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6915"/>
  </bookViews>
  <sheets>
    <sheet name="INPUT_Du_lieu_nhan_vien (2)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'INPUT_Du_lieu_nhan_vien (2)'!$A$2:$AS$700</definedName>
    <definedName name="C_20">[1]Parameters!$I$3:$I$11</definedName>
    <definedName name="Co_Cau">[1]Parameters!$Y$3:$Y$6</definedName>
    <definedName name="Co_Che">[1]Parameters!$AA$3:$AA$5</definedName>
    <definedName name="Danh_Hieu">[1]Parameters!$AC$3:$AC$6</definedName>
    <definedName name="HDLD">[1]Parameters!$Q$3:$Q$10</definedName>
    <definedName name="LOAI">[1]Parameters!$AA$11:$AA$13</definedName>
    <definedName name="luong1">'[2]Thang 6.2010'!$7:$91</definedName>
    <definedName name="MA">[1]Parameters!$A$4:$A$17</definedName>
    <definedName name="PH">[1]Parameters!$F$4:$F$71</definedName>
    <definedName name="QT_CT">[1]Parameters!$M$3:$M$8</definedName>
    <definedName name="RangeData0">'[3]Dữ liệu nhập liệu'!$A$3:$A$4</definedName>
    <definedName name="RangeData10">'[3]Dữ liệu nhập liệu'!$K$3:$K$65</definedName>
    <definedName name="RangeData12">'[3]Dữ liệu nhập liệu'!$M$3:$M$65</definedName>
    <definedName name="RangeData14">'[3]Dữ liệu nhập liệu'!$O$3:$O$20</definedName>
    <definedName name="RangeData16">'[3]Dữ liệu nhập liệu'!$Q$3:$Q$48</definedName>
    <definedName name="RangeData19">'[3]Dữ liệu nhập liệu'!$T$3:$T$78</definedName>
    <definedName name="RangeData2">'[3]Dữ liệu nhập liệu'!$C$3:$C$65</definedName>
    <definedName name="RangeData22">'[3]Dữ liệu nhập liệu'!$W$3:$W$12</definedName>
    <definedName name="RangeData4">'[3]Dữ liệu nhập liệu'!$E$3:$E$11</definedName>
    <definedName name="RangeData6">'[3]Dữ liệu nhập liệu'!$G$3:$G$929</definedName>
    <definedName name="RangeData8">'[3]Dữ liệu nhập liệu'!$I$3:$I$186</definedName>
    <definedName name="T_T">[1]Parameters!$E$4:$E$29</definedName>
    <definedName name="TRANG_THAI_NV">[1]Parameters!$W$3:$W$7</definedName>
    <definedName name="TRT">[1]Parameters!$E$4:$E$27</definedName>
    <definedName name="TT_LD">[1]Parameters!$O$3:$O$6</definedName>
  </definedNames>
  <calcPr calcId="124519"/>
</workbook>
</file>

<file path=xl/calcChain.xml><?xml version="1.0" encoding="utf-8"?>
<calcChain xmlns="http://schemas.openxmlformats.org/spreadsheetml/2006/main">
  <c r="Y3" i="1"/>
  <c r="AG3"/>
  <c r="AI3"/>
  <c r="AN3"/>
  <c r="AS3"/>
  <c r="AG4"/>
  <c r="AI4"/>
  <c r="AN4"/>
  <c r="AS4"/>
  <c r="Y5"/>
  <c r="AG5"/>
  <c r="AI5"/>
  <c r="AN5"/>
  <c r="AS5"/>
  <c r="Y6"/>
  <c r="AG6"/>
  <c r="AI6"/>
  <c r="AN6"/>
  <c r="AS6"/>
  <c r="Y7"/>
  <c r="AG7"/>
  <c r="AI7"/>
  <c r="AN7"/>
  <c r="AS7"/>
  <c r="Y8"/>
  <c r="AG8"/>
  <c r="AI8"/>
  <c r="AN8"/>
  <c r="AS8"/>
  <c r="AG9"/>
  <c r="AI9"/>
  <c r="AN9"/>
  <c r="AS9"/>
  <c r="Y10"/>
  <c r="AG10"/>
  <c r="AI10"/>
  <c r="AN10"/>
  <c r="AS10"/>
  <c r="Y11"/>
  <c r="AG11"/>
  <c r="AI11"/>
  <c r="AN11"/>
  <c r="AS11"/>
  <c r="Y12"/>
  <c r="AG12"/>
  <c r="AI12"/>
  <c r="AN12"/>
  <c r="AS12"/>
  <c r="Y13"/>
  <c r="AG13"/>
  <c r="AI13"/>
  <c r="AN13"/>
  <c r="AS13"/>
  <c r="Y14"/>
  <c r="AG14"/>
  <c r="AI14"/>
  <c r="AN14"/>
  <c r="AS14"/>
  <c r="Y15"/>
  <c r="AG15"/>
  <c r="AI15"/>
  <c r="AN15"/>
  <c r="AS15"/>
  <c r="Y16"/>
  <c r="AG16"/>
  <c r="AI16"/>
  <c r="AN16"/>
  <c r="AS16"/>
  <c r="AG17"/>
  <c r="AI17"/>
  <c r="AN17"/>
  <c r="AS17"/>
  <c r="Y18"/>
  <c r="AG18"/>
  <c r="AI18"/>
  <c r="AN18"/>
  <c r="AS18"/>
  <c r="Y19"/>
  <c r="AG19"/>
  <c r="AI19"/>
  <c r="AN19"/>
  <c r="AS19"/>
  <c r="AG20"/>
  <c r="AI20"/>
  <c r="AN20"/>
  <c r="AS20"/>
  <c r="Y21"/>
  <c r="AG21"/>
  <c r="AI21"/>
  <c r="AN21"/>
  <c r="AS21"/>
  <c r="AG22"/>
  <c r="AI22"/>
  <c r="AN22"/>
  <c r="AS22"/>
  <c r="Y23"/>
  <c r="AG23"/>
  <c r="AI23"/>
  <c r="AN23"/>
  <c r="AS23"/>
  <c r="U24"/>
  <c r="W24"/>
  <c r="AI24"/>
  <c r="AN24"/>
  <c r="AS24"/>
  <c r="AG25"/>
  <c r="AI25"/>
  <c r="AN25"/>
  <c r="AS25"/>
  <c r="Y26"/>
  <c r="AG26"/>
  <c r="AI26"/>
  <c r="AN26"/>
  <c r="AS26"/>
  <c r="S27"/>
  <c r="U27"/>
  <c r="W27"/>
  <c r="AG27"/>
  <c r="AI27"/>
  <c r="AN27"/>
  <c r="AS27"/>
  <c r="AG28"/>
  <c r="AI28"/>
  <c r="AN28"/>
  <c r="AS28"/>
  <c r="Y29"/>
  <c r="AG29"/>
  <c r="AI29"/>
  <c r="AN29"/>
  <c r="AS29"/>
  <c r="Y30"/>
  <c r="AG30"/>
  <c r="AI30"/>
  <c r="AN30"/>
  <c r="AS30"/>
  <c r="S31"/>
  <c r="U31"/>
  <c r="W31"/>
  <c r="AG31"/>
  <c r="AI31"/>
  <c r="AM31"/>
  <c r="AN31"/>
  <c r="AS31"/>
  <c r="AG32"/>
  <c r="AI32"/>
  <c r="AS32"/>
  <c r="AG33"/>
  <c r="AI33"/>
  <c r="AN33"/>
  <c r="AS33"/>
  <c r="Y34"/>
  <c r="AG34"/>
  <c r="AI34"/>
  <c r="AN34"/>
  <c r="AS34"/>
  <c r="Y35"/>
  <c r="AG35"/>
  <c r="AI35"/>
  <c r="AN35"/>
  <c r="AS35"/>
  <c r="Y36"/>
  <c r="AG36"/>
  <c r="AI36"/>
  <c r="AN36"/>
  <c r="AS36"/>
  <c r="AG37"/>
  <c r="AI37"/>
  <c r="AN37"/>
  <c r="AS37"/>
  <c r="Y38"/>
  <c r="AG38"/>
  <c r="AI38"/>
  <c r="AN38"/>
  <c r="AS38"/>
  <c r="Y39"/>
  <c r="AG39"/>
  <c r="AI39"/>
  <c r="AN39"/>
  <c r="AS39"/>
  <c r="Y40"/>
  <c r="AG40"/>
  <c r="AI40"/>
  <c r="AN40"/>
  <c r="AS40"/>
  <c r="AG41"/>
  <c r="AI41"/>
  <c r="AN41"/>
  <c r="AS41"/>
  <c r="Y42"/>
  <c r="AG42"/>
  <c r="AI42"/>
  <c r="AN42"/>
  <c r="AS42"/>
  <c r="AG43"/>
  <c r="AI43"/>
  <c r="AN43"/>
  <c r="AS43"/>
  <c r="AG44"/>
  <c r="AI44"/>
  <c r="AN44"/>
  <c r="AS44"/>
  <c r="AG45"/>
  <c r="AI45"/>
  <c r="AN45"/>
  <c r="AS45"/>
  <c r="AG46"/>
  <c r="AI46"/>
  <c r="AN46"/>
  <c r="AS46"/>
  <c r="Y47"/>
  <c r="AG47"/>
  <c r="AI47"/>
  <c r="AN47"/>
  <c r="AS47"/>
  <c r="Y48"/>
  <c r="AG48"/>
  <c r="AI48"/>
  <c r="AN48"/>
  <c r="AS48"/>
  <c r="Y49"/>
  <c r="AG49"/>
  <c r="AI49"/>
  <c r="AN49"/>
  <c r="AS49"/>
  <c r="Y50"/>
  <c r="AG50"/>
  <c r="AI50"/>
  <c r="AN50"/>
  <c r="AS50"/>
  <c r="Y51"/>
  <c r="AG51"/>
  <c r="AI51"/>
  <c r="AN51"/>
  <c r="AS51"/>
  <c r="AG52"/>
  <c r="AI52"/>
  <c r="AN52"/>
  <c r="AS52"/>
  <c r="S53"/>
  <c r="U53"/>
  <c r="W53"/>
  <c r="Y53"/>
  <c r="AG53"/>
  <c r="AI53"/>
  <c r="AM53"/>
  <c r="AN53" s="1"/>
  <c r="AS53"/>
  <c r="Y54"/>
  <c r="AG54"/>
  <c r="AI54"/>
  <c r="AN54"/>
  <c r="AS54"/>
  <c r="S55"/>
  <c r="U55"/>
  <c r="W55"/>
  <c r="AG55"/>
  <c r="AI55"/>
  <c r="AN55"/>
  <c r="AS55"/>
  <c r="AG56"/>
  <c r="AI56"/>
  <c r="AN56"/>
  <c r="AS56"/>
  <c r="Y57"/>
  <c r="AG57"/>
  <c r="AI57"/>
  <c r="AN57"/>
  <c r="AS57"/>
  <c r="AG58"/>
  <c r="AI58"/>
  <c r="AN58"/>
  <c r="AS58"/>
  <c r="AG59"/>
  <c r="AI59"/>
  <c r="AN59"/>
  <c r="AS59"/>
  <c r="Y60"/>
  <c r="AG60"/>
  <c r="AI60"/>
  <c r="AN60"/>
  <c r="AS60"/>
  <c r="AG61"/>
  <c r="AI61"/>
  <c r="AN61"/>
  <c r="AS61"/>
  <c r="Y62"/>
  <c r="AG62"/>
  <c r="AI62"/>
  <c r="AN62"/>
  <c r="AS62"/>
  <c r="AG63"/>
  <c r="AI63"/>
  <c r="AN63"/>
  <c r="AS63"/>
  <c r="Y64"/>
  <c r="AG64"/>
  <c r="AI64"/>
  <c r="AS64"/>
  <c r="AG65"/>
  <c r="AI65"/>
  <c r="AN65"/>
  <c r="AS65"/>
  <c r="Y66"/>
  <c r="AG66"/>
  <c r="AI66"/>
  <c r="AN66"/>
  <c r="AS66"/>
  <c r="AG67"/>
  <c r="AI67"/>
  <c r="AN67"/>
  <c r="AS67"/>
  <c r="Y68"/>
  <c r="AG68"/>
  <c r="AI68"/>
  <c r="AN68"/>
  <c r="AS68"/>
  <c r="AG69"/>
  <c r="AI69"/>
  <c r="AN69"/>
  <c r="AS69"/>
  <c r="S70"/>
  <c r="U70"/>
  <c r="W70"/>
  <c r="AG70"/>
  <c r="AI70"/>
  <c r="AN70"/>
  <c r="AS70"/>
  <c r="AG71"/>
  <c r="AI71"/>
  <c r="AN71"/>
  <c r="AS71"/>
  <c r="Y72"/>
  <c r="AG72"/>
  <c r="AI72"/>
  <c r="AN72"/>
  <c r="AS72"/>
  <c r="S73"/>
  <c r="U73"/>
  <c r="W73"/>
  <c r="AG73"/>
  <c r="AI73"/>
  <c r="AN73"/>
  <c r="AS73"/>
  <c r="Y74"/>
  <c r="AG74"/>
  <c r="AI74"/>
  <c r="AN74"/>
  <c r="AS74"/>
  <c r="AG75"/>
  <c r="AI75"/>
  <c r="AN75"/>
  <c r="AS75"/>
  <c r="AG76"/>
  <c r="AI76"/>
  <c r="AN76"/>
  <c r="AS76"/>
  <c r="AG77"/>
  <c r="AI77"/>
  <c r="AN77"/>
  <c r="AS77"/>
  <c r="Y78"/>
  <c r="AG78"/>
  <c r="AI78"/>
  <c r="AN78"/>
  <c r="AS78"/>
  <c r="AG79"/>
  <c r="AI79"/>
  <c r="AN79"/>
  <c r="AS79"/>
  <c r="Y80"/>
  <c r="AG80"/>
  <c r="AI80"/>
  <c r="AN80"/>
  <c r="AS80"/>
  <c r="S81"/>
  <c r="U81"/>
  <c r="W81"/>
  <c r="AG81"/>
  <c r="AI81"/>
  <c r="AM81"/>
  <c r="AN81" s="1"/>
  <c r="AS81"/>
  <c r="AG82"/>
  <c r="AI82"/>
  <c r="AN82"/>
  <c r="AS82"/>
  <c r="AG83"/>
  <c r="AI83"/>
  <c r="AN83"/>
  <c r="AS83"/>
  <c r="Y84"/>
  <c r="AG84"/>
  <c r="AI84"/>
  <c r="AN84"/>
  <c r="AS84"/>
  <c r="AG85"/>
  <c r="AI85"/>
  <c r="AN85"/>
  <c r="AS85"/>
  <c r="Y86"/>
  <c r="AG86"/>
  <c r="AI86"/>
  <c r="AN86"/>
  <c r="AS86"/>
  <c r="AG87"/>
  <c r="AI87"/>
  <c r="AN87"/>
  <c r="AS87"/>
  <c r="AG88"/>
  <c r="AI88"/>
  <c r="AN88"/>
  <c r="AS88"/>
  <c r="Y89"/>
  <c r="AG89"/>
  <c r="AI89"/>
  <c r="AN89"/>
  <c r="AS89"/>
  <c r="AG90"/>
  <c r="AI90"/>
  <c r="AN90"/>
  <c r="AS90"/>
  <c r="Y91"/>
  <c r="AG91"/>
  <c r="AI91"/>
  <c r="AN91"/>
  <c r="AS91"/>
  <c r="AG92"/>
  <c r="AI92"/>
  <c r="AN92"/>
  <c r="AS92"/>
  <c r="Y93"/>
  <c r="AG93"/>
  <c r="AI93"/>
  <c r="AN93"/>
  <c r="AS93"/>
  <c r="Y94"/>
  <c r="AG94"/>
  <c r="AI94"/>
  <c r="AS94"/>
  <c r="AG95"/>
  <c r="AI95"/>
  <c r="AN95"/>
  <c r="AS95"/>
  <c r="AG96"/>
  <c r="AI96"/>
  <c r="AN96"/>
  <c r="AS96"/>
  <c r="S97"/>
  <c r="U97"/>
  <c r="W97"/>
  <c r="AG97"/>
  <c r="AI97"/>
  <c r="AN97"/>
  <c r="AS97"/>
  <c r="AG98"/>
  <c r="AI98"/>
  <c r="AN98"/>
  <c r="AS98"/>
  <c r="AG99"/>
  <c r="AI99"/>
  <c r="AN99"/>
  <c r="AS99"/>
  <c r="E100"/>
  <c r="S100"/>
  <c r="U100"/>
  <c r="W100"/>
  <c r="AG100"/>
  <c r="AI100"/>
  <c r="AM100"/>
  <c r="AN100"/>
  <c r="AS100"/>
  <c r="S101"/>
  <c r="U101"/>
  <c r="W101"/>
  <c r="Y101"/>
  <c r="AG101"/>
  <c r="AI101"/>
  <c r="AM101"/>
  <c r="AN101" s="1"/>
  <c r="AS101"/>
  <c r="AG102"/>
  <c r="AI102"/>
  <c r="AN102"/>
  <c r="AS102"/>
  <c r="Y103"/>
  <c r="AG103"/>
  <c r="AI103"/>
  <c r="AN103"/>
  <c r="AS103"/>
  <c r="Y104"/>
  <c r="AG104"/>
  <c r="AI104"/>
  <c r="AN104"/>
  <c r="AS104"/>
  <c r="AG105"/>
  <c r="AI105"/>
  <c r="AN105"/>
  <c r="AS105"/>
  <c r="AG106"/>
  <c r="AI106"/>
  <c r="AN106"/>
  <c r="AS106"/>
  <c r="Y107"/>
  <c r="AG107"/>
  <c r="AI107"/>
  <c r="AN107"/>
  <c r="AS107"/>
  <c r="AG108"/>
  <c r="AI108"/>
  <c r="AN108"/>
  <c r="AS108"/>
  <c r="Y109"/>
  <c r="AG109"/>
  <c r="AI109"/>
  <c r="AN109"/>
  <c r="AS109"/>
  <c r="AG110"/>
  <c r="AI110"/>
  <c r="AN110"/>
  <c r="AS110"/>
  <c r="Y111"/>
  <c r="AG111"/>
  <c r="AI111"/>
  <c r="AN111"/>
  <c r="AS111"/>
  <c r="S112"/>
  <c r="U112"/>
  <c r="W112"/>
  <c r="Y112"/>
  <c r="AG112"/>
  <c r="AI112"/>
  <c r="AM112"/>
  <c r="AN112" s="1"/>
  <c r="AS112"/>
  <c r="Y113"/>
  <c r="AG113"/>
  <c r="AI113"/>
  <c r="AL113"/>
  <c r="AN113"/>
  <c r="AS113"/>
  <c r="AG114"/>
  <c r="AI114"/>
  <c r="AN114"/>
  <c r="AS114"/>
  <c r="AG115"/>
  <c r="AI115"/>
  <c r="AN115"/>
  <c r="AS115"/>
  <c r="AG116"/>
  <c r="AI116"/>
  <c r="AN116"/>
  <c r="AS116"/>
  <c r="AG117"/>
  <c r="AI117"/>
  <c r="AN117"/>
  <c r="AS117"/>
  <c r="Y118"/>
  <c r="AG118"/>
  <c r="AI118"/>
  <c r="AN118"/>
  <c r="AS118"/>
  <c r="AG119"/>
  <c r="AI119"/>
  <c r="AN119"/>
  <c r="AS119"/>
  <c r="Y120"/>
  <c r="AG120"/>
  <c r="AI120"/>
  <c r="AN120"/>
  <c r="AS120"/>
  <c r="AG121"/>
  <c r="AI121"/>
  <c r="AN121"/>
  <c r="AS121"/>
  <c r="Y122"/>
  <c r="AG122"/>
  <c r="AI122"/>
  <c r="AS122"/>
  <c r="AG123"/>
  <c r="AI123"/>
  <c r="AN123"/>
  <c r="AS123"/>
  <c r="AG124"/>
  <c r="AI124"/>
  <c r="AL124"/>
  <c r="AN124"/>
  <c r="AS124"/>
  <c r="AG125"/>
  <c r="AI125"/>
  <c r="AN125"/>
  <c r="AS125"/>
  <c r="AG126"/>
  <c r="AI126"/>
  <c r="AN126"/>
  <c r="AS126"/>
  <c r="AG127"/>
  <c r="AI127"/>
  <c r="AN127"/>
  <c r="AS127"/>
  <c r="S128"/>
  <c r="U128"/>
  <c r="W128"/>
  <c r="Y128"/>
  <c r="AG128"/>
  <c r="AI128"/>
  <c r="AN128"/>
  <c r="AS128"/>
  <c r="Y129"/>
  <c r="AG129"/>
  <c r="AI129"/>
  <c r="AN129"/>
  <c r="AS129"/>
  <c r="Y130"/>
  <c r="AG130"/>
  <c r="AI130"/>
  <c r="AN130"/>
  <c r="AS130"/>
  <c r="AG131"/>
  <c r="AI131"/>
  <c r="AN131"/>
  <c r="AS131"/>
  <c r="Y132"/>
  <c r="AG132"/>
  <c r="AI132"/>
  <c r="AN132"/>
  <c r="AS132"/>
  <c r="Y133"/>
  <c r="AG133"/>
  <c r="AI133"/>
  <c r="AN133"/>
  <c r="AS133"/>
  <c r="AG134"/>
  <c r="AI134"/>
  <c r="AN134"/>
  <c r="AS134"/>
  <c r="AG135"/>
  <c r="AI135"/>
  <c r="AN135"/>
  <c r="AS135"/>
  <c r="Y136"/>
  <c r="AG136"/>
  <c r="AI136"/>
  <c r="AN136"/>
  <c r="AS136"/>
  <c r="AG137"/>
  <c r="AI137"/>
  <c r="AN137"/>
  <c r="AS137"/>
  <c r="AG138"/>
  <c r="AI138"/>
  <c r="AN138"/>
  <c r="AS138"/>
  <c r="Y139"/>
  <c r="AG139"/>
  <c r="AI139"/>
  <c r="AN139"/>
  <c r="AS139"/>
  <c r="Y140"/>
  <c r="AG140"/>
  <c r="AI140"/>
  <c r="AN140"/>
  <c r="AS140"/>
  <c r="AG141"/>
  <c r="AI141"/>
  <c r="AN141"/>
  <c r="AS141"/>
  <c r="Y142"/>
  <c r="AG142"/>
  <c r="AI142"/>
  <c r="AN142"/>
  <c r="AS142"/>
  <c r="Y143"/>
  <c r="AG143"/>
  <c r="AI143"/>
  <c r="AN143"/>
  <c r="AS143"/>
  <c r="Y144"/>
  <c r="AG144"/>
  <c r="AI144"/>
  <c r="AN144"/>
  <c r="AS144"/>
  <c r="Y145"/>
  <c r="AG145"/>
  <c r="AI145"/>
  <c r="AN145"/>
  <c r="AS145"/>
  <c r="S146"/>
  <c r="U146"/>
  <c r="W146"/>
  <c r="Y146"/>
  <c r="AG146"/>
  <c r="AI146"/>
  <c r="AM146"/>
  <c r="AN146" s="1"/>
  <c r="AS146"/>
  <c r="Y147"/>
  <c r="AG147"/>
  <c r="AI147"/>
  <c r="AN147"/>
  <c r="AS147"/>
  <c r="Y148"/>
  <c r="AG148"/>
  <c r="AI148"/>
  <c r="AL148"/>
  <c r="AN148"/>
  <c r="AS148"/>
  <c r="AG149"/>
  <c r="AI149"/>
  <c r="AN149"/>
  <c r="AS149"/>
  <c r="Y150"/>
  <c r="AG150"/>
  <c r="AI150"/>
  <c r="AN150"/>
  <c r="AS150"/>
  <c r="Y151"/>
  <c r="AG151"/>
  <c r="AI151"/>
  <c r="AN151"/>
  <c r="AS151"/>
  <c r="Y152"/>
  <c r="AG152"/>
  <c r="AI152"/>
  <c r="AN152"/>
  <c r="AS152"/>
  <c r="S153"/>
  <c r="U153"/>
  <c r="W153"/>
  <c r="Y153"/>
  <c r="AG153"/>
  <c r="AI153"/>
  <c r="AM153"/>
  <c r="AN153" s="1"/>
  <c r="AS153"/>
  <c r="Y154"/>
  <c r="AG154"/>
  <c r="AI154"/>
  <c r="AN154"/>
  <c r="AS154"/>
  <c r="S155"/>
  <c r="U155"/>
  <c r="W155"/>
  <c r="Y155"/>
  <c r="AG155"/>
  <c r="AI155"/>
  <c r="AM155"/>
  <c r="AN155" s="1"/>
  <c r="AS155"/>
  <c r="Y156"/>
  <c r="AG156"/>
  <c r="AI156"/>
  <c r="AN156"/>
  <c r="AS156"/>
  <c r="AG157"/>
  <c r="AI157"/>
  <c r="AN157"/>
  <c r="AS157"/>
  <c r="AG158"/>
  <c r="AI158"/>
  <c r="AN158"/>
  <c r="AS158"/>
  <c r="AG159"/>
  <c r="AI159"/>
  <c r="AN159"/>
  <c r="AS159"/>
  <c r="S160"/>
  <c r="U160"/>
  <c r="W160"/>
  <c r="AG160"/>
  <c r="AI160"/>
  <c r="AN160"/>
  <c r="AS160"/>
  <c r="AG161"/>
  <c r="AI161"/>
  <c r="AN161"/>
  <c r="AS161"/>
  <c r="Y162"/>
  <c r="AG162"/>
  <c r="AI162"/>
  <c r="AN162"/>
  <c r="AS162"/>
  <c r="S163"/>
  <c r="U163"/>
  <c r="W163"/>
  <c r="Y163"/>
  <c r="AG163"/>
  <c r="AI163"/>
  <c r="AM163"/>
  <c r="AN163" s="1"/>
  <c r="AS163"/>
  <c r="AG164"/>
  <c r="AI164"/>
  <c r="AN164"/>
  <c r="AS164"/>
  <c r="Y165"/>
  <c r="AG165"/>
  <c r="AI165"/>
  <c r="AN165"/>
  <c r="AS165"/>
  <c r="AG166"/>
  <c r="AI166"/>
  <c r="AN166"/>
  <c r="AS166"/>
  <c r="Y167"/>
  <c r="AG167"/>
  <c r="AI167"/>
  <c r="AN167"/>
  <c r="AS167"/>
  <c r="AG168"/>
  <c r="AI168"/>
  <c r="AN168"/>
  <c r="AS168"/>
  <c r="AG169"/>
  <c r="AI169"/>
  <c r="AN169"/>
  <c r="AS169"/>
  <c r="Y170"/>
  <c r="AG170"/>
  <c r="AI170"/>
  <c r="AN170"/>
  <c r="AS170"/>
  <c r="Y171"/>
  <c r="AG171"/>
  <c r="AI171"/>
  <c r="AN171"/>
  <c r="AS171"/>
  <c r="Y172"/>
  <c r="AG172"/>
  <c r="AI172"/>
  <c r="AN172"/>
  <c r="AS172"/>
  <c r="AG173"/>
  <c r="AI173"/>
  <c r="AN173"/>
  <c r="AS173"/>
  <c r="Y174"/>
  <c r="AG174"/>
  <c r="AI174"/>
  <c r="AN174"/>
  <c r="AS174"/>
  <c r="Y175"/>
  <c r="AG175"/>
  <c r="AI175"/>
  <c r="AN175"/>
  <c r="AS175"/>
  <c r="S176"/>
  <c r="U176"/>
  <c r="W176"/>
  <c r="Y176"/>
  <c r="AG176"/>
  <c r="AI176"/>
  <c r="AM176"/>
  <c r="AN176" s="1"/>
  <c r="AS176"/>
  <c r="AG177"/>
  <c r="AI177"/>
  <c r="AN177"/>
  <c r="AS177"/>
  <c r="AG178"/>
  <c r="AI178"/>
  <c r="AN178"/>
  <c r="AS178"/>
  <c r="Y179"/>
  <c r="AG179"/>
  <c r="AI179"/>
  <c r="AN179"/>
  <c r="AS179"/>
  <c r="Y180"/>
  <c r="AG180"/>
  <c r="AI180"/>
  <c r="AN180"/>
  <c r="AS180"/>
  <c r="AG181"/>
  <c r="AI181"/>
  <c r="AN181"/>
  <c r="AS181"/>
  <c r="AG182"/>
  <c r="AI182"/>
  <c r="AN182"/>
  <c r="AS182"/>
  <c r="AG183"/>
  <c r="AI183"/>
  <c r="AN183"/>
  <c r="AS183"/>
  <c r="Y184"/>
  <c r="AG184"/>
  <c r="AI184"/>
  <c r="AN184"/>
  <c r="AS184"/>
  <c r="AG185"/>
  <c r="AI185"/>
  <c r="AN185"/>
  <c r="AS185"/>
  <c r="Y186"/>
  <c r="AG186"/>
  <c r="AI186"/>
  <c r="AN186"/>
  <c r="AS186"/>
  <c r="Y187"/>
  <c r="AG187"/>
  <c r="AI187"/>
  <c r="AN187"/>
  <c r="AS187"/>
  <c r="Y188"/>
  <c r="AG188"/>
  <c r="AI188"/>
  <c r="AN188"/>
  <c r="AS188"/>
  <c r="AG189"/>
  <c r="AI189"/>
  <c r="AN189"/>
  <c r="AS189"/>
  <c r="Y190"/>
  <c r="AG190"/>
  <c r="AI190"/>
  <c r="AN190"/>
  <c r="AS190"/>
  <c r="AG191"/>
  <c r="AI191"/>
  <c r="AN191"/>
  <c r="AS191"/>
  <c r="Y192"/>
  <c r="AG192"/>
  <c r="AI192"/>
  <c r="AN192"/>
  <c r="AS192"/>
  <c r="S193"/>
  <c r="U193"/>
  <c r="W193"/>
  <c r="Y193"/>
  <c r="AG193"/>
  <c r="AI193"/>
  <c r="AM193"/>
  <c r="AN193" s="1"/>
  <c r="AS193"/>
  <c r="Y194"/>
  <c r="AG194"/>
  <c r="AI194"/>
  <c r="AN194"/>
  <c r="AS194"/>
  <c r="E195"/>
  <c r="S195"/>
  <c r="U195"/>
  <c r="W195"/>
  <c r="Y195"/>
  <c r="AG195"/>
  <c r="AI195"/>
  <c r="AM195"/>
  <c r="AN195" s="1"/>
  <c r="AS195"/>
  <c r="Y196"/>
  <c r="AG196"/>
  <c r="AI196"/>
  <c r="AN196"/>
  <c r="AS196"/>
  <c r="Y197"/>
  <c r="AG197"/>
  <c r="AI197"/>
  <c r="AN197"/>
  <c r="AS197"/>
  <c r="S198"/>
  <c r="U198"/>
  <c r="W198"/>
  <c r="Y198"/>
  <c r="AG198"/>
  <c r="AI198"/>
  <c r="AM198"/>
  <c r="AN198" s="1"/>
  <c r="AS198"/>
  <c r="S199"/>
  <c r="U199"/>
  <c r="W199"/>
  <c r="Y199"/>
  <c r="AG199"/>
  <c r="AI199"/>
  <c r="AN199"/>
  <c r="AS199"/>
  <c r="Y200"/>
  <c r="AG200"/>
  <c r="AI200"/>
  <c r="AN200"/>
  <c r="AS200"/>
  <c r="AG201"/>
  <c r="AI201"/>
  <c r="AN201"/>
  <c r="AS201"/>
  <c r="Y202"/>
  <c r="AG202"/>
  <c r="AI202"/>
  <c r="AS202"/>
  <c r="S203"/>
  <c r="U203"/>
  <c r="W203"/>
  <c r="AG203"/>
  <c r="AI203"/>
  <c r="AM203"/>
  <c r="AN203" s="1"/>
  <c r="AS203"/>
  <c r="Y204"/>
  <c r="AG204"/>
  <c r="AI204"/>
  <c r="AN204"/>
  <c r="AS204"/>
  <c r="Y205"/>
  <c r="AG205"/>
  <c r="AI205"/>
  <c r="AN205"/>
  <c r="AS205"/>
  <c r="S206"/>
  <c r="U206"/>
  <c r="W206"/>
  <c r="AG206"/>
  <c r="AI206"/>
  <c r="AN206"/>
  <c r="AS206"/>
  <c r="Y207"/>
  <c r="AG207"/>
  <c r="AI207"/>
  <c r="AN207"/>
  <c r="AS207"/>
  <c r="S208"/>
  <c r="U208"/>
  <c r="W208"/>
  <c r="Y208"/>
  <c r="AG208"/>
  <c r="AI208"/>
  <c r="AM208"/>
  <c r="AN208" s="1"/>
  <c r="AS208"/>
  <c r="S209"/>
  <c r="U209"/>
  <c r="W209"/>
  <c r="Y209"/>
  <c r="AG209"/>
  <c r="AI209"/>
  <c r="AM209"/>
  <c r="AN209" s="1"/>
  <c r="AS209"/>
  <c r="Y210"/>
  <c r="AG210"/>
  <c r="AI210"/>
  <c r="AN210"/>
  <c r="AS210"/>
  <c r="AG211"/>
  <c r="AI211"/>
  <c r="AN211"/>
  <c r="AS211"/>
  <c r="S212"/>
  <c r="U212"/>
  <c r="W212"/>
  <c r="Y212"/>
  <c r="AG212"/>
  <c r="AI212"/>
  <c r="AM212"/>
  <c r="AN212" s="1"/>
  <c r="AS212"/>
  <c r="Y213"/>
  <c r="AG213"/>
  <c r="AI213"/>
  <c r="AN213"/>
  <c r="AS213"/>
  <c r="Y214"/>
  <c r="AG214"/>
  <c r="AI214"/>
  <c r="AN214"/>
  <c r="AS214"/>
  <c r="S215"/>
  <c r="U215"/>
  <c r="W215"/>
  <c r="Y215"/>
  <c r="AG215"/>
  <c r="AI215"/>
  <c r="AM215"/>
  <c r="AN215"/>
  <c r="AS215"/>
  <c r="AG216"/>
  <c r="AI216"/>
  <c r="AN216"/>
  <c r="AS216"/>
  <c r="S217"/>
  <c r="U217"/>
  <c r="W217"/>
  <c r="Y217"/>
  <c r="AG217"/>
  <c r="AI217"/>
  <c r="AM217"/>
  <c r="AN217" s="1"/>
  <c r="AS217"/>
  <c r="Y218"/>
  <c r="AG218"/>
  <c r="AI218"/>
  <c r="AN218"/>
  <c r="AS218"/>
  <c r="Y219"/>
  <c r="AG219"/>
  <c r="AI219"/>
  <c r="AN219"/>
  <c r="AS219"/>
  <c r="Y220"/>
  <c r="AG220"/>
  <c r="AI220"/>
  <c r="AN220"/>
  <c r="AS220"/>
  <c r="AG221"/>
  <c r="AI221"/>
  <c r="AN221"/>
  <c r="AS221"/>
  <c r="Y222"/>
  <c r="AG222"/>
  <c r="AI222"/>
  <c r="AN222"/>
  <c r="AS222"/>
  <c r="AG223"/>
  <c r="AI223"/>
  <c r="AN223"/>
  <c r="AS223"/>
  <c r="Y224"/>
  <c r="AG224"/>
  <c r="AI224"/>
  <c r="AN224"/>
  <c r="AS224"/>
  <c r="Y225"/>
  <c r="AG225"/>
  <c r="AI225"/>
  <c r="AN225"/>
  <c r="AS225"/>
  <c r="Y226"/>
  <c r="AG226"/>
  <c r="AI226"/>
  <c r="AN226"/>
  <c r="AS226"/>
  <c r="I227"/>
  <c r="S227"/>
  <c r="U227"/>
  <c r="W227"/>
  <c r="AG227"/>
  <c r="AI227"/>
  <c r="AN227"/>
  <c r="AS227"/>
  <c r="Y228"/>
  <c r="AG228"/>
  <c r="AI228"/>
  <c r="AN228"/>
  <c r="AS228"/>
  <c r="S229"/>
  <c r="U229"/>
  <c r="W229"/>
  <c r="AG229"/>
  <c r="AI229"/>
  <c r="AM229"/>
  <c r="AN229" s="1"/>
  <c r="AS229"/>
  <c r="Y230"/>
  <c r="AG230"/>
  <c r="AI230"/>
  <c r="AN230"/>
  <c r="AS230"/>
  <c r="Y231"/>
  <c r="AG231"/>
  <c r="AI231"/>
  <c r="AN231"/>
  <c r="AS231"/>
  <c r="S232"/>
  <c r="U232"/>
  <c r="W232"/>
  <c r="AG232"/>
  <c r="AI232"/>
  <c r="AN232"/>
  <c r="AS232"/>
  <c r="Y233"/>
  <c r="AG233"/>
  <c r="AI233"/>
  <c r="AN233"/>
  <c r="AS233"/>
  <c r="Y234"/>
  <c r="AG234"/>
  <c r="AI234"/>
  <c r="AN234"/>
  <c r="AS234"/>
  <c r="Y235"/>
  <c r="AG235"/>
  <c r="AI235"/>
  <c r="AN235"/>
  <c r="AS235"/>
  <c r="AG236"/>
  <c r="AI236"/>
  <c r="AN236"/>
  <c r="AS236"/>
  <c r="AG237"/>
  <c r="AI237"/>
  <c r="AN237"/>
  <c r="AS237"/>
  <c r="S238"/>
  <c r="U238"/>
  <c r="W238"/>
  <c r="Y238"/>
  <c r="AG238"/>
  <c r="AI238"/>
  <c r="AM238"/>
  <c r="AN238" s="1"/>
  <c r="AS238"/>
  <c r="AG239"/>
  <c r="AI239"/>
  <c r="AN239"/>
  <c r="AS239"/>
  <c r="S240"/>
  <c r="U240"/>
  <c r="W240"/>
  <c r="Y240"/>
  <c r="AG240"/>
  <c r="AI240"/>
  <c r="AM240"/>
  <c r="AN240" s="1"/>
  <c r="AS240"/>
  <c r="AG241"/>
  <c r="AI241"/>
  <c r="AN241"/>
  <c r="AS241"/>
  <c r="S242"/>
  <c r="U242"/>
  <c r="W242"/>
  <c r="AG242"/>
  <c r="AI242"/>
  <c r="AM242"/>
  <c r="AN242" s="1"/>
  <c r="AS242"/>
  <c r="S243"/>
  <c r="U243"/>
  <c r="W243"/>
  <c r="Y243"/>
  <c r="AG243"/>
  <c r="AI243"/>
  <c r="AN243"/>
  <c r="AS243"/>
  <c r="AG244"/>
  <c r="AI244"/>
  <c r="AN244"/>
  <c r="AS244"/>
  <c r="AG245"/>
  <c r="AI245"/>
  <c r="AN245"/>
  <c r="AS245"/>
  <c r="Y246"/>
  <c r="AG246"/>
  <c r="AI246"/>
  <c r="AN246"/>
  <c r="AS246"/>
  <c r="S247"/>
  <c r="U247"/>
  <c r="W247"/>
  <c r="AG247"/>
  <c r="AI247"/>
  <c r="AN247"/>
  <c r="AS247"/>
  <c r="Y248"/>
  <c r="AG248"/>
  <c r="AI248"/>
  <c r="AL248"/>
  <c r="AN248"/>
  <c r="AS248"/>
  <c r="Y249"/>
  <c r="AG249"/>
  <c r="AI249"/>
  <c r="AN249"/>
  <c r="AS249"/>
  <c r="AG250"/>
  <c r="AI250"/>
  <c r="AN250"/>
  <c r="AS250"/>
  <c r="Y251"/>
  <c r="AG251"/>
  <c r="AI251"/>
  <c r="AN251"/>
  <c r="AS251"/>
  <c r="AG252"/>
  <c r="AI252"/>
  <c r="AN252"/>
  <c r="AS252"/>
  <c r="Y253"/>
  <c r="AG253"/>
  <c r="AI253"/>
  <c r="AN253"/>
  <c r="AS253"/>
  <c r="Y254"/>
  <c r="AG254"/>
  <c r="AI254"/>
  <c r="AN254"/>
  <c r="AS254"/>
  <c r="AG255"/>
  <c r="AI255"/>
  <c r="AN255"/>
  <c r="AS255"/>
  <c r="Y256"/>
  <c r="AG256"/>
  <c r="AI256"/>
  <c r="AN256"/>
  <c r="AS256"/>
  <c r="E257"/>
  <c r="AS257" s="1"/>
  <c r="S257"/>
  <c r="U257"/>
  <c r="W257"/>
  <c r="AG257"/>
  <c r="AI257"/>
  <c r="AN257"/>
  <c r="AG258"/>
  <c r="AI258"/>
  <c r="AN258"/>
  <c r="AS258"/>
  <c r="AG259"/>
  <c r="AI259"/>
  <c r="AN259"/>
  <c r="AS259"/>
  <c r="AG260"/>
  <c r="AI260"/>
  <c r="AN260"/>
  <c r="AS260"/>
  <c r="Y261"/>
  <c r="AG261"/>
  <c r="AI261"/>
  <c r="AN261"/>
  <c r="AS261"/>
  <c r="Y262"/>
  <c r="AG262"/>
  <c r="AI262"/>
  <c r="AN262"/>
  <c r="AS262"/>
  <c r="S263"/>
  <c r="U263"/>
  <c r="W263"/>
  <c r="AG263"/>
  <c r="AI263"/>
  <c r="AM263"/>
  <c r="AN263" s="1"/>
  <c r="AS263"/>
  <c r="AG264"/>
  <c r="AI264"/>
  <c r="AN264"/>
  <c r="AS264"/>
  <c r="Y265"/>
  <c r="AG265"/>
  <c r="AI265"/>
  <c r="AN265"/>
  <c r="AS265"/>
  <c r="Y266"/>
  <c r="AG266"/>
  <c r="AI266"/>
  <c r="AL266"/>
  <c r="AN266"/>
  <c r="AS266"/>
  <c r="Y267"/>
  <c r="AG267"/>
  <c r="AI267"/>
  <c r="AN267"/>
  <c r="AS267"/>
  <c r="AG268"/>
  <c r="AI268"/>
  <c r="AN268"/>
  <c r="AS268"/>
  <c r="AG269"/>
  <c r="AI269"/>
  <c r="AN269"/>
  <c r="AS269"/>
  <c r="Y270"/>
  <c r="AG270"/>
  <c r="AI270"/>
  <c r="AN270"/>
  <c r="AS270"/>
  <c r="Y271"/>
  <c r="AG271"/>
  <c r="AI271"/>
  <c r="AN271"/>
  <c r="AS271"/>
  <c r="Y272"/>
  <c r="AG272"/>
  <c r="AI272"/>
  <c r="AN272"/>
  <c r="AS272"/>
  <c r="Y273"/>
  <c r="AG273"/>
  <c r="AI273"/>
  <c r="AL273"/>
  <c r="AS273"/>
  <c r="Y274"/>
  <c r="AG274"/>
  <c r="AI274"/>
  <c r="AN274"/>
  <c r="AS274"/>
  <c r="Y275"/>
  <c r="AG275"/>
  <c r="AI275"/>
  <c r="AN275"/>
  <c r="AS275"/>
  <c r="Y276"/>
  <c r="AG276"/>
  <c r="AI276"/>
  <c r="AN276"/>
  <c r="AS276"/>
  <c r="Y277"/>
  <c r="AG277"/>
  <c r="AI277"/>
  <c r="AN277"/>
  <c r="AS277"/>
  <c r="Y278"/>
  <c r="AG278"/>
  <c r="AI278"/>
  <c r="AN278"/>
  <c r="AS278"/>
  <c r="AG279"/>
  <c r="AI279"/>
  <c r="AN279"/>
  <c r="AS279"/>
  <c r="Y280"/>
  <c r="AG280"/>
  <c r="AI280"/>
  <c r="AN280"/>
  <c r="AS280"/>
  <c r="Y281"/>
  <c r="AG281"/>
  <c r="AI281"/>
  <c r="AN281"/>
  <c r="AS281"/>
  <c r="I282"/>
  <c r="S282"/>
  <c r="U282"/>
  <c r="W282"/>
  <c r="Y282"/>
  <c r="AG282"/>
  <c r="AI282"/>
  <c r="AM282"/>
  <c r="AN282" s="1"/>
  <c r="AS282"/>
  <c r="AG283"/>
  <c r="AI283"/>
  <c r="AN283"/>
  <c r="AS283"/>
  <c r="Y284"/>
  <c r="AG284"/>
  <c r="AI284"/>
  <c r="AN284"/>
  <c r="AS284"/>
  <c r="Y285"/>
  <c r="AG285"/>
  <c r="AI285"/>
  <c r="AN285"/>
  <c r="AS285"/>
  <c r="Y286"/>
  <c r="AG286"/>
  <c r="AI286"/>
  <c r="AN286"/>
  <c r="AS286"/>
  <c r="Y287"/>
  <c r="AG287"/>
  <c r="AI287"/>
  <c r="AN287"/>
  <c r="AS287"/>
  <c r="Y288"/>
  <c r="AG288"/>
  <c r="AI288"/>
  <c r="AN288"/>
  <c r="AS288"/>
  <c r="Y289"/>
  <c r="AG289"/>
  <c r="AI289"/>
  <c r="AN289"/>
  <c r="AS289"/>
  <c r="AG290"/>
  <c r="AI290"/>
  <c r="AN290"/>
  <c r="AS290"/>
  <c r="AG291"/>
  <c r="AI291"/>
  <c r="AN291"/>
  <c r="AS291"/>
  <c r="Y292"/>
  <c r="AG292"/>
  <c r="AI292"/>
  <c r="AN292"/>
  <c r="AS292"/>
  <c r="AG293"/>
  <c r="AI293"/>
  <c r="AN293"/>
  <c r="AS293"/>
  <c r="Y294"/>
  <c r="AG294"/>
  <c r="AI294"/>
  <c r="AN294"/>
  <c r="AS294"/>
  <c r="I295"/>
  <c r="S295"/>
  <c r="U295"/>
  <c r="W295"/>
  <c r="Y295"/>
  <c r="AG295"/>
  <c r="AI295"/>
  <c r="AM295"/>
  <c r="AN295" s="1"/>
  <c r="AS295"/>
  <c r="AG296"/>
  <c r="AI296"/>
  <c r="AN296"/>
  <c r="AS296"/>
  <c r="Y297"/>
  <c r="AG297"/>
  <c r="AI297"/>
  <c r="AN297"/>
  <c r="AS297"/>
  <c r="Y298"/>
  <c r="AG298"/>
  <c r="AI298"/>
  <c r="AS298"/>
  <c r="Y299"/>
  <c r="AG299"/>
  <c r="AI299"/>
  <c r="AN299"/>
  <c r="AS299"/>
  <c r="E300"/>
  <c r="S300"/>
  <c r="U300"/>
  <c r="W300"/>
  <c r="AG300"/>
  <c r="AI300"/>
  <c r="AM300"/>
  <c r="AN300" s="1"/>
  <c r="AS300"/>
  <c r="Y301"/>
  <c r="AG301"/>
  <c r="AI301"/>
  <c r="AS301"/>
  <c r="S302"/>
  <c r="U302"/>
  <c r="W302"/>
  <c r="Y302"/>
  <c r="AG302"/>
  <c r="AI302"/>
  <c r="AM302"/>
  <c r="AN302" s="1"/>
  <c r="AS302"/>
  <c r="Y303"/>
  <c r="AG303"/>
  <c r="AI303"/>
  <c r="AN303"/>
  <c r="AS303"/>
  <c r="AG304"/>
  <c r="AI304"/>
  <c r="AN304"/>
  <c r="AS304"/>
  <c r="Y305"/>
  <c r="AG305"/>
  <c r="AI305"/>
  <c r="AN305"/>
  <c r="AS305"/>
  <c r="Y306"/>
  <c r="AG306"/>
  <c r="AI306"/>
  <c r="AS306"/>
  <c r="Y307"/>
  <c r="AG307"/>
  <c r="AI307"/>
  <c r="AN307"/>
  <c r="AS307"/>
  <c r="AG308"/>
  <c r="AI308"/>
  <c r="AN308"/>
  <c r="AS308"/>
  <c r="S309"/>
  <c r="U309"/>
  <c r="W309"/>
  <c r="Y309"/>
  <c r="AG309"/>
  <c r="AI309"/>
  <c r="AN309"/>
  <c r="AS309"/>
  <c r="Y310"/>
  <c r="AG310"/>
  <c r="AI310"/>
  <c r="AN310"/>
  <c r="AS310"/>
  <c r="AG311"/>
  <c r="AI311"/>
  <c r="AN311"/>
  <c r="AS311"/>
  <c r="AG312"/>
  <c r="AI312"/>
  <c r="AN312"/>
  <c r="AS312"/>
  <c r="S313"/>
  <c r="U313"/>
  <c r="W313"/>
  <c r="Y313"/>
  <c r="AG313"/>
  <c r="AI313"/>
  <c r="AN313"/>
  <c r="AS313"/>
  <c r="AG314"/>
  <c r="AI314"/>
  <c r="AN314"/>
  <c r="AS314"/>
  <c r="Y315"/>
  <c r="AG315"/>
  <c r="AI315"/>
  <c r="AN315"/>
  <c r="AS315"/>
  <c r="Y316"/>
  <c r="AG316"/>
  <c r="AI316"/>
  <c r="AN316"/>
  <c r="AS316"/>
  <c r="Y317"/>
  <c r="AG317"/>
  <c r="AI317"/>
  <c r="AN317"/>
  <c r="AS317"/>
  <c r="Y318"/>
  <c r="AG318"/>
  <c r="AI318"/>
  <c r="AN318"/>
  <c r="AS318"/>
  <c r="Y319"/>
  <c r="AG319"/>
  <c r="AI319"/>
  <c r="AN319"/>
  <c r="AS319"/>
  <c r="Y320"/>
  <c r="AG320"/>
  <c r="AI320"/>
  <c r="AN320"/>
  <c r="AS320"/>
  <c r="Y321"/>
  <c r="AG321"/>
  <c r="AI321"/>
  <c r="AN321"/>
  <c r="AS321"/>
  <c r="I322"/>
  <c r="S322"/>
  <c r="U322"/>
  <c r="W322"/>
  <c r="Y322"/>
  <c r="AG322"/>
  <c r="AI322"/>
  <c r="AM322"/>
  <c r="AN322" s="1"/>
  <c r="AS322"/>
  <c r="S323"/>
  <c r="U323"/>
  <c r="W323"/>
  <c r="Y323"/>
  <c r="AG323"/>
  <c r="AI323"/>
  <c r="AM323"/>
  <c r="AN323" s="1"/>
  <c r="AS323"/>
  <c r="S324"/>
  <c r="U324"/>
  <c r="W324"/>
  <c r="Y324"/>
  <c r="AI324"/>
  <c r="AN324"/>
  <c r="AS324"/>
  <c r="S325"/>
  <c r="U325"/>
  <c r="W325"/>
  <c r="Y325"/>
  <c r="AI325"/>
  <c r="AN325"/>
  <c r="AS325"/>
  <c r="Y326"/>
  <c r="AG326"/>
  <c r="AI326"/>
  <c r="AN326"/>
  <c r="AS326"/>
  <c r="Y327"/>
  <c r="AG327"/>
  <c r="AI327"/>
  <c r="AN327"/>
  <c r="AS327"/>
  <c r="S328"/>
  <c r="U328"/>
  <c r="W328"/>
  <c r="Y328"/>
  <c r="AI328"/>
  <c r="AM328"/>
  <c r="AN328" s="1"/>
  <c r="AS328"/>
  <c r="S329"/>
  <c r="U329"/>
  <c r="W329"/>
  <c r="Y329"/>
  <c r="AI329"/>
  <c r="AM329"/>
  <c r="AN329" s="1"/>
  <c r="AS329"/>
  <c r="Y330"/>
  <c r="AG330"/>
  <c r="AI330"/>
  <c r="AN330"/>
  <c r="AS330"/>
  <c r="Y331"/>
  <c r="AG331"/>
  <c r="AI331"/>
  <c r="AN331"/>
  <c r="AS331"/>
  <c r="S332"/>
  <c r="U332"/>
  <c r="W332"/>
  <c r="Y332"/>
  <c r="AI332"/>
  <c r="AM332"/>
  <c r="AN332" s="1"/>
  <c r="AS332"/>
  <c r="Y333"/>
  <c r="AG333"/>
  <c r="AI333"/>
  <c r="AN333"/>
  <c r="AS333"/>
  <c r="Y334"/>
  <c r="AG334"/>
  <c r="AI334"/>
  <c r="AN334"/>
  <c r="AS334"/>
  <c r="AG335"/>
  <c r="AI335"/>
  <c r="AN335"/>
  <c r="AS335"/>
  <c r="Y336"/>
  <c r="AG336"/>
  <c r="AI336"/>
  <c r="AN336"/>
  <c r="AS336"/>
  <c r="S337"/>
  <c r="U337"/>
  <c r="W337"/>
  <c r="Y337"/>
  <c r="AI337"/>
  <c r="AN337"/>
  <c r="AS337"/>
  <c r="Y338"/>
  <c r="AG338"/>
  <c r="AI338"/>
  <c r="AN338"/>
  <c r="AS338"/>
  <c r="Y339"/>
  <c r="AG339"/>
  <c r="AI339"/>
  <c r="AN339"/>
  <c r="AS339"/>
  <c r="AG340"/>
  <c r="AI340"/>
  <c r="AN340"/>
  <c r="AS340"/>
  <c r="Y341"/>
  <c r="AG341"/>
  <c r="AI341"/>
  <c r="AN341"/>
  <c r="AS341"/>
  <c r="Y342"/>
  <c r="AG342"/>
  <c r="AI342"/>
  <c r="AS342"/>
  <c r="Y343"/>
  <c r="AG343"/>
  <c r="AI343"/>
  <c r="AN343"/>
  <c r="AS343"/>
  <c r="S344"/>
  <c r="U344"/>
  <c r="W344"/>
  <c r="Y344"/>
  <c r="AI344"/>
  <c r="AM344"/>
  <c r="AN344" s="1"/>
  <c r="AS344"/>
  <c r="Y345"/>
  <c r="AG345"/>
  <c r="AI345"/>
  <c r="AN345"/>
  <c r="AS345"/>
  <c r="Y346"/>
  <c r="AG346"/>
  <c r="AI346"/>
  <c r="AN346"/>
  <c r="AS346"/>
  <c r="AG347"/>
  <c r="AI347"/>
  <c r="AN347"/>
  <c r="AS347"/>
  <c r="S348"/>
  <c r="U348"/>
  <c r="W348"/>
  <c r="AI348"/>
  <c r="AM348"/>
  <c r="AN348" s="1"/>
  <c r="AS348"/>
  <c r="Y349"/>
  <c r="AG349"/>
  <c r="AI349"/>
  <c r="AN349"/>
  <c r="AS349"/>
  <c r="Y350"/>
  <c r="AG350"/>
  <c r="AI350"/>
  <c r="AN350"/>
  <c r="AS350"/>
  <c r="Y351"/>
  <c r="AG351"/>
  <c r="AI351"/>
  <c r="AN351"/>
  <c r="AS351"/>
  <c r="Y352"/>
  <c r="AG352"/>
  <c r="AI352"/>
  <c r="AS352"/>
  <c r="Y353"/>
  <c r="AG353"/>
  <c r="AI353"/>
  <c r="AN353"/>
  <c r="AS353"/>
  <c r="Y354"/>
  <c r="AG354"/>
  <c r="AI354"/>
  <c r="AN354"/>
  <c r="AS354"/>
  <c r="S355"/>
  <c r="U355"/>
  <c r="W355"/>
  <c r="Y355"/>
  <c r="AI355"/>
  <c r="AM355"/>
  <c r="AN355" s="1"/>
  <c r="AS355"/>
  <c r="S356"/>
  <c r="U356"/>
  <c r="W356"/>
  <c r="Y356"/>
  <c r="AI356"/>
  <c r="AM356"/>
  <c r="AN356" s="1"/>
  <c r="AS356"/>
  <c r="Y357"/>
  <c r="AG357"/>
  <c r="AI357"/>
  <c r="AN357"/>
  <c r="AS357"/>
  <c r="Y358"/>
  <c r="AG358"/>
  <c r="AI358"/>
  <c r="AS358"/>
  <c r="Y359"/>
  <c r="AG359"/>
  <c r="AI359"/>
  <c r="AN359"/>
  <c r="AS359"/>
  <c r="Y360"/>
  <c r="AG360"/>
  <c r="AI360"/>
  <c r="AN360"/>
  <c r="AS360"/>
  <c r="Y361"/>
  <c r="AG361"/>
  <c r="AI361"/>
  <c r="AN361"/>
  <c r="AS361"/>
  <c r="Y362"/>
  <c r="AG362"/>
  <c r="AI362"/>
  <c r="AN362"/>
  <c r="AS362"/>
  <c r="Y363"/>
  <c r="AG363"/>
  <c r="AI363"/>
  <c r="AN363"/>
  <c r="AS363"/>
  <c r="Y364"/>
  <c r="AG364"/>
  <c r="AI364"/>
  <c r="AN364"/>
  <c r="AS364"/>
  <c r="Y365"/>
  <c r="AG365"/>
  <c r="AI365"/>
  <c r="AN365"/>
  <c r="AS365"/>
  <c r="E366"/>
  <c r="I366"/>
  <c r="S366"/>
  <c r="U366"/>
  <c r="W366"/>
  <c r="Y366"/>
  <c r="AI366"/>
  <c r="AM366"/>
  <c r="AN366" s="1"/>
  <c r="AS366"/>
  <c r="E367"/>
  <c r="AS367" s="1"/>
  <c r="S367"/>
  <c r="U367"/>
  <c r="W367"/>
  <c r="Y367"/>
  <c r="AI367"/>
  <c r="AM367"/>
  <c r="AN367" s="1"/>
  <c r="Y368"/>
  <c r="AG368"/>
  <c r="AI368"/>
  <c r="AN368"/>
  <c r="AS368"/>
  <c r="S369"/>
  <c r="U369"/>
  <c r="W369"/>
  <c r="Y369"/>
  <c r="AI369"/>
  <c r="AM369"/>
  <c r="AN369" s="1"/>
  <c r="AS369"/>
  <c r="S370"/>
  <c r="U370"/>
  <c r="W370"/>
  <c r="Y370"/>
  <c r="AI370"/>
  <c r="AM370"/>
  <c r="AN370" s="1"/>
  <c r="AS370"/>
  <c r="Y371"/>
  <c r="AG371"/>
  <c r="AI371"/>
  <c r="AN371"/>
  <c r="AS371"/>
  <c r="S372"/>
  <c r="U372"/>
  <c r="W372"/>
  <c r="Y372"/>
  <c r="AI372"/>
  <c r="AM372"/>
  <c r="AN372" s="1"/>
  <c r="AS372"/>
  <c r="Y373"/>
  <c r="AG373"/>
  <c r="AI373"/>
  <c r="AN373"/>
  <c r="AS373"/>
  <c r="AG374"/>
  <c r="AI374"/>
  <c r="AN374"/>
  <c r="AS374"/>
  <c r="Y375"/>
  <c r="AG375"/>
  <c r="AI375"/>
  <c r="AN375"/>
  <c r="AS375"/>
  <c r="Y376"/>
  <c r="AG376"/>
  <c r="AI376"/>
  <c r="AN376"/>
  <c r="AS376"/>
  <c r="Y377"/>
  <c r="AG377"/>
  <c r="AI377"/>
  <c r="AN377"/>
  <c r="AS377"/>
  <c r="Y378"/>
  <c r="AG378"/>
  <c r="AI378"/>
  <c r="AS378"/>
  <c r="S379"/>
  <c r="U379"/>
  <c r="W379"/>
  <c r="Y379"/>
  <c r="AI379"/>
  <c r="AM379"/>
  <c r="AN379" s="1"/>
  <c r="AS379"/>
  <c r="S380"/>
  <c r="U380"/>
  <c r="W380"/>
  <c r="Y380"/>
  <c r="AI380"/>
  <c r="AM380"/>
  <c r="AN380" s="1"/>
  <c r="AS380"/>
  <c r="Y381"/>
  <c r="AG381"/>
  <c r="AI381"/>
  <c r="AN381"/>
  <c r="AS381"/>
  <c r="Y382"/>
  <c r="AG382"/>
  <c r="AI382"/>
  <c r="AN382"/>
  <c r="AS382"/>
  <c r="Y383"/>
  <c r="AG383"/>
  <c r="AI383"/>
  <c r="AN383"/>
  <c r="AS383"/>
  <c r="Y384"/>
  <c r="AG384"/>
  <c r="AI384"/>
  <c r="AN384"/>
  <c r="AS384"/>
  <c r="S385"/>
  <c r="U385"/>
  <c r="W385"/>
  <c r="Y385"/>
  <c r="AI385"/>
  <c r="AM385"/>
  <c r="AN385" s="1"/>
  <c r="AS385"/>
  <c r="Y386"/>
  <c r="AG386"/>
  <c r="AI386"/>
  <c r="AN386"/>
  <c r="AS386"/>
  <c r="Y387"/>
  <c r="AG387"/>
  <c r="AI387"/>
  <c r="AN387"/>
  <c r="AS387"/>
  <c r="Y388"/>
  <c r="AG388"/>
  <c r="AI388"/>
  <c r="AN388"/>
  <c r="AS388"/>
  <c r="Y389"/>
  <c r="AG389"/>
  <c r="AI389"/>
  <c r="AS389"/>
  <c r="Y390"/>
  <c r="AG390"/>
  <c r="AI390"/>
  <c r="AN390"/>
  <c r="AS390"/>
  <c r="Y391"/>
  <c r="AG391"/>
  <c r="AI391"/>
  <c r="AN391"/>
  <c r="AS391"/>
  <c r="Y392"/>
  <c r="AG392"/>
  <c r="AI392"/>
  <c r="AS392"/>
  <c r="Y393"/>
  <c r="AG393"/>
  <c r="AI393"/>
  <c r="AS393"/>
  <c r="Y394"/>
  <c r="AG394"/>
  <c r="AI394"/>
  <c r="AN394"/>
  <c r="AS394"/>
  <c r="Y395"/>
  <c r="AG395"/>
  <c r="AI395"/>
  <c r="AN395"/>
  <c r="AS395"/>
  <c r="Y396"/>
  <c r="AG396"/>
  <c r="AI396"/>
  <c r="AN396"/>
  <c r="AS396"/>
  <c r="S397"/>
  <c r="U397"/>
  <c r="W397"/>
  <c r="Y397"/>
  <c r="AI397"/>
  <c r="AM397"/>
  <c r="AN397" s="1"/>
  <c r="AS397"/>
  <c r="Y398"/>
  <c r="AG398"/>
  <c r="AI398"/>
  <c r="AN398"/>
  <c r="AS398"/>
  <c r="Y399"/>
  <c r="AG399"/>
  <c r="AI399"/>
  <c r="AN399"/>
  <c r="AS399"/>
  <c r="Y400"/>
  <c r="AG400"/>
  <c r="AI400"/>
  <c r="AN400"/>
  <c r="AS400"/>
  <c r="Y401"/>
  <c r="AG401"/>
  <c r="AI401"/>
  <c r="AN401"/>
  <c r="AS401"/>
  <c r="AG402"/>
  <c r="AI402"/>
  <c r="AN402"/>
  <c r="AS402"/>
  <c r="Y403"/>
  <c r="AG403"/>
  <c r="AI403"/>
  <c r="AN403"/>
  <c r="AS403"/>
  <c r="Y404"/>
  <c r="AG404"/>
  <c r="AI404"/>
  <c r="AN404"/>
  <c r="AS404"/>
  <c r="S405"/>
  <c r="U405"/>
  <c r="W405"/>
  <c r="Y405"/>
  <c r="AI405"/>
  <c r="AN405"/>
  <c r="AS405"/>
  <c r="S406"/>
  <c r="U406"/>
  <c r="W406"/>
  <c r="Y406"/>
  <c r="AI406"/>
  <c r="AN406"/>
  <c r="AS406"/>
  <c r="S407"/>
  <c r="U407"/>
  <c r="W407"/>
  <c r="Y407"/>
  <c r="AI407"/>
  <c r="AN407"/>
  <c r="AS407"/>
  <c r="Y408"/>
  <c r="AG408"/>
  <c r="AI408"/>
  <c r="AN408"/>
  <c r="AS408"/>
  <c r="S409"/>
  <c r="U409"/>
  <c r="W409"/>
  <c r="Y409"/>
  <c r="AI409"/>
  <c r="AM409"/>
  <c r="AN409" s="1"/>
  <c r="AS409"/>
  <c r="S410"/>
  <c r="U410"/>
  <c r="W410"/>
  <c r="Y410"/>
  <c r="AI410"/>
  <c r="AL410"/>
  <c r="AM410"/>
  <c r="AN410" s="1"/>
  <c r="AS410"/>
  <c r="S411"/>
  <c r="U411"/>
  <c r="W411"/>
  <c r="Y411"/>
  <c r="AI411"/>
  <c r="AM411"/>
  <c r="AN411" s="1"/>
  <c r="AS411"/>
  <c r="Y412"/>
  <c r="AG412"/>
  <c r="AI412"/>
  <c r="AN412"/>
  <c r="AS412"/>
  <c r="S413"/>
  <c r="U413"/>
  <c r="W413"/>
  <c r="Y413"/>
  <c r="AI413"/>
  <c r="AM413"/>
  <c r="AN413" s="1"/>
  <c r="AS413"/>
  <c r="Y414"/>
  <c r="AG414"/>
  <c r="AI414"/>
  <c r="AN414"/>
  <c r="AS414"/>
  <c r="S415"/>
  <c r="U415"/>
  <c r="W415"/>
  <c r="Y415"/>
  <c r="AI415"/>
  <c r="AM415"/>
  <c r="AN415" s="1"/>
  <c r="AS415"/>
  <c r="S416"/>
  <c r="U416"/>
  <c r="W416"/>
  <c r="Y416"/>
  <c r="AI416"/>
  <c r="AN416"/>
  <c r="AS416"/>
  <c r="S417"/>
  <c r="U417"/>
  <c r="W417"/>
  <c r="Y417"/>
  <c r="AI417"/>
  <c r="AM417"/>
  <c r="AN417" s="1"/>
  <c r="AS417"/>
  <c r="S418"/>
  <c r="U418"/>
  <c r="W418"/>
  <c r="AI418"/>
  <c r="AM418"/>
  <c r="AN418" s="1"/>
  <c r="AS418"/>
  <c r="E419"/>
  <c r="S419"/>
  <c r="U419"/>
  <c r="W419"/>
  <c r="Y419"/>
  <c r="AI419"/>
  <c r="AM419"/>
  <c r="AN419" s="1"/>
  <c r="AS419"/>
  <c r="Y420"/>
  <c r="AG420"/>
  <c r="AI420"/>
  <c r="AN420"/>
  <c r="AS420"/>
  <c r="S421"/>
  <c r="U421"/>
  <c r="W421"/>
  <c r="Y421"/>
  <c r="AI421"/>
  <c r="AM421"/>
  <c r="AN421" s="1"/>
  <c r="AS421"/>
  <c r="Y422"/>
  <c r="AG422"/>
  <c r="AI422"/>
  <c r="AN422"/>
  <c r="AS422"/>
  <c r="Y423"/>
  <c r="AG423"/>
  <c r="AI423"/>
  <c r="AN423"/>
  <c r="AS423"/>
  <c r="S424"/>
  <c r="U424"/>
  <c r="W424"/>
  <c r="Y424"/>
  <c r="AI424"/>
  <c r="AM424"/>
  <c r="AN424" s="1"/>
  <c r="AS424"/>
  <c r="Y425"/>
  <c r="AG425"/>
  <c r="AI425"/>
  <c r="AN425"/>
  <c r="AS425"/>
  <c r="Y426"/>
  <c r="AG426"/>
  <c r="AI426"/>
  <c r="AN426"/>
  <c r="AS426"/>
  <c r="Y427"/>
  <c r="AG427"/>
  <c r="AI427"/>
  <c r="AN427"/>
  <c r="AS427"/>
  <c r="Y428"/>
  <c r="AG428"/>
  <c r="AI428"/>
  <c r="AN428"/>
  <c r="AS428"/>
  <c r="S429"/>
  <c r="U429"/>
  <c r="W429"/>
  <c r="Y429"/>
  <c r="AI429"/>
  <c r="AL429"/>
  <c r="AM429"/>
  <c r="AN429" s="1"/>
  <c r="AS429"/>
  <c r="S430"/>
  <c r="U430"/>
  <c r="W430"/>
  <c r="Y430"/>
  <c r="AI430"/>
  <c r="AM430"/>
  <c r="AN430" s="1"/>
  <c r="AS430"/>
  <c r="Y431"/>
  <c r="AG431"/>
  <c r="AI431"/>
  <c r="AS431"/>
  <c r="S432"/>
  <c r="U432"/>
  <c r="W432"/>
  <c r="Y432"/>
  <c r="AI432"/>
  <c r="AN432"/>
  <c r="AS432"/>
  <c r="Y433"/>
  <c r="AG433"/>
  <c r="AI433"/>
  <c r="AN433"/>
  <c r="AS433"/>
  <c r="Y434"/>
  <c r="AG434"/>
  <c r="AI434"/>
  <c r="AN434"/>
  <c r="AS434"/>
  <c r="E435"/>
  <c r="AS435" s="1"/>
  <c r="S435"/>
  <c r="U435"/>
  <c r="W435"/>
  <c r="Y435"/>
  <c r="AI435"/>
  <c r="AM435"/>
  <c r="AN435" s="1"/>
  <c r="Y436"/>
  <c r="AG436"/>
  <c r="AI436"/>
  <c r="AN436"/>
  <c r="AS436"/>
  <c r="Y437"/>
  <c r="AG437"/>
  <c r="AI437"/>
  <c r="AN437"/>
  <c r="AS437"/>
  <c r="Y438"/>
  <c r="AG438"/>
  <c r="AI438"/>
  <c r="AN438"/>
  <c r="AS438"/>
  <c r="Y439"/>
  <c r="AG439"/>
  <c r="AI439"/>
  <c r="AN439"/>
  <c r="AS439"/>
  <c r="Y440"/>
  <c r="AG440"/>
  <c r="AI440"/>
  <c r="AN440"/>
  <c r="AS440"/>
  <c r="S441"/>
  <c r="U441"/>
  <c r="W441"/>
  <c r="Y441"/>
  <c r="AI441"/>
  <c r="AM441"/>
  <c r="AN441" s="1"/>
  <c r="AS441"/>
  <c r="E442"/>
  <c r="S442"/>
  <c r="U442"/>
  <c r="W442"/>
  <c r="Y442"/>
  <c r="AI442"/>
  <c r="AM442"/>
  <c r="AN442" s="1"/>
  <c r="AS442"/>
  <c r="S443"/>
  <c r="U443"/>
  <c r="W443"/>
  <c r="Y443"/>
  <c r="AI443"/>
  <c r="AN443"/>
  <c r="AS443"/>
  <c r="Y444"/>
  <c r="AG444"/>
  <c r="AI444"/>
  <c r="AN444"/>
  <c r="AS444"/>
  <c r="Y445"/>
  <c r="AG445"/>
  <c r="AI445"/>
  <c r="AN445"/>
  <c r="AS445"/>
  <c r="Y446"/>
  <c r="AG446"/>
  <c r="AI446"/>
  <c r="AN446"/>
  <c r="AS446"/>
  <c r="Y447"/>
  <c r="AG447"/>
  <c r="AI447"/>
  <c r="AN447"/>
  <c r="AS447"/>
  <c r="E448"/>
  <c r="AS448" s="1"/>
  <c r="S448"/>
  <c r="U448"/>
  <c r="W448"/>
  <c r="Y448"/>
  <c r="AI448"/>
  <c r="AN448"/>
  <c r="S449"/>
  <c r="U449"/>
  <c r="W449"/>
  <c r="Y449"/>
  <c r="AI449"/>
  <c r="AM449"/>
  <c r="AN449" s="1"/>
  <c r="AS449"/>
  <c r="Y450"/>
  <c r="AG450"/>
  <c r="AI450"/>
  <c r="AS450"/>
  <c r="Y451"/>
  <c r="AG451"/>
  <c r="AI451"/>
  <c r="AN451"/>
  <c r="AS451"/>
  <c r="Y452"/>
  <c r="AG452"/>
  <c r="AI452"/>
  <c r="AN452"/>
  <c r="AS452"/>
  <c r="S453"/>
  <c r="U453"/>
  <c r="W453"/>
  <c r="Y453"/>
  <c r="AI453"/>
  <c r="AN453"/>
  <c r="AS453"/>
  <c r="Y454"/>
  <c r="AG454"/>
  <c r="AI454"/>
  <c r="AN454"/>
  <c r="AS454"/>
  <c r="Y455"/>
  <c r="AG455"/>
  <c r="AI455"/>
  <c r="AN455"/>
  <c r="AS455"/>
  <c r="Y456"/>
  <c r="AG456"/>
  <c r="AI456"/>
  <c r="AS456"/>
  <c r="S457"/>
  <c r="U457"/>
  <c r="W457"/>
  <c r="Y457"/>
  <c r="AI457"/>
  <c r="AM457"/>
  <c r="AN457" s="1"/>
  <c r="AS457"/>
  <c r="Y458"/>
  <c r="AG458"/>
  <c r="AI458"/>
  <c r="AN458"/>
  <c r="AS458"/>
  <c r="I459"/>
  <c r="S459"/>
  <c r="U459"/>
  <c r="W459"/>
  <c r="Y459"/>
  <c r="AI459"/>
  <c r="AM459"/>
  <c r="AN459" s="1"/>
  <c r="AS459"/>
  <c r="Y460"/>
  <c r="AG460"/>
  <c r="AI460"/>
  <c r="AL460"/>
  <c r="AN460"/>
  <c r="AS460"/>
  <c r="Y461"/>
  <c r="AG461"/>
  <c r="AI461"/>
  <c r="AN461"/>
  <c r="AS461"/>
  <c r="S462"/>
  <c r="U462"/>
  <c r="W462"/>
  <c r="AI462"/>
  <c r="AM462"/>
  <c r="AN462" s="1"/>
  <c r="AS462"/>
  <c r="S463"/>
  <c r="U463"/>
  <c r="W463"/>
  <c r="AI463"/>
  <c r="AM463"/>
  <c r="AN463" s="1"/>
  <c r="AS463"/>
  <c r="Y464"/>
  <c r="AG464"/>
  <c r="AI464"/>
  <c r="AN464"/>
  <c r="AS464"/>
  <c r="Y465"/>
  <c r="AG465"/>
  <c r="AI465"/>
  <c r="AN465"/>
  <c r="AS465"/>
  <c r="Y466"/>
  <c r="AG466"/>
  <c r="AI466"/>
  <c r="AN466"/>
  <c r="AS466"/>
  <c r="S467"/>
  <c r="U467"/>
  <c r="W467"/>
  <c r="Y467"/>
  <c r="AI467"/>
  <c r="AM467"/>
  <c r="AN467" s="1"/>
  <c r="AS467"/>
  <c r="Y468"/>
  <c r="AG468"/>
  <c r="AI468"/>
  <c r="AN468"/>
  <c r="AS468"/>
  <c r="S469"/>
  <c r="U469"/>
  <c r="W469"/>
  <c r="Y469"/>
  <c r="AI469"/>
  <c r="AM469"/>
  <c r="AN469"/>
  <c r="AS469"/>
  <c r="S470"/>
  <c r="U470"/>
  <c r="W470"/>
  <c r="Y470"/>
  <c r="AI470"/>
  <c r="AM470"/>
  <c r="AN470"/>
  <c r="AS470"/>
  <c r="Y471"/>
  <c r="AG471"/>
  <c r="AI471"/>
  <c r="AN471"/>
  <c r="AS471"/>
  <c r="Y472"/>
  <c r="AG472"/>
  <c r="AI472"/>
  <c r="AS472"/>
  <c r="S473"/>
  <c r="U473"/>
  <c r="W473"/>
  <c r="Y473"/>
  <c r="AI473"/>
  <c r="AM473"/>
  <c r="AN473" s="1"/>
  <c r="AS473"/>
  <c r="S474"/>
  <c r="U474"/>
  <c r="W474"/>
  <c r="Y474"/>
  <c r="AI474"/>
  <c r="AM474"/>
  <c r="AN474" s="1"/>
  <c r="AS474"/>
  <c r="Y475"/>
  <c r="AG475"/>
  <c r="AI475"/>
  <c r="AS475"/>
  <c r="S476"/>
  <c r="U476"/>
  <c r="W476"/>
  <c r="Y476"/>
  <c r="AI476"/>
  <c r="AN476"/>
  <c r="AS476"/>
  <c r="S477"/>
  <c r="U477"/>
  <c r="W477"/>
  <c r="Y477"/>
  <c r="AI477"/>
  <c r="AM477"/>
  <c r="AN477"/>
  <c r="AS477"/>
  <c r="S478"/>
  <c r="U478"/>
  <c r="W478"/>
  <c r="Y478"/>
  <c r="AI478"/>
  <c r="AM478"/>
  <c r="AN478"/>
  <c r="AS478"/>
  <c r="Y479"/>
  <c r="AG479"/>
  <c r="AI479"/>
  <c r="AS479"/>
  <c r="Y480"/>
  <c r="AG480"/>
  <c r="AI480"/>
  <c r="AS480"/>
  <c r="S481"/>
  <c r="U481"/>
  <c r="W481"/>
  <c r="Y481"/>
  <c r="AI481"/>
  <c r="AM481"/>
  <c r="AN481"/>
  <c r="AS481"/>
  <c r="Y482"/>
  <c r="AG482"/>
  <c r="AI482"/>
  <c r="AN482"/>
  <c r="AS482"/>
  <c r="Y483"/>
  <c r="AG483"/>
  <c r="AI483"/>
  <c r="AN483"/>
  <c r="AS483"/>
  <c r="Y484"/>
  <c r="AG484"/>
  <c r="AI484"/>
  <c r="AN484"/>
  <c r="AS484"/>
  <c r="S485"/>
  <c r="U485"/>
  <c r="W485"/>
  <c r="Y485"/>
  <c r="AI485"/>
  <c r="AN485"/>
  <c r="AS485"/>
  <c r="Y486"/>
  <c r="AG486"/>
  <c r="AI486"/>
  <c r="AN486"/>
  <c r="AS486"/>
  <c r="S487"/>
  <c r="U487"/>
  <c r="W487"/>
  <c r="Y487"/>
  <c r="AI487"/>
  <c r="AL487"/>
  <c r="AM487"/>
  <c r="AN487" s="1"/>
  <c r="AS487"/>
  <c r="Y488"/>
  <c r="AG488"/>
  <c r="AI488"/>
  <c r="AN488"/>
  <c r="AS488"/>
  <c r="Y489"/>
  <c r="AG489"/>
  <c r="AI489"/>
  <c r="AN489"/>
  <c r="AS489"/>
  <c r="Y490"/>
  <c r="AG490"/>
  <c r="AI490"/>
  <c r="AN490"/>
  <c r="AS490"/>
  <c r="Y491"/>
  <c r="AG491"/>
  <c r="AI491"/>
  <c r="AN491"/>
  <c r="AS491"/>
  <c r="I492"/>
  <c r="S492"/>
  <c r="U492"/>
  <c r="W492"/>
  <c r="Y492"/>
  <c r="AI492"/>
  <c r="AM492"/>
  <c r="AN492" s="1"/>
  <c r="AS492"/>
  <c r="S493"/>
  <c r="U493"/>
  <c r="W493"/>
  <c r="Y493"/>
  <c r="AI493"/>
  <c r="AM493"/>
  <c r="AN493" s="1"/>
  <c r="AS493"/>
  <c r="Y494"/>
  <c r="AG494"/>
  <c r="AI494"/>
  <c r="AN494"/>
  <c r="AS494"/>
  <c r="I495"/>
  <c r="S495"/>
  <c r="U495"/>
  <c r="W495"/>
  <c r="Y495"/>
  <c r="AI495"/>
  <c r="AN495"/>
  <c r="AS495"/>
  <c r="Y496"/>
  <c r="AG496"/>
  <c r="AI496"/>
  <c r="AS496"/>
  <c r="Y497"/>
  <c r="AG497"/>
  <c r="AI497"/>
  <c r="AN497"/>
  <c r="AS497"/>
  <c r="Y498"/>
  <c r="AG498"/>
  <c r="AI498"/>
  <c r="AS498"/>
  <c r="S499"/>
  <c r="U499"/>
  <c r="W499"/>
  <c r="Y499"/>
  <c r="AI499"/>
  <c r="AM499"/>
  <c r="AN499" s="1"/>
  <c r="AS499"/>
  <c r="S500"/>
  <c r="U500"/>
  <c r="W500"/>
  <c r="Y500"/>
  <c r="AI500"/>
  <c r="AM500"/>
  <c r="AN500" s="1"/>
  <c r="AS500"/>
  <c r="Y501"/>
  <c r="AG501"/>
  <c r="AI501"/>
  <c r="AN501"/>
  <c r="AS501"/>
  <c r="Y502"/>
  <c r="AG502"/>
  <c r="AI502"/>
  <c r="AN502"/>
  <c r="AS502"/>
  <c r="S503"/>
  <c r="U503"/>
  <c r="W503"/>
  <c r="Y503"/>
  <c r="AI503"/>
  <c r="AM503"/>
  <c r="AN503" s="1"/>
  <c r="AS503"/>
  <c r="Y504"/>
  <c r="AG504"/>
  <c r="AI504"/>
  <c r="AN504"/>
  <c r="AS504"/>
  <c r="Y505"/>
  <c r="AG505"/>
  <c r="AI505"/>
  <c r="AN505"/>
  <c r="AS505"/>
  <c r="S506"/>
  <c r="U506"/>
  <c r="W506"/>
  <c r="Y506"/>
  <c r="AI506"/>
  <c r="AM506"/>
  <c r="AN506" s="1"/>
  <c r="AS506"/>
  <c r="Y507"/>
  <c r="AG507"/>
  <c r="AI507"/>
  <c r="AN507"/>
  <c r="AS507"/>
  <c r="S508"/>
  <c r="U508"/>
  <c r="W508"/>
  <c r="Y508"/>
  <c r="AI508"/>
  <c r="AM508"/>
  <c r="AN508"/>
  <c r="AS508"/>
  <c r="S509"/>
  <c r="U509"/>
  <c r="W509"/>
  <c r="Y509"/>
  <c r="AI509"/>
  <c r="AM509"/>
  <c r="AN509"/>
  <c r="AS509"/>
  <c r="S510"/>
  <c r="U510"/>
  <c r="W510"/>
  <c r="Y510"/>
  <c r="AI510"/>
  <c r="AM510"/>
  <c r="AN510"/>
  <c r="AS510"/>
  <c r="S511"/>
  <c r="U511"/>
  <c r="W511"/>
  <c r="Y511"/>
  <c r="AI511"/>
  <c r="AM511"/>
  <c r="AN511"/>
  <c r="AS511"/>
  <c r="Y512"/>
  <c r="AG512"/>
  <c r="AI512"/>
  <c r="AN512"/>
  <c r="AS512"/>
  <c r="S513"/>
  <c r="U513"/>
  <c r="W513"/>
  <c r="AI513"/>
  <c r="AM513"/>
  <c r="AN513" s="1"/>
  <c r="AS513"/>
  <c r="Y514"/>
  <c r="AG514"/>
  <c r="AI514"/>
  <c r="AN514"/>
  <c r="AS514"/>
  <c r="Y515"/>
  <c r="AG515"/>
  <c r="AI515"/>
  <c r="AN515"/>
  <c r="AS515"/>
  <c r="Y516"/>
  <c r="AG516"/>
  <c r="AI516"/>
  <c r="AN516"/>
  <c r="AS516"/>
  <c r="Y517"/>
  <c r="AG517"/>
  <c r="AI517"/>
  <c r="AN517"/>
  <c r="AS517"/>
  <c r="Y518"/>
  <c r="AG518"/>
  <c r="AI518"/>
  <c r="AN518"/>
  <c r="AS518"/>
  <c r="Y519"/>
  <c r="AG519"/>
  <c r="AI519"/>
  <c r="AN519"/>
  <c r="AS519"/>
  <c r="S520"/>
  <c r="U520"/>
  <c r="W520"/>
  <c r="Y520"/>
  <c r="AI520"/>
  <c r="AM520"/>
  <c r="AN520" s="1"/>
  <c r="AS520"/>
  <c r="Y521"/>
  <c r="AG521"/>
  <c r="AI521"/>
  <c r="AN521"/>
  <c r="AS521"/>
  <c r="S522"/>
  <c r="U522"/>
  <c r="W522"/>
  <c r="Y522"/>
  <c r="AI522"/>
  <c r="AM522"/>
  <c r="AN522"/>
  <c r="AS522"/>
  <c r="Y523"/>
  <c r="AG523"/>
  <c r="AI523"/>
  <c r="AN523"/>
  <c r="AS523"/>
  <c r="Y524"/>
  <c r="AG524"/>
  <c r="AI524"/>
  <c r="AN524"/>
  <c r="AS524"/>
  <c r="Y525"/>
  <c r="AG525"/>
  <c r="AI525"/>
  <c r="AS525"/>
  <c r="Y526"/>
  <c r="AG526"/>
  <c r="AI526"/>
  <c r="AN526"/>
  <c r="AS526"/>
  <c r="Y527"/>
  <c r="AG527"/>
  <c r="AI527"/>
  <c r="AN527"/>
  <c r="AS527"/>
  <c r="Y528"/>
  <c r="AG528"/>
  <c r="AI528"/>
  <c r="AS528"/>
  <c r="Y529"/>
  <c r="AG529"/>
  <c r="AI529"/>
  <c r="AN529"/>
  <c r="AS529"/>
  <c r="Y530"/>
  <c r="AG530"/>
  <c r="AI530"/>
  <c r="AN530"/>
  <c r="AS530"/>
  <c r="Y531"/>
  <c r="AG531"/>
  <c r="AI531"/>
  <c r="AN531"/>
  <c r="AS531"/>
  <c r="Y532"/>
  <c r="AG532"/>
  <c r="AI532"/>
  <c r="AN532"/>
  <c r="AS532"/>
  <c r="Y533"/>
  <c r="AG533"/>
  <c r="AI533"/>
  <c r="AN533"/>
  <c r="AS533"/>
  <c r="Y534"/>
  <c r="AG534"/>
  <c r="AI534"/>
  <c r="AS534"/>
  <c r="Y535"/>
  <c r="AG535"/>
  <c r="AI535"/>
  <c r="AN535"/>
  <c r="AS535"/>
  <c r="Y536"/>
  <c r="AG536"/>
  <c r="AI536"/>
  <c r="AN536"/>
  <c r="AS536"/>
  <c r="Y537"/>
  <c r="AG537"/>
  <c r="AI537"/>
  <c r="AN537"/>
  <c r="AS537"/>
  <c r="Y538"/>
  <c r="AG538"/>
  <c r="AI538"/>
  <c r="AN538"/>
  <c r="AS538"/>
  <c r="S539"/>
  <c r="U539"/>
  <c r="W539"/>
  <c r="AI539"/>
  <c r="AM539"/>
  <c r="AN539" s="1"/>
  <c r="AS539"/>
  <c r="S540"/>
  <c r="U540"/>
  <c r="W540"/>
  <c r="AI540"/>
  <c r="AM540"/>
  <c r="AN540" s="1"/>
  <c r="AS540"/>
  <c r="Y541"/>
  <c r="AG541"/>
  <c r="AI541"/>
  <c r="AN541"/>
  <c r="AS541"/>
  <c r="Y542"/>
  <c r="AG542"/>
  <c r="AI542"/>
  <c r="AN542"/>
  <c r="AS542"/>
  <c r="Y543"/>
  <c r="AG543"/>
  <c r="AI543"/>
  <c r="AN543"/>
  <c r="AS543"/>
  <c r="Y544"/>
  <c r="AG544"/>
  <c r="AI544"/>
  <c r="AN544"/>
  <c r="AS544"/>
  <c r="Y545"/>
  <c r="AG545"/>
  <c r="AI545"/>
  <c r="AS545"/>
  <c r="Y546"/>
  <c r="AG546"/>
  <c r="AI546"/>
  <c r="AN546"/>
  <c r="AS546"/>
  <c r="Y547"/>
  <c r="AG547"/>
  <c r="AI547"/>
  <c r="AN547"/>
  <c r="AS547"/>
  <c r="Y548"/>
  <c r="AG548"/>
  <c r="AI548"/>
  <c r="AN548"/>
  <c r="AS548"/>
  <c r="Y549"/>
  <c r="AG549"/>
  <c r="AI549"/>
  <c r="AN549"/>
  <c r="AS549"/>
  <c r="Y550"/>
  <c r="AG550"/>
  <c r="AI550"/>
  <c r="AN550"/>
  <c r="AS550"/>
  <c r="Y551"/>
  <c r="AG551"/>
  <c r="AI551"/>
  <c r="AN551"/>
  <c r="AS551"/>
  <c r="Y552"/>
  <c r="AG552"/>
  <c r="AI552"/>
  <c r="AN552"/>
  <c r="AS552"/>
  <c r="Y553"/>
  <c r="AG553"/>
  <c r="AI553"/>
  <c r="AN553"/>
  <c r="AS553"/>
  <c r="Y554"/>
  <c r="AG554"/>
  <c r="AI554"/>
  <c r="AN554"/>
  <c r="AS554"/>
  <c r="Y555"/>
  <c r="AG555"/>
  <c r="AI555"/>
  <c r="AN555"/>
  <c r="AS555"/>
  <c r="Y556"/>
  <c r="AG556"/>
  <c r="AI556"/>
  <c r="AN556"/>
  <c r="AS556"/>
  <c r="Y557"/>
  <c r="AG557"/>
  <c r="AI557"/>
  <c r="AN557"/>
  <c r="AS557"/>
  <c r="Y558"/>
  <c r="AG558"/>
  <c r="AI558"/>
  <c r="AN558"/>
  <c r="AS558"/>
  <c r="Y559"/>
  <c r="AG559"/>
  <c r="AI559"/>
  <c r="AN559"/>
  <c r="AS559"/>
  <c r="Y560"/>
  <c r="AG560"/>
  <c r="AI560"/>
  <c r="AN560"/>
  <c r="AS560"/>
  <c r="Y561"/>
  <c r="AG561"/>
  <c r="AI561"/>
  <c r="AN561"/>
  <c r="AS561"/>
  <c r="Y562"/>
  <c r="AG562"/>
  <c r="AI562"/>
  <c r="AN562"/>
  <c r="AS562"/>
  <c r="Y563"/>
  <c r="AG563"/>
  <c r="AI563"/>
  <c r="AN563"/>
  <c r="AS563"/>
  <c r="Y564"/>
  <c r="AG564"/>
  <c r="AI564"/>
  <c r="AN564"/>
  <c r="AS564"/>
  <c r="Y565"/>
  <c r="AG565"/>
  <c r="AI565"/>
  <c r="AN565"/>
  <c r="AS565"/>
  <c r="Y566"/>
  <c r="AG566"/>
  <c r="AI566"/>
  <c r="AN566"/>
  <c r="AS566"/>
  <c r="Y567"/>
  <c r="AG567"/>
  <c r="AI567"/>
  <c r="AN567"/>
  <c r="AS567"/>
  <c r="Y568"/>
  <c r="AG568"/>
  <c r="AI568"/>
  <c r="AN568"/>
  <c r="AS568"/>
  <c r="Y569"/>
  <c r="AG569"/>
  <c r="AI569"/>
  <c r="AN569"/>
  <c r="AS569"/>
  <c r="Y570"/>
  <c r="AG570"/>
  <c r="AI570"/>
  <c r="AN570"/>
  <c r="AS570"/>
  <c r="Y571"/>
  <c r="AG571"/>
  <c r="AI571"/>
  <c r="AS571"/>
  <c r="Y572"/>
  <c r="AG572"/>
  <c r="AI572"/>
  <c r="AN572"/>
  <c r="AS572"/>
  <c r="Y573"/>
  <c r="AG573"/>
  <c r="AI573"/>
  <c r="AN573"/>
  <c r="AS573"/>
  <c r="Y574"/>
  <c r="AG574"/>
  <c r="AI574"/>
  <c r="AN574"/>
  <c r="AS574"/>
  <c r="Y575"/>
  <c r="AG575"/>
  <c r="AI575"/>
  <c r="AN575"/>
  <c r="AS575"/>
  <c r="Y576"/>
  <c r="AG576"/>
  <c r="AI576"/>
  <c r="AN576"/>
  <c r="AS576"/>
  <c r="Y577"/>
  <c r="AG577"/>
  <c r="AI577"/>
  <c r="AN577"/>
  <c r="AS577"/>
  <c r="Y578"/>
  <c r="AG578"/>
  <c r="AI578"/>
  <c r="AN578"/>
  <c r="AS578"/>
  <c r="Y579"/>
  <c r="AG579"/>
  <c r="AI579"/>
  <c r="AN579"/>
  <c r="AS579"/>
  <c r="Y580"/>
  <c r="AG580"/>
  <c r="AI580"/>
  <c r="AN580"/>
  <c r="AS580"/>
  <c r="Y581"/>
  <c r="AG581"/>
  <c r="AI581"/>
  <c r="AN581"/>
  <c r="AS581"/>
  <c r="Y582"/>
  <c r="AG582"/>
  <c r="AI582"/>
  <c r="AN582"/>
  <c r="AS582"/>
  <c r="Y583"/>
  <c r="AG583"/>
  <c r="AI583"/>
  <c r="AN583"/>
  <c r="AS583"/>
  <c r="Y584"/>
  <c r="AI584"/>
  <c r="AN584"/>
  <c r="AS584"/>
  <c r="Y585"/>
  <c r="AG585"/>
  <c r="AI585"/>
  <c r="AN585"/>
  <c r="AS585"/>
  <c r="Y586"/>
  <c r="AG586"/>
  <c r="AI586"/>
  <c r="AN586"/>
  <c r="AS586"/>
  <c r="Y587"/>
  <c r="AG587"/>
  <c r="AI587"/>
  <c r="AN587"/>
  <c r="AS587"/>
  <c r="Y588"/>
  <c r="AG588"/>
  <c r="AI588"/>
  <c r="AN588"/>
  <c r="AS588"/>
  <c r="Y589"/>
  <c r="AG589"/>
  <c r="AI589"/>
  <c r="AN589"/>
  <c r="AS589"/>
  <c r="Y590"/>
  <c r="AG590"/>
  <c r="AI590"/>
  <c r="AN590"/>
  <c r="AS590"/>
  <c r="Y591"/>
  <c r="AG591"/>
  <c r="AI591"/>
  <c r="AN591"/>
  <c r="AS591"/>
  <c r="Y592"/>
  <c r="AG592"/>
  <c r="AI592"/>
  <c r="AN592"/>
  <c r="AS592"/>
  <c r="A593"/>
  <c r="Y593"/>
  <c r="AG593"/>
  <c r="AI593"/>
  <c r="AN593"/>
  <c r="AS593"/>
  <c r="A594"/>
  <c r="Y594"/>
  <c r="AG594"/>
  <c r="AI594"/>
  <c r="AN594"/>
  <c r="AS594"/>
  <c r="A595"/>
  <c r="Y595"/>
  <c r="AG595"/>
  <c r="AI595"/>
  <c r="AN595"/>
  <c r="AS595"/>
  <c r="A596"/>
  <c r="Y596"/>
  <c r="AG596"/>
  <c r="AI596"/>
  <c r="AN596"/>
  <c r="AS596"/>
  <c r="Y597"/>
  <c r="AG597"/>
  <c r="AI597"/>
  <c r="AN597"/>
  <c r="AS597"/>
  <c r="A598"/>
  <c r="Y598"/>
  <c r="AG598"/>
  <c r="AI598"/>
  <c r="AN598"/>
  <c r="AS598"/>
  <c r="A599"/>
  <c r="Y599"/>
  <c r="AG599"/>
  <c r="AI599"/>
  <c r="AN599"/>
  <c r="AS599"/>
  <c r="A600"/>
  <c r="Y600"/>
  <c r="AG600"/>
  <c r="AI600"/>
  <c r="AN600"/>
  <c r="AS600"/>
  <c r="A601"/>
  <c r="Y601"/>
  <c r="AG601"/>
  <c r="AI601"/>
  <c r="AN601"/>
  <c r="AS601"/>
  <c r="A602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Y602"/>
  <c r="AG602"/>
  <c r="AI602"/>
  <c r="AL602"/>
  <c r="AN602"/>
  <c r="AS602"/>
  <c r="Y603"/>
  <c r="AG603"/>
  <c r="AI603"/>
  <c r="AN603"/>
  <c r="AS603"/>
  <c r="Y604"/>
  <c r="AG604"/>
  <c r="AI604"/>
  <c r="AN604"/>
  <c r="AS604"/>
  <c r="Y605"/>
  <c r="AG605"/>
  <c r="AI605"/>
  <c r="AN605"/>
  <c r="AS605"/>
  <c r="Y606"/>
  <c r="AI606"/>
  <c r="AN606"/>
  <c r="AS606"/>
  <c r="Y607"/>
  <c r="AG607"/>
  <c r="AI607"/>
  <c r="AN607"/>
  <c r="AS607"/>
  <c r="Y608"/>
  <c r="AG608"/>
  <c r="AI608"/>
  <c r="AN608"/>
  <c r="AS608"/>
  <c r="Y609"/>
  <c r="AG609"/>
  <c r="AI609"/>
  <c r="AN609"/>
  <c r="AS609"/>
  <c r="Y610"/>
  <c r="AG610"/>
  <c r="AI610"/>
  <c r="AN610"/>
  <c r="AS610"/>
  <c r="Y611"/>
  <c r="AG611"/>
  <c r="AI611"/>
  <c r="AN611"/>
  <c r="AS611"/>
  <c r="Y612"/>
  <c r="AG612"/>
  <c r="AI612"/>
  <c r="AN612"/>
  <c r="AS612"/>
  <c r="Y613"/>
  <c r="AG613"/>
  <c r="AI613"/>
  <c r="AN613"/>
  <c r="AS613"/>
  <c r="Y614"/>
  <c r="AG614"/>
  <c r="AI614"/>
  <c r="AN614"/>
  <c r="AS614"/>
  <c r="Y615"/>
  <c r="AG615"/>
  <c r="AI615"/>
  <c r="AN615"/>
  <c r="AS615"/>
  <c r="Y616"/>
  <c r="AG616"/>
  <c r="AI616"/>
  <c r="AN616"/>
  <c r="AS616"/>
  <c r="Y617"/>
  <c r="AG617"/>
  <c r="AI617"/>
  <c r="AN617"/>
  <c r="AS617"/>
  <c r="Y618"/>
  <c r="AG618"/>
  <c r="AI618"/>
  <c r="AN618"/>
  <c r="AS618"/>
  <c r="Y619"/>
  <c r="AG619"/>
  <c r="AI619"/>
  <c r="AN619"/>
  <c r="AS619"/>
  <c r="Y620"/>
  <c r="AG620"/>
  <c r="AI620"/>
  <c r="AN620"/>
  <c r="AS620"/>
  <c r="AG621"/>
  <c r="AI621"/>
  <c r="AN621"/>
  <c r="AS621"/>
  <c r="Y622"/>
  <c r="AG622"/>
  <c r="AI622"/>
  <c r="AN622"/>
  <c r="AS622"/>
  <c r="Y623"/>
  <c r="AG623"/>
  <c r="AI623"/>
  <c r="AN623"/>
  <c r="AS623"/>
  <c r="Y624"/>
  <c r="AG624"/>
  <c r="AI624"/>
  <c r="AN624"/>
  <c r="AS624"/>
  <c r="Y625"/>
  <c r="AG625"/>
  <c r="AI625"/>
  <c r="AN625"/>
  <c r="AS625"/>
  <c r="Y626"/>
  <c r="AG626"/>
  <c r="AI626"/>
  <c r="AN626"/>
  <c r="AS626"/>
  <c r="Y627"/>
  <c r="AG627"/>
  <c r="AI627"/>
  <c r="AN627"/>
  <c r="AS627"/>
  <c r="Y628"/>
  <c r="AG628"/>
  <c r="AI628"/>
  <c r="AN628"/>
  <c r="AS628"/>
  <c r="Y629"/>
  <c r="AG629"/>
  <c r="AI629"/>
  <c r="AN629"/>
  <c r="AS629"/>
  <c r="Y630"/>
  <c r="AG630"/>
  <c r="AI630"/>
  <c r="AN630"/>
  <c r="AS630"/>
  <c r="Y631"/>
  <c r="AG631"/>
  <c r="AI631"/>
  <c r="AN631"/>
  <c r="AS631"/>
  <c r="Y632"/>
  <c r="AG632"/>
  <c r="AI632"/>
  <c r="AN632"/>
  <c r="AS632"/>
  <c r="Y633"/>
  <c r="AG633"/>
  <c r="AI633"/>
  <c r="AN633"/>
  <c r="AS633"/>
  <c r="Y634"/>
  <c r="AG634"/>
  <c r="AI634"/>
  <c r="AN634"/>
  <c r="AS634"/>
  <c r="Y635"/>
  <c r="AG635"/>
  <c r="AI635"/>
  <c r="AN635"/>
  <c r="AS635"/>
  <c r="Y636"/>
  <c r="AG636"/>
  <c r="AI636"/>
  <c r="AN636"/>
  <c r="AS636"/>
  <c r="Y637"/>
  <c r="AG637"/>
  <c r="AI637"/>
  <c r="AN637"/>
  <c r="AS637"/>
  <c r="Y638"/>
  <c r="AG638"/>
  <c r="AI638"/>
  <c r="AN638"/>
  <c r="AS638"/>
  <c r="Y639"/>
  <c r="AG639"/>
  <c r="AI639"/>
  <c r="AN639"/>
  <c r="AS639"/>
  <c r="Y640"/>
  <c r="AG640"/>
  <c r="AI640"/>
  <c r="AN640"/>
  <c r="AS640"/>
  <c r="Y641"/>
  <c r="AG641"/>
  <c r="AI641"/>
  <c r="AN641"/>
  <c r="AS641"/>
  <c r="Y642"/>
  <c r="AG642"/>
  <c r="AI642"/>
  <c r="AN642"/>
  <c r="AS642"/>
  <c r="Y643"/>
  <c r="AG643"/>
  <c r="AI643"/>
  <c r="AN643"/>
  <c r="AS643"/>
  <c r="Y644"/>
  <c r="AG644"/>
  <c r="AI644"/>
  <c r="AN644"/>
  <c r="AS644"/>
  <c r="Y645"/>
  <c r="AG645"/>
  <c r="AI645"/>
  <c r="AN645"/>
  <c r="AS645"/>
  <c r="Y646"/>
  <c r="AG646"/>
  <c r="AI646"/>
  <c r="AN646"/>
  <c r="AS646"/>
  <c r="Y647"/>
  <c r="AG647"/>
  <c r="AI647"/>
  <c r="AN647"/>
  <c r="AS647"/>
  <c r="Y648"/>
  <c r="AG648"/>
  <c r="AI648"/>
  <c r="AN648"/>
  <c r="AS648"/>
  <c r="Y649"/>
  <c r="AG649"/>
  <c r="AI649"/>
  <c r="AN649"/>
  <c r="AS649"/>
  <c r="Y650"/>
  <c r="AG650"/>
  <c r="AI650"/>
  <c r="AN650"/>
  <c r="AS650"/>
  <c r="Y651"/>
  <c r="AG651"/>
  <c r="AI651"/>
  <c r="AN651"/>
  <c r="AS651"/>
  <c r="Y652"/>
  <c r="AG652"/>
  <c r="AI652"/>
  <c r="AN652"/>
  <c r="AS652"/>
  <c r="Y653"/>
  <c r="AG653"/>
  <c r="AI653"/>
  <c r="AN653"/>
  <c r="AS653"/>
  <c r="Y654"/>
  <c r="AG654"/>
  <c r="AI654"/>
  <c r="AN654"/>
  <c r="AS654"/>
  <c r="Y655"/>
  <c r="AG655"/>
  <c r="AI655"/>
  <c r="AN655"/>
  <c r="AS655"/>
  <c r="Y656"/>
  <c r="AG656"/>
  <c r="AI656"/>
  <c r="AN656"/>
  <c r="AS656"/>
  <c r="Y657"/>
  <c r="AG657"/>
  <c r="AI657"/>
  <c r="AN657"/>
  <c r="AS657"/>
  <c r="Y658"/>
  <c r="AG658"/>
  <c r="AI658"/>
  <c r="AN658"/>
  <c r="AS658"/>
  <c r="Y659"/>
  <c r="AG659"/>
  <c r="AI659"/>
  <c r="AN659"/>
  <c r="AS659"/>
  <c r="Y660"/>
  <c r="AG660"/>
  <c r="AI660"/>
  <c r="AN660"/>
  <c r="AS660"/>
  <c r="Y661"/>
  <c r="AG661"/>
  <c r="AI661"/>
  <c r="AN661"/>
  <c r="AS661"/>
  <c r="Y662"/>
  <c r="AG662"/>
  <c r="AI662"/>
  <c r="AN662"/>
  <c r="AS662"/>
  <c r="Y663"/>
  <c r="AG663"/>
  <c r="AI663"/>
  <c r="AN663"/>
  <c r="AS663"/>
  <c r="Y664"/>
  <c r="AG664"/>
  <c r="AI664"/>
  <c r="AL664"/>
  <c r="AN664"/>
  <c r="AS664"/>
  <c r="Y665"/>
  <c r="AG665"/>
  <c r="AI665"/>
  <c r="AN665"/>
  <c r="AS665"/>
  <c r="Y666"/>
  <c r="AG666"/>
  <c r="AI666"/>
  <c r="AN666"/>
  <c r="AS666"/>
  <c r="Y667"/>
  <c r="AG667"/>
  <c r="AI667"/>
  <c r="AN667"/>
  <c r="AS667"/>
  <c r="Y668"/>
  <c r="AG668"/>
  <c r="AI668"/>
  <c r="AN668"/>
  <c r="AS668"/>
  <c r="Y669"/>
  <c r="AG669"/>
  <c r="AI669"/>
  <c r="AN669"/>
  <c r="AS669"/>
  <c r="Y670"/>
  <c r="AG670"/>
  <c r="AI670"/>
  <c r="AN670"/>
  <c r="AS670"/>
  <c r="Y671"/>
  <c r="AG671"/>
  <c r="AI671"/>
  <c r="Y672"/>
  <c r="AG672"/>
  <c r="AI672"/>
  <c r="AS672"/>
  <c r="Y673"/>
  <c r="AG673"/>
  <c r="AI673"/>
  <c r="AS673"/>
  <c r="Y674"/>
  <c r="AG674"/>
  <c r="AI674"/>
  <c r="Y675"/>
  <c r="AG675"/>
  <c r="AI675"/>
  <c r="Y676"/>
  <c r="AG676"/>
  <c r="AI676"/>
  <c r="Y677"/>
  <c r="AG677"/>
  <c r="AI677"/>
  <c r="AS677"/>
  <c r="AG678"/>
  <c r="AI678"/>
  <c r="AS678"/>
  <c r="AG679"/>
  <c r="AI679"/>
  <c r="AS679"/>
  <c r="AG680"/>
  <c r="AI680"/>
  <c r="AS680"/>
  <c r="AG681"/>
  <c r="AI681"/>
  <c r="AS681"/>
  <c r="AG682"/>
  <c r="AG683"/>
  <c r="AG684"/>
  <c r="AG685"/>
  <c r="AG686"/>
  <c r="AG687"/>
  <c r="AG688"/>
  <c r="AS688"/>
  <c r="AG689"/>
  <c r="AG690"/>
  <c r="AG691"/>
  <c r="AG692"/>
  <c r="AG693"/>
  <c r="AG694"/>
  <c r="AG695"/>
  <c r="AG696"/>
  <c r="AG697"/>
  <c r="AG698"/>
  <c r="AG699"/>
  <c r="AG700"/>
</calcChain>
</file>

<file path=xl/comments1.xml><?xml version="1.0" encoding="utf-8"?>
<comments xmlns="http://schemas.openxmlformats.org/spreadsheetml/2006/main">
  <authors>
    <author>admin-120502</author>
  </authors>
  <commentList>
    <comment ref="AJ7" authorId="0">
      <text>
        <r>
          <rPr>
            <b/>
            <sz val="9"/>
            <color indexed="81"/>
            <rFont val="Tahoma"/>
            <family val="2"/>
          </rPr>
          <t>admin-120502:</t>
        </r>
        <r>
          <rPr>
            <sz val="9"/>
            <color indexed="81"/>
            <rFont val="Tahoma"/>
            <family val="2"/>
          </rPr>
          <t xml:space="preserve">
15/7/2013 - Nghỉ không lương</t>
        </r>
      </text>
    </comment>
    <comment ref="AD109" authorId="0">
      <text>
        <r>
          <rPr>
            <b/>
            <sz val="9"/>
            <color indexed="81"/>
            <rFont val="Tahoma"/>
            <family val="2"/>
          </rPr>
          <t>admin-120502:</t>
        </r>
        <r>
          <rPr>
            <sz val="9"/>
            <color indexed="81"/>
            <rFont val="Tahoma"/>
            <family val="2"/>
          </rPr>
          <t xml:space="preserve">
Hậu cần TVTS</t>
        </r>
      </text>
    </comment>
    <comment ref="AF120" authorId="0">
      <text>
        <r>
          <rPr>
            <b/>
            <sz val="9"/>
            <color indexed="81"/>
            <rFont val="Tahoma"/>
            <family val="2"/>
          </rPr>
          <t>admin-120502:</t>
        </r>
        <r>
          <rPr>
            <sz val="9"/>
            <color indexed="81"/>
            <rFont val="Tahoma"/>
            <family val="2"/>
          </rPr>
          <t xml:space="preserve">
7/1/2009 - Làm TCW</t>
        </r>
      </text>
    </comment>
    <comment ref="X179" authorId="0">
      <text>
        <r>
          <rPr>
            <b/>
            <sz val="9"/>
            <color indexed="81"/>
            <rFont val="Tahoma"/>
            <family val="2"/>
          </rPr>
          <t>admin-120502:</t>
        </r>
        <r>
          <rPr>
            <sz val="9"/>
            <color indexed="81"/>
            <rFont val="Tahoma"/>
            <family val="2"/>
          </rPr>
          <t xml:space="preserve">
Bổ nhiệm từ ngày 15/9/2013</t>
        </r>
      </text>
    </comment>
    <comment ref="AC186" authorId="0">
      <text>
        <r>
          <rPr>
            <b/>
            <sz val="9"/>
            <color indexed="81"/>
            <rFont val="Tahoma"/>
            <family val="2"/>
          </rPr>
          <t>admin-120502:</t>
        </r>
        <r>
          <rPr>
            <sz val="9"/>
            <color indexed="81"/>
            <rFont val="Tahoma"/>
            <family val="2"/>
          </rPr>
          <t xml:space="preserve">
Từ TMH chuyển sang TTN ngày 17/6/2013</t>
        </r>
      </text>
    </comment>
    <comment ref="X220" authorId="0">
      <text>
        <r>
          <rPr>
            <b/>
            <sz val="9"/>
            <color indexed="81"/>
            <rFont val="Tahoma"/>
            <family val="2"/>
          </rPr>
          <t xml:space="preserve">admin-120502:
Bổ nhiệm từ ngày 20/9/2013
</t>
        </r>
      </text>
    </comment>
    <comment ref="AC261" authorId="0">
      <text>
        <r>
          <rPr>
            <b/>
            <sz val="9"/>
            <color indexed="81"/>
            <rFont val="Tahoma"/>
            <family val="2"/>
          </rPr>
          <t>admin-120502:</t>
        </r>
        <r>
          <rPr>
            <sz val="9"/>
            <color indexed="81"/>
            <rFont val="Tahoma"/>
            <family val="2"/>
          </rPr>
          <t xml:space="preserve">
Trước bên TOS1, sau 
Chạy dự án phát triển TTN rồi chuyển sang TTN luôn.</t>
        </r>
      </text>
    </comment>
    <comment ref="X266" authorId="0">
      <text>
        <r>
          <rPr>
            <b/>
            <sz val="9"/>
            <color indexed="81"/>
            <rFont val="Tahoma"/>
            <family val="2"/>
          </rPr>
          <t>admin-120502:</t>
        </r>
        <r>
          <rPr>
            <sz val="9"/>
            <color indexed="81"/>
            <rFont val="Tahoma"/>
            <family val="2"/>
          </rPr>
          <t xml:space="preserve">
Trainer
</t>
        </r>
      </text>
    </comment>
    <comment ref="AJ349" authorId="0">
      <text>
        <r>
          <rPr>
            <b/>
            <sz val="9"/>
            <color indexed="81"/>
            <rFont val="Tahoma"/>
            <family val="2"/>
          </rPr>
          <t>admin-120502:</t>
        </r>
        <r>
          <rPr>
            <sz val="9"/>
            <color indexed="81"/>
            <rFont val="Tahoma"/>
            <family val="2"/>
          </rPr>
          <t xml:space="preserve">
Nghỉ việc từ ngày 30/6/2013 rồi - Đi làm lại, chính thức ngày 13/9/2013</t>
        </r>
      </text>
    </comment>
    <comment ref="X358" authorId="0">
      <text>
        <r>
          <rPr>
            <b/>
            <sz val="9"/>
            <color indexed="81"/>
            <rFont val="Tahoma"/>
            <family val="2"/>
          </rPr>
          <t>admin-120502:</t>
        </r>
        <r>
          <rPr>
            <sz val="9"/>
            <color indexed="81"/>
            <rFont val="Tahoma"/>
            <family val="2"/>
          </rPr>
          <t xml:space="preserve">
Trainer</t>
        </r>
      </text>
    </comment>
    <comment ref="AD362" authorId="0">
      <text>
        <r>
          <rPr>
            <b/>
            <sz val="9"/>
            <color indexed="81"/>
            <rFont val="Tahoma"/>
            <family val="2"/>
          </rPr>
          <t>admin-120502:</t>
        </r>
        <r>
          <rPr>
            <sz val="9"/>
            <color indexed="81"/>
            <rFont val="Tahoma"/>
            <family val="2"/>
          </rPr>
          <t xml:space="preserve">
Hậu cần TVTS</t>
        </r>
      </text>
    </comment>
    <comment ref="AF381" authorId="0">
      <text>
        <r>
          <rPr>
            <b/>
            <sz val="9"/>
            <color indexed="81"/>
            <rFont val="Tahoma"/>
            <family val="2"/>
          </rPr>
          <t>Nghỉ việc TSA, 1/4/2013 thử việc TTV</t>
        </r>
      </text>
    </comment>
    <comment ref="AC423" authorId="0">
      <text>
        <r>
          <rPr>
            <b/>
            <sz val="9"/>
            <color indexed="81"/>
            <rFont val="Tahoma"/>
            <family val="2"/>
          </rPr>
          <t>admin-120502:</t>
        </r>
        <r>
          <rPr>
            <sz val="9"/>
            <color indexed="81"/>
            <rFont val="Tahoma"/>
            <family val="2"/>
          </rPr>
          <t xml:space="preserve">
Từ TRD chuyển sang TIS từ ngày 1/5/2013</t>
        </r>
      </text>
    </comment>
    <comment ref="AJ423" authorId="0">
      <text>
        <r>
          <rPr>
            <b/>
            <sz val="9"/>
            <color indexed="81"/>
            <rFont val="Tahoma"/>
            <family val="2"/>
          </rPr>
          <t>admin-120502:</t>
        </r>
        <r>
          <rPr>
            <sz val="9"/>
            <color indexed="81"/>
            <rFont val="Tahoma"/>
            <family val="2"/>
          </rPr>
          <t xml:space="preserve">
Nghỉ việc từ ngày 4/7/2013. Đi làm lại.</t>
        </r>
      </text>
    </comment>
    <comment ref="AJ447" authorId="0">
      <text>
        <r>
          <rPr>
            <b/>
            <sz val="9"/>
            <color indexed="81"/>
            <rFont val="Tahoma"/>
            <family val="2"/>
          </rPr>
          <t>admin-120502:</t>
        </r>
        <r>
          <rPr>
            <sz val="9"/>
            <color indexed="81"/>
            <rFont val="Tahoma"/>
            <family val="2"/>
          </rPr>
          <t xml:space="preserve">
1/8/2013 - Nghỉ Không Lương 2 tháng</t>
        </r>
      </text>
    </comment>
    <comment ref="AJ451" authorId="0">
      <text>
        <r>
          <rPr>
            <b/>
            <sz val="9"/>
            <color indexed="81"/>
            <rFont val="Tahoma"/>
            <family val="2"/>
          </rPr>
          <t>admin-120502:</t>
        </r>
        <r>
          <rPr>
            <sz val="9"/>
            <color indexed="81"/>
            <rFont val="Tahoma"/>
            <family val="2"/>
          </rPr>
          <t xml:space="preserve">
Nghỉ Thai sản</t>
        </r>
      </text>
    </comment>
    <comment ref="AJ648" authorId="0">
      <text>
        <r>
          <rPr>
            <b/>
            <sz val="9"/>
            <color indexed="81"/>
            <rFont val="Tahoma"/>
            <family val="2"/>
          </rPr>
          <t>admin-120502:</t>
        </r>
        <r>
          <rPr>
            <sz val="9"/>
            <color indexed="81"/>
            <rFont val="Tahoma"/>
            <family val="2"/>
          </rPr>
          <t xml:space="preserve">
Nghỉ không lương từ T8-hết T9: Làm việc với đối tác</t>
        </r>
      </text>
    </comment>
    <comment ref="AJ667" authorId="0">
      <text>
        <r>
          <rPr>
            <b/>
            <sz val="9"/>
            <color indexed="81"/>
            <rFont val="Tahoma"/>
            <family val="2"/>
          </rPr>
          <t>admin-120502:</t>
        </r>
        <r>
          <rPr>
            <sz val="9"/>
            <color indexed="81"/>
            <rFont val="Tahoma"/>
            <family val="2"/>
          </rPr>
          <t xml:space="preserve">
Thử việc không lương 2 tháng</t>
        </r>
      </text>
    </comment>
  </commentList>
</comments>
</file>

<file path=xl/sharedStrings.xml><?xml version="1.0" encoding="utf-8"?>
<sst xmlns="http://schemas.openxmlformats.org/spreadsheetml/2006/main" count="15091" uniqueCount="4576">
  <si>
    <t>Thử việc</t>
  </si>
  <si>
    <t>HN</t>
  </si>
  <si>
    <t>PAWS</t>
  </si>
  <si>
    <t>TAW</t>
  </si>
  <si>
    <t>CB</t>
  </si>
  <si>
    <t>OS</t>
  </si>
  <si>
    <t>Phòng 102 - A14B Thanh Xuân Bắc, Thanh Xuân, Hà Nội</t>
  </si>
  <si>
    <t>0977648085/0942881885</t>
  </si>
  <si>
    <t>quynhctt@topica.edu.vn</t>
  </si>
  <si>
    <t>Tài chính Ngân hàng</t>
  </si>
  <si>
    <t>Học viên Ngân hàng</t>
  </si>
  <si>
    <t>Đại học</t>
  </si>
  <si>
    <t>Hà Nội</t>
  </si>
  <si>
    <t>012767576</t>
  </si>
  <si>
    <t>Nữ</t>
  </si>
  <si>
    <t>Quỳnh</t>
  </si>
  <si>
    <t>Chu Thị Thu</t>
  </si>
  <si>
    <t>Số 5 Ngõ 7 Thái Hà Hà Nội</t>
  </si>
  <si>
    <t>Nghĩa Trung, Nghĩa Hưng, Nam Định</t>
  </si>
  <si>
    <t>0913808390/01689930958</t>
  </si>
  <si>
    <t>hiendtt@topica.edu.vn</t>
  </si>
  <si>
    <t>Kinh tế</t>
  </si>
  <si>
    <t>ĐH Kinh Tế Quốc Dân</t>
  </si>
  <si>
    <t>Nam Định</t>
  </si>
  <si>
    <t>163002831</t>
  </si>
  <si>
    <t>Hiền</t>
  </si>
  <si>
    <t xml:space="preserve">Đặng Thị Thu </t>
  </si>
  <si>
    <t>Mẹ</t>
  </si>
  <si>
    <t>Trần Thị Thoa</t>
  </si>
  <si>
    <t>SN 04 Ngách 337/101 Ngõ 337 Đường Phạm Văn Đồng Khu Lộc Xuân Đỉnh - Từ Liêm - Hà Nội</t>
  </si>
  <si>
    <t>0932216006/0934529222</t>
  </si>
  <si>
    <t>maidtk@topica.edu.vn</t>
  </si>
  <si>
    <t>Thông tin học</t>
  </si>
  <si>
    <t>ĐH Dân Lập Đông Đô</t>
  </si>
  <si>
    <t>012286267</t>
  </si>
  <si>
    <t>Mai</t>
  </si>
  <si>
    <t>Dương Thị Kim</t>
  </si>
  <si>
    <t>PADQ</t>
  </si>
  <si>
    <t>TAD</t>
  </si>
  <si>
    <t>OP</t>
  </si>
  <si>
    <t>0977641723</t>
  </si>
  <si>
    <t xml:space="preserve">Anh </t>
  </si>
  <si>
    <t>Trịnh Văn Hà</t>
  </si>
  <si>
    <t>Số 23C Ngõ Kim Hoa, Phương Liên, Đống Đa, Hà Nội</t>
  </si>
  <si>
    <t>Xã Vĩnh Ninh, huyện Vĩnh Lộc, Tỉnh Thanh Hóa</t>
  </si>
  <si>
    <t>lanoanhktqd@gmail.com</t>
  </si>
  <si>
    <t>0982956047</t>
  </si>
  <si>
    <t>oanhttl@topica.edu.vn</t>
  </si>
  <si>
    <t>Kế toán tổng hợp</t>
  </si>
  <si>
    <t>Thanh Hóa</t>
  </si>
  <si>
    <t>Oanh</t>
  </si>
  <si>
    <t>Trịnh Thị Lan</t>
  </si>
  <si>
    <t>HCM</t>
  </si>
  <si>
    <t>PSAS</t>
  </si>
  <si>
    <t>TSA</t>
  </si>
  <si>
    <t>Thảo</t>
  </si>
  <si>
    <t>Chu Đình Xuân</t>
  </si>
  <si>
    <t>Giang</t>
  </si>
  <si>
    <t>Phan Thị Hương</t>
  </si>
  <si>
    <t>Vy</t>
  </si>
  <si>
    <t>Phan Lê Tường</t>
  </si>
  <si>
    <t>Đào</t>
  </si>
  <si>
    <t>Nguyễn Thị Anh</t>
  </si>
  <si>
    <t>Thủy</t>
  </si>
  <si>
    <t>Trần Thị Thanh</t>
  </si>
  <si>
    <t>Tuyền</t>
  </si>
  <si>
    <t>Trần Thị Kim</t>
  </si>
  <si>
    <t>PAWM</t>
  </si>
  <si>
    <t>hangpt@topica.edu.vn</t>
  </si>
  <si>
    <t>Hằng</t>
  </si>
  <si>
    <t>Phạm Thị</t>
  </si>
  <si>
    <t>PFPC</t>
  </si>
  <si>
    <t>TFP</t>
  </si>
  <si>
    <t>QL</t>
  </si>
  <si>
    <t>PM1</t>
  </si>
  <si>
    <t>0932283666</t>
  </si>
  <si>
    <t>Chồng</t>
  </si>
  <si>
    <t>Trần Thành Nam</t>
  </si>
  <si>
    <t>Số 22 Ngách 165/87 Phố Chợ Khâm Thiên Hà Nội</t>
  </si>
  <si>
    <t>Số 14, Tổ 36 Trung Hòa, Cầu Giấy Hà Nội</t>
  </si>
  <si>
    <t>vankhanh.pham79@gmail.com</t>
  </si>
  <si>
    <t>0912627079</t>
  </si>
  <si>
    <t>khanhpv@topica.edu.vn</t>
  </si>
  <si>
    <t>012735420</t>
  </si>
  <si>
    <t>Khánh</t>
  </si>
  <si>
    <t>Phạm Vân</t>
  </si>
  <si>
    <t>Chính thức</t>
  </si>
  <si>
    <t>TIC</t>
  </si>
  <si>
    <t>tungns2@topica.edu.vn</t>
  </si>
  <si>
    <t>Nam</t>
  </si>
  <si>
    <t>Tùng</t>
  </si>
  <si>
    <t>Ngô Sơn</t>
  </si>
  <si>
    <t>giangnh5@topica.edu.vn</t>
  </si>
  <si>
    <t>Nguyễn Hoàng</t>
  </si>
  <si>
    <t>1</t>
  </si>
  <si>
    <t>maibt@topica.edu.vn</t>
  </si>
  <si>
    <t>Bùi Thị</t>
  </si>
  <si>
    <t>PSGE</t>
  </si>
  <si>
    <t>TSG</t>
  </si>
  <si>
    <t>PM2</t>
  </si>
  <si>
    <t>tuanlq@topica.edu.vn</t>
  </si>
  <si>
    <t>Tuấn</t>
  </si>
  <si>
    <t>Liêu Quốc</t>
  </si>
  <si>
    <t>PTVS</t>
  </si>
  <si>
    <t>TTV</t>
  </si>
  <si>
    <t>OC</t>
  </si>
  <si>
    <t>hangtt@topica.edu.vn</t>
  </si>
  <si>
    <t>Quản lý giáo dục</t>
  </si>
  <si>
    <t>ĐH Sư phạm Hà Nội</t>
  </si>
  <si>
    <t>Trần Thị</t>
  </si>
  <si>
    <t>ngabtt@topica.edu.vn</t>
  </si>
  <si>
    <t>Nga</t>
  </si>
  <si>
    <t>Bùi Thị Thúy</t>
  </si>
  <si>
    <t>POST</t>
  </si>
  <si>
    <t>TOS1</t>
  </si>
  <si>
    <t>01669950564</t>
  </si>
  <si>
    <t>Bố</t>
  </si>
  <si>
    <t>Nguyễn Ích Phương</t>
  </si>
  <si>
    <t>Xã Đức Giang, huyện Hoài Đức, Hà Nội</t>
  </si>
  <si>
    <t>nguyenthihoa19590@gmail.com</t>
  </si>
  <si>
    <t>0979652863</t>
  </si>
  <si>
    <t>hoant@topica.edu.vn</t>
  </si>
  <si>
    <t>Quản trị kinh doanh quốc tế</t>
  </si>
  <si>
    <t>ĐH Ngoại thương</t>
  </si>
  <si>
    <t>Hoa</t>
  </si>
  <si>
    <t>Nguyễn Thị</t>
  </si>
  <si>
    <t>POSO</t>
  </si>
  <si>
    <t>01697397041</t>
  </si>
  <si>
    <t>Trần Văn Khiêm</t>
  </si>
  <si>
    <t>Xóm Lão - Yên Mỹ - Yên Mô - Ninh Bình</t>
  </si>
  <si>
    <t>tranphuongnb90@gmail.com</t>
  </si>
  <si>
    <t>0985268760</t>
  </si>
  <si>
    <t>phuongtt@topica.edu.vn</t>
  </si>
  <si>
    <t>Kế toán</t>
  </si>
  <si>
    <t>ĐH Kinh doanh và Công nghệ Hà Nội</t>
  </si>
  <si>
    <t>Ninh Bình</t>
  </si>
  <si>
    <t>164408010</t>
  </si>
  <si>
    <t>Phương</t>
  </si>
  <si>
    <t>PSGH</t>
  </si>
  <si>
    <t>phuongct@topica.edu.vn</t>
  </si>
  <si>
    <t>Cao Thu</t>
  </si>
  <si>
    <t>BACK_OFFICE</t>
  </si>
  <si>
    <t>Nghỉ việc</t>
  </si>
  <si>
    <t>PADA</t>
  </si>
  <si>
    <t>Số 7 - Ngõ 205 - Tây Sơn - Đống Đa - Hà Nội</t>
  </si>
  <si>
    <t>313 Tây Sơn, Tổ 4b, Ngã tư sở, Hà Nội</t>
  </si>
  <si>
    <t>0948842468</t>
  </si>
  <si>
    <t>namtth@topica.edu.vn</t>
  </si>
  <si>
    <t>Thiết kế thời trang</t>
  </si>
  <si>
    <t>CĐ Nghệ thuật</t>
  </si>
  <si>
    <t>Cao đẳng</t>
  </si>
  <si>
    <t>012378697</t>
  </si>
  <si>
    <t>Trần Thị Hương</t>
  </si>
  <si>
    <t>0912483124</t>
  </si>
  <si>
    <t>Chị</t>
  </si>
  <si>
    <t>Đỗ Thị Hải Hà</t>
  </si>
  <si>
    <t>SN 14A ngách 90 ngõ 1194 Đường Láng, Láng Thượng, Đống Đa Hà Nội</t>
  </si>
  <si>
    <t>SN 29 ngõ 14 Pháo đài láng - Láng Thượng - Đống Đa - Hà Nội</t>
  </si>
  <si>
    <t>msly.hlu@gmail.com</t>
  </si>
  <si>
    <t>0936094979</t>
  </si>
  <si>
    <t>lydtk@topica.edu.vn</t>
  </si>
  <si>
    <t>Luật</t>
  </si>
  <si>
    <t>ĐH Luật Hà Nội</t>
  </si>
  <si>
    <t>Thái Bình</t>
  </si>
  <si>
    <t>151630409</t>
  </si>
  <si>
    <t>Ly</t>
  </si>
  <si>
    <t>Đỗ Thị Khánh</t>
  </si>
  <si>
    <t>PMHS</t>
  </si>
  <si>
    <t>TMH</t>
  </si>
  <si>
    <t>hoattm@topica.edu.vn</t>
  </si>
  <si>
    <t>Tống Thị Minh</t>
  </si>
  <si>
    <t>FRONT_OFFICE</t>
  </si>
  <si>
    <t>lynt@topica.edu.vn</t>
  </si>
  <si>
    <t>Lý</t>
  </si>
  <si>
    <t>POSC</t>
  </si>
  <si>
    <t>104/68 Cầu Giấy, Hà Nội</t>
  </si>
  <si>
    <t>Thái Sơn, Thái Thúy, Thái Bình</t>
  </si>
  <si>
    <t>hoabt91@gmail.com</t>
  </si>
  <si>
    <t>0986965462</t>
  </si>
  <si>
    <t>hoabt@topica.edu.vn</t>
  </si>
  <si>
    <t>Kinh tế phát triển</t>
  </si>
  <si>
    <t>ĐH Quốc Gia Hà Nội</t>
  </si>
  <si>
    <t>151981453</t>
  </si>
  <si>
    <t>OTHER</t>
  </si>
  <si>
    <t>PAEF</t>
  </si>
  <si>
    <t>TAE</t>
  </si>
  <si>
    <t xml:space="preserve"> </t>
  </si>
  <si>
    <t>Xuân Lộc, Thanh Thủy, Phú Thọ</t>
  </si>
  <si>
    <t>01649758221</t>
  </si>
  <si>
    <t>thuyltl@topica.edu.vn</t>
  </si>
  <si>
    <t>ĐH Ngoại ngữ - ĐH Quốc gia Hà Nội</t>
  </si>
  <si>
    <t>Phú Thọ</t>
  </si>
  <si>
    <t>132041122</t>
  </si>
  <si>
    <t>Lê Thị Lệ</t>
  </si>
  <si>
    <t>PSZF</t>
  </si>
  <si>
    <t>TSZ</t>
  </si>
  <si>
    <t>linhnmd@topica.edu.vn</t>
  </si>
  <si>
    <t>Linh</t>
  </si>
  <si>
    <t>Nguyễn Mỹ Diệu</t>
  </si>
  <si>
    <t>nganvt@topica.edu.vn</t>
  </si>
  <si>
    <t>Ngân</t>
  </si>
  <si>
    <t>Vũ Thị</t>
  </si>
  <si>
    <t>0909966269</t>
  </si>
  <si>
    <t>Anh</t>
  </si>
  <si>
    <t>Trần Trang</t>
  </si>
  <si>
    <t>89 Đường sô 8, cư xá Him Lam, P13, Q6</t>
  </si>
  <si>
    <t>163/21A Bến Chương Dương, P Cầu Ông Lãnh, Q1, Hồ Chí Minh</t>
  </si>
  <si>
    <t>tranhue28@yahoo.com</t>
  </si>
  <si>
    <t>0902799920</t>
  </si>
  <si>
    <t>0837516424</t>
  </si>
  <si>
    <t>huet@topica.edu.vn</t>
  </si>
  <si>
    <t>Quản trị Kinh doanh</t>
  </si>
  <si>
    <t>ĐH Mở thành phố Hồ Chí Minh</t>
  </si>
  <si>
    <t>Hồ Chí Minh</t>
  </si>
  <si>
    <t>023906968</t>
  </si>
  <si>
    <t>Triều Châu, Trung Quốc</t>
  </si>
  <si>
    <t>Huê</t>
  </si>
  <si>
    <t>Trần</t>
  </si>
  <si>
    <t>0909620375</t>
  </si>
  <si>
    <t>Lê Hoàng Trung</t>
  </si>
  <si>
    <t>174 Quốc Lộ 13, P.Hiệp Bình Chánh, Q. Thủ Đức</t>
  </si>
  <si>
    <t>dtmnhat@gmail.com</t>
  </si>
  <si>
    <t>0908154651</t>
  </si>
  <si>
    <t>0837269050</t>
  </si>
  <si>
    <t>nhatdtm@topica.edu.vn</t>
  </si>
  <si>
    <t>Quan hệ quốc tế</t>
  </si>
  <si>
    <t>ĐH Khoa học Xã hội và Nhân văn</t>
  </si>
  <si>
    <t>023926851</t>
  </si>
  <si>
    <t xml:space="preserve">Thừa Thiên Huế </t>
  </si>
  <si>
    <t>Thừa Thiên Huế</t>
  </si>
  <si>
    <t>Nhật</t>
  </si>
  <si>
    <t>Đặng Thị Minh</t>
  </si>
  <si>
    <t>0918316791</t>
  </si>
  <si>
    <t>Cha</t>
  </si>
  <si>
    <t>Lương Thanh Tân</t>
  </si>
  <si>
    <t>109/3 Vạn Kiếp, P3, Q. Bình Thạnh, TP Hồ Chí Minh</t>
  </si>
  <si>
    <t>C123 Phạm Hữu Lầu, P6, TP Cao Lãnh, Đồng Tháp</t>
  </si>
  <si>
    <t>lvhoang90@gmail.com</t>
  </si>
  <si>
    <t>0932956067</t>
  </si>
  <si>
    <t>0673881051</t>
  </si>
  <si>
    <t>hoanglv@topica.edu.vn</t>
  </si>
  <si>
    <t>ĐH Đồng Tháp</t>
  </si>
  <si>
    <t>Đồng Tháp</t>
  </si>
  <si>
    <t>341485390</t>
  </si>
  <si>
    <t>Hoàng</t>
  </si>
  <si>
    <t>Lương Việt</t>
  </si>
  <si>
    <t>PNEO</t>
  </si>
  <si>
    <t>TNE</t>
  </si>
  <si>
    <t>0917488678</t>
  </si>
  <si>
    <t>Vũ Đức Luật</t>
  </si>
  <si>
    <t>47/49 Nam Dư, Lĩnh Nam, Hoàng Mai, Hà Nội</t>
  </si>
  <si>
    <t>Thị trấn Hà Trung, Thanh Hóa</t>
  </si>
  <si>
    <t>thoavt@topica.edu.vn</t>
  </si>
  <si>
    <t>Sư phạm tin học</t>
  </si>
  <si>
    <t>172655591</t>
  </si>
  <si>
    <t>Thoa</t>
  </si>
  <si>
    <t>anhbn@topica.edu.vn</t>
  </si>
  <si>
    <t>Bạch Hải</t>
  </si>
  <si>
    <t>4</t>
  </si>
  <si>
    <t>TD2</t>
  </si>
  <si>
    <t>233/41 Đại lộ Võ Văn Kiệt P. Cô Giang, Quận 1, Tp Hồ Chí Minh</t>
  </si>
  <si>
    <t>233/41 Bến Chương Dương, P. Cô Giang, TP Hồ Chí Minh</t>
  </si>
  <si>
    <t>0908906056</t>
  </si>
  <si>
    <t>0838389729</t>
  </si>
  <si>
    <t>cungnd@topica.edu.vn</t>
  </si>
  <si>
    <t>Thương mại Truyền thông</t>
  </si>
  <si>
    <t>ĐH Khoa học Tự nhiên</t>
  </si>
  <si>
    <t>023288349</t>
  </si>
  <si>
    <t>Bến Tre</t>
  </si>
  <si>
    <t>Cung</t>
  </si>
  <si>
    <t>Nguyễn Duy</t>
  </si>
  <si>
    <t>PMHO</t>
  </si>
  <si>
    <t>0963106122</t>
  </si>
  <si>
    <t>Nguyễn Thị Lan Hương</t>
  </si>
  <si>
    <t>Phú Đô - Từ Liêm - Hà Nội</t>
  </si>
  <si>
    <t>Mai Viên, Song Mai, Kim Động, Hưng Yên</t>
  </si>
  <si>
    <t>nguyenducthang.tp@gmail.com</t>
  </si>
  <si>
    <t>01656235740</t>
  </si>
  <si>
    <t>thangnd@topica.edu.vn</t>
  </si>
  <si>
    <t>Quản trị kinh doanh</t>
  </si>
  <si>
    <t>ĐH Nông nghiệp</t>
  </si>
  <si>
    <t>Hưng Yên</t>
  </si>
  <si>
    <t>145456130</t>
  </si>
  <si>
    <t>Thắng</t>
  </si>
  <si>
    <t>Nguyễn Đức</t>
  </si>
  <si>
    <t>0932628386</t>
  </si>
  <si>
    <t>Vũ Trọng Nghĩa</t>
  </si>
  <si>
    <t>Số 19 - Cổ Nhuế - Từ Liêm - Hà Nội</t>
  </si>
  <si>
    <t>nghiemhong1008@gmail.com</t>
  </si>
  <si>
    <t>0976879788</t>
  </si>
  <si>
    <t>hongnt@topica.edu.vn</t>
  </si>
  <si>
    <t>Ngữ văn</t>
  </si>
  <si>
    <t>Hà Nam</t>
  </si>
  <si>
    <t>168271695</t>
  </si>
  <si>
    <t>Hồng</t>
  </si>
  <si>
    <t>Nghiêm Thị</t>
  </si>
  <si>
    <t>THR</t>
  </si>
  <si>
    <t>Số 12, ngõ 72 Tân Ấp, Ba Đình, Hà Nôi</t>
  </si>
  <si>
    <t>Số 2C Đường 15, Phúc Xá, Ba Đình, Hà Nội</t>
  </si>
  <si>
    <t>01234884456</t>
  </si>
  <si>
    <t>anhpn@topica.edu.vn</t>
  </si>
  <si>
    <t>ĐH Kinh tế Kỹ thuật Công Nghiệp</t>
  </si>
  <si>
    <t>013098130</t>
  </si>
  <si>
    <t>Phạm Nhật</t>
  </si>
  <si>
    <t>thangdv@topica.edu.vn</t>
  </si>
  <si>
    <t>Đỗ Văn</t>
  </si>
  <si>
    <t>PNES</t>
  </si>
  <si>
    <t>0985052552</t>
  </si>
  <si>
    <t>Nguyễn Trung Kiên</t>
  </si>
  <si>
    <t>Nhà 36 Khu TT Phân lân Văn Điển - Thanh Trì - Hà Nội</t>
  </si>
  <si>
    <t>buihongvan2010@gmail.com</t>
  </si>
  <si>
    <t>0914706762</t>
  </si>
  <si>
    <t>0438614557</t>
  </si>
  <si>
    <t>vanbth@topica.edu.vn</t>
  </si>
  <si>
    <t>Viện ĐH Mở Hà Nội</t>
  </si>
  <si>
    <t>013566365</t>
  </si>
  <si>
    <t>Vân</t>
  </si>
  <si>
    <t>Bùi Thị Hồng</t>
  </si>
  <si>
    <t>0983634960</t>
  </si>
  <si>
    <t>Đỗ Mạnh Cường</t>
  </si>
  <si>
    <t>Số 16 ngõ 164/18 Phố Hồng Mai, Quỳnh Lôi, Hai Bà Trưng, Hà Nội</t>
  </si>
  <si>
    <t>huongdtl@topica.edu.vn</t>
  </si>
  <si>
    <t>Công nghệ thực phẩm</t>
  </si>
  <si>
    <t>ĐH Bách khoa</t>
  </si>
  <si>
    <t>012162797</t>
  </si>
  <si>
    <t>Hương</t>
  </si>
  <si>
    <t>Đỗ Thị Lan</t>
  </si>
  <si>
    <t>Phú Đô, Mễ Trì, Từ Liêm, Hà Nội</t>
  </si>
  <si>
    <t>Thuần Lương - Sông Lô - Việt Trì - Phú Thọ</t>
  </si>
  <si>
    <t>0976221905</t>
  </si>
  <si>
    <t>thuyntm@topica.edu.vn</t>
  </si>
  <si>
    <t>ĐH Thương Mại</t>
  </si>
  <si>
    <t>Lào Cai</t>
  </si>
  <si>
    <t>063248588</t>
  </si>
  <si>
    <t>Yên Bái</t>
  </si>
  <si>
    <t>Thúy</t>
  </si>
  <si>
    <t>Nguyễn Thị Minh</t>
  </si>
  <si>
    <t>0908548724</t>
  </si>
  <si>
    <t>Tài chính doanh nghiệp</t>
  </si>
  <si>
    <t>ĐH Kinh tế HCM</t>
  </si>
  <si>
    <t>Bình Thuận</t>
  </si>
  <si>
    <t>261072698</t>
  </si>
  <si>
    <t>Thu</t>
  </si>
  <si>
    <t>Huỳnh Thị Ngọc</t>
  </si>
  <si>
    <t>Nghỉ khác</t>
  </si>
  <si>
    <t>PSZQ</t>
  </si>
  <si>
    <t>01668753587</t>
  </si>
  <si>
    <t>Đỗ Cao Nguyên</t>
  </si>
  <si>
    <t>118/132 B1 Bạch Đằng, P24, Bình Thạnh, Hồ Chí Minh</t>
  </si>
  <si>
    <t>Hòa Thắng, TP Buôn Ma Thuột, Đăk Lăk</t>
  </si>
  <si>
    <t>nidt.topica@gmail.com</t>
  </si>
  <si>
    <t>01689969354</t>
  </si>
  <si>
    <t>nidt@topica.edu.vn</t>
  </si>
  <si>
    <t>Học viện Công nghệ Bưu chính Viễn thông</t>
  </si>
  <si>
    <t>Đăk Lăk</t>
  </si>
  <si>
    <t>241098779</t>
  </si>
  <si>
    <t>Quảng Nam</t>
  </si>
  <si>
    <t>Ni</t>
  </si>
  <si>
    <t>Đỗ Thùy</t>
  </si>
  <si>
    <t>trangdtt2@topica.edu.vn</t>
  </si>
  <si>
    <t>Trang</t>
  </si>
  <si>
    <t>Đỗ Thị  Thiên</t>
  </si>
  <si>
    <t>hienntt3@topica.edu.vn</t>
  </si>
  <si>
    <t>Nguyễn Thị Tuệ</t>
  </si>
  <si>
    <t>hienttm@topica.edu.vn</t>
  </si>
  <si>
    <t>Trần Thị Minh</t>
  </si>
  <si>
    <t>lanntt@topica.edu.vn</t>
  </si>
  <si>
    <t>Lan</t>
  </si>
  <si>
    <t>Nguyễn Thị Thùy</t>
  </si>
  <si>
    <t>maitt2@topica.edu.vn</t>
  </si>
  <si>
    <t>tramvq@topica.edu.vn</t>
  </si>
  <si>
    <t>Trâm</t>
  </si>
  <si>
    <t>Vũ Quỳnh</t>
  </si>
  <si>
    <t>thaonp3@topica.edu.vn</t>
  </si>
  <si>
    <t>Nguyễn Phương</t>
  </si>
  <si>
    <t>PTVG</t>
  </si>
  <si>
    <t>0906333933</t>
  </si>
  <si>
    <t>Nguyễn Phạm Anh Quốc</t>
  </si>
  <si>
    <t>145/52 Lê Đức Thọ, P17, Q Gò Vấp, Hồ Chí Minh</t>
  </si>
  <si>
    <t>0983822822</t>
  </si>
  <si>
    <t>kieudt@topica.edu.vn</t>
  </si>
  <si>
    <t>Hướng Dẫn Du lịch</t>
  </si>
  <si>
    <t>ĐH Dân Lập Văn Lang</t>
  </si>
  <si>
    <t>025459730</t>
  </si>
  <si>
    <t>Quảng Ngãi</t>
  </si>
  <si>
    <t>Kiều</t>
  </si>
  <si>
    <t>Đinh Thị</t>
  </si>
  <si>
    <t>0904850285</t>
  </si>
  <si>
    <t>Em</t>
  </si>
  <si>
    <t>Lê Thùy Trâm</t>
  </si>
  <si>
    <t>618/13/2 Quang Trung, P11, Q Gò Vấp, Hồ Chí Minh</t>
  </si>
  <si>
    <t>42B Lý Thường Kiệt, P.Quyết Thắng, Kon Tum, Tỉnh Kon Tum</t>
  </si>
  <si>
    <t>baotrang248@gmail.com</t>
  </si>
  <si>
    <t>0908906233</t>
  </si>
  <si>
    <t>trangltb@topica.edu.vn</t>
  </si>
  <si>
    <t>Tài chính - Ngân hàng</t>
  </si>
  <si>
    <t>ĐH Tây Nguyên</t>
  </si>
  <si>
    <t>Kon Tum</t>
  </si>
  <si>
    <t>233115498</t>
  </si>
  <si>
    <t>Lê Thị Bảo</t>
  </si>
  <si>
    <t>0985917313</t>
  </si>
  <si>
    <t>Lê Hồng Nhật</t>
  </si>
  <si>
    <t>206 Bắc Hải, P6, Tân Bình, TP Hồ Chí Minh</t>
  </si>
  <si>
    <t>Vạn Từng, Bình Hải, Bình Sơn, Quảng Ngãi</t>
  </si>
  <si>
    <t>lehongthaiqn@gmail.com</t>
  </si>
  <si>
    <t>0938777429</t>
  </si>
  <si>
    <t>thailh@topica.edu.vn</t>
  </si>
  <si>
    <t>ĐH Kinh tế - TP Hồ Chí Minh</t>
  </si>
  <si>
    <t>212299020</t>
  </si>
  <si>
    <t>Thái</t>
  </si>
  <si>
    <t>Lê Hồng</t>
  </si>
  <si>
    <t>Phường 1, TP Đông Hà, Quảng Trị</t>
  </si>
  <si>
    <t>vanntk@topica.edu.vn</t>
  </si>
  <si>
    <t>ĐH kinh tế Đà Nẵng</t>
  </si>
  <si>
    <t>Quảng Trị</t>
  </si>
  <si>
    <t>197143052</t>
  </si>
  <si>
    <t>Nguyễn Thị Khánh</t>
  </si>
  <si>
    <t>0983090505</t>
  </si>
  <si>
    <t>Trần Thiện Phương</t>
  </si>
  <si>
    <t>Tôổ 3, Cụm 5, Khương Đình, Thanh Xuân, Hà Nội</t>
  </si>
  <si>
    <t>32A Nhà chung, Hà Nội</t>
  </si>
  <si>
    <t>trangnh0907@gmail.com</t>
  </si>
  <si>
    <t>0904347527</t>
  </si>
  <si>
    <t>0438544862</t>
  </si>
  <si>
    <t>trangnh@topica.edu.vn</t>
  </si>
  <si>
    <t>ĐH Thăng Long</t>
  </si>
  <si>
    <t>012411604</t>
  </si>
  <si>
    <t>Nghệ An</t>
  </si>
  <si>
    <t>Ngô Huyền</t>
  </si>
  <si>
    <t>046446301</t>
  </si>
  <si>
    <t>Trần Thị Tính</t>
  </si>
  <si>
    <t>Tân Khai, Tổ 27, Vĩnh Hưng, Hoàng Mai, Hà Nội</t>
  </si>
  <si>
    <t>0988233025</t>
  </si>
  <si>
    <t>0436446301</t>
  </si>
  <si>
    <t>hadt@topica.edu.vn</t>
  </si>
  <si>
    <t>Quản trị nhân lực</t>
  </si>
  <si>
    <t>ĐH Lao động xã hội</t>
  </si>
  <si>
    <t>012466866</t>
  </si>
  <si>
    <t>Hà</t>
  </si>
  <si>
    <t>Dương Thu</t>
  </si>
  <si>
    <t>Phạm Công Tiến</t>
  </si>
  <si>
    <t>Nhà 1906 chung cư Vũ Trọng Phụng, Thanh Xuân, Hà Nội</t>
  </si>
  <si>
    <t>Tổ 21 Phường Phố mới, Thành phố Lào Cai, Tỉnh Lào Cai</t>
  </si>
  <si>
    <t>0948421732</t>
  </si>
  <si>
    <t>anhphh@topica.edu.vn</t>
  </si>
  <si>
    <t>063294541</t>
  </si>
  <si>
    <t>Hải Dương</t>
  </si>
  <si>
    <t>Phạm Hồng Hải</t>
  </si>
  <si>
    <t>0982363323</t>
  </si>
  <si>
    <t>Lê Thị Quy Quý</t>
  </si>
  <si>
    <t>SN 10, ngách 276/32 Đại Từ, Hoàng Mai, Hà Nội</t>
  </si>
  <si>
    <t>Thanh Bình, Thanh Liêm, Hà Nam</t>
  </si>
  <si>
    <t>0975307136</t>
  </si>
  <si>
    <t>huyenlt2@topica.edu.vn</t>
  </si>
  <si>
    <t>168194434</t>
  </si>
  <si>
    <t>Huyền</t>
  </si>
  <si>
    <t>Lê Thị</t>
  </si>
  <si>
    <t>PISD</t>
  </si>
  <si>
    <t>TIS</t>
  </si>
  <si>
    <t>01675116678</t>
  </si>
  <si>
    <t>Đinh Thị Dược</t>
  </si>
  <si>
    <t>Số nhà 76, Ngõ 126 Kim Ngưu, Thanh Nhàn, Hà Nội</t>
  </si>
  <si>
    <t>Vĩnh Xương, Mỹ Thành, Mỹ Đức, Hà Nội</t>
  </si>
  <si>
    <t>binlinh@gmail.com</t>
  </si>
  <si>
    <t>01678334137</t>
  </si>
  <si>
    <t>linhdh2@topica.edu.vn</t>
  </si>
  <si>
    <t>Toán tin ứng dụng</t>
  </si>
  <si>
    <t>ĐH Bách Khoa Hà Nội</t>
  </si>
  <si>
    <t>112418649</t>
  </si>
  <si>
    <t>Lĩnh</t>
  </si>
  <si>
    <t>Đinh Hồng</t>
  </si>
  <si>
    <t>0906545381</t>
  </si>
  <si>
    <t>Nguyễn Thị Mộng Huyền</t>
  </si>
  <si>
    <t>528 Lý Thái Tổ, P10, Q10, TP Hồ Chí Minh</t>
  </si>
  <si>
    <t>vynm.topica@gmail.com</t>
  </si>
  <si>
    <t>0909486727</t>
  </si>
  <si>
    <t>vynm@topica.edu.vn</t>
  </si>
  <si>
    <t>Anh văn thương mại</t>
  </si>
  <si>
    <t>ĐH Hoa Sen</t>
  </si>
  <si>
    <t>TP HCM</t>
  </si>
  <si>
    <t>024531042</t>
  </si>
  <si>
    <t>Hải Phòng</t>
  </si>
  <si>
    <t>Nguyễn Mộng</t>
  </si>
  <si>
    <t>01684124676</t>
  </si>
  <si>
    <t>Đậu Quang Đồng</t>
  </si>
  <si>
    <t>818/1/9, P3, Nguyễn Kiệm, Gò Vấp, Hồ Chí Minh</t>
  </si>
  <si>
    <t>302I, Thôn 3 Xã Cư Ebur, Buôn Ma Thuật, Đăk Lăk</t>
  </si>
  <si>
    <t>landhd.topica@gmail.com</t>
  </si>
  <si>
    <t>0934842122</t>
  </si>
  <si>
    <t>landhd@topica.edu.vn</t>
  </si>
  <si>
    <t>Quản trị du lịch - Khách sạn</t>
  </si>
  <si>
    <t>Văn hóa nghệ thuật và du lịch Sài Gòn</t>
  </si>
  <si>
    <t>241096751</t>
  </si>
  <si>
    <t>Hà Tĩnh</t>
  </si>
  <si>
    <t>Đậu Hoàng Dạ</t>
  </si>
  <si>
    <t>01265291578</t>
  </si>
  <si>
    <t>Bạn</t>
  </si>
  <si>
    <t>Huỳnh Thị Thế Cẩm</t>
  </si>
  <si>
    <t>51/22L Phạm Văn Chiêu, P14, Q. Gò Vấp, TP Hồ Chí Minh</t>
  </si>
  <si>
    <t>11/299 Tân Trung, Tân Hưng, Tân Châu, Tây Ninh</t>
  </si>
  <si>
    <t>0962954874</t>
  </si>
  <si>
    <t>bedt@topica.edu.vn</t>
  </si>
  <si>
    <t>CĐ Kinh tế Công Nghệ TP Hồ Chí Minh</t>
  </si>
  <si>
    <t>Tây Ninh</t>
  </si>
  <si>
    <t>291006021</t>
  </si>
  <si>
    <t>Bé</t>
  </si>
  <si>
    <t>Đoàn Thị</t>
  </si>
  <si>
    <t>01204510027</t>
  </si>
  <si>
    <t>Nguyễn Kiều</t>
  </si>
  <si>
    <t>Đại Bình, Hòa Quan Nam, Phú Hòa, Phú Yên</t>
  </si>
  <si>
    <t>kimluyen05@yahoo.com</t>
  </si>
  <si>
    <t>0919791318 0937459210</t>
  </si>
  <si>
    <t>luyenbtk@topica.edu.vn</t>
  </si>
  <si>
    <t>Phú Yên</t>
  </si>
  <si>
    <t>221213114</t>
  </si>
  <si>
    <t xml:space="preserve">Phú Yên </t>
  </si>
  <si>
    <t>Luyến</t>
  </si>
  <si>
    <t>Bùi Thị Kim</t>
  </si>
  <si>
    <t>0982985155</t>
  </si>
  <si>
    <t>Hồ Thị Kiều</t>
  </si>
  <si>
    <t>377/57 Đinh Bộ Lĩnh, P26, Bình Thạnh, TP Hồ Chí Minh</t>
  </si>
  <si>
    <t>Duy Phước, Duy Xuyên, Quảng Nam</t>
  </si>
  <si>
    <t>0979274128</t>
  </si>
  <si>
    <t>tranttn@topica.edu.vn</t>
  </si>
  <si>
    <t>ĐH Kinh tế - Luật</t>
  </si>
  <si>
    <t>205406666</t>
  </si>
  <si>
    <t>Trân</t>
  </si>
  <si>
    <t>Trần Thị Ngọc</t>
  </si>
  <si>
    <t>0985323532</t>
  </si>
  <si>
    <t>Trương Xuân Vũ</t>
  </si>
  <si>
    <t>644/4/38 đường 3/2, Phường 14, Quận 10, Tp Hồ Chí Minh</t>
  </si>
  <si>
    <t>60 Ba Can, Tân Hội, Đức Trọng, Lâm Đồng</t>
  </si>
  <si>
    <t>buithanhhuyen2211@gmail.com</t>
  </si>
  <si>
    <t>0979509139</t>
  </si>
  <si>
    <t>huyenbtt@topica.edu.vn</t>
  </si>
  <si>
    <t>ĐH Moở TP Hồ Chí Minh</t>
  </si>
  <si>
    <t>Lâm Đồng</t>
  </si>
  <si>
    <t>250700094</t>
  </si>
  <si>
    <t>Bùi Thị Thanh</t>
  </si>
  <si>
    <t>Lê Hồng Hải</t>
  </si>
  <si>
    <t>TT Đoan Hùng, Đoan Hùng, Phú Thọ</t>
  </si>
  <si>
    <t>vanltk@topica.edu.vn</t>
  </si>
  <si>
    <t>Văn học dân tộc thiểu số Việt Nam</t>
  </si>
  <si>
    <t>ĐH Văn Hóa Hà Nội</t>
  </si>
  <si>
    <t>132025727</t>
  </si>
  <si>
    <t>Lê Thị Kim</t>
  </si>
  <si>
    <t>PTNO</t>
  </si>
  <si>
    <t>TTN</t>
  </si>
  <si>
    <t>33 Đông Khê, Nam Định, TP Nam Định</t>
  </si>
  <si>
    <t>0986337388</t>
  </si>
  <si>
    <t>luongpq@topica.edu.vn</t>
  </si>
  <si>
    <t>162829524</t>
  </si>
  <si>
    <t>Lương</t>
  </si>
  <si>
    <t>Phạm Trọng</t>
  </si>
  <si>
    <t>0972275026</t>
  </si>
  <si>
    <t xml:space="preserve">Bố </t>
  </si>
  <si>
    <t>Nguyễn Đình Thái</t>
  </si>
  <si>
    <t>Số 5 - Nguyễn Huy Tự - Bạch Đằng - Hai Bà Trưng - Hà Nội</t>
  </si>
  <si>
    <t>Thị Trần Thửa, Huyện Lương Tài, Bắc Ninh</t>
  </si>
  <si>
    <t>duongneu90@gmail.com</t>
  </si>
  <si>
    <t>0973527618</t>
  </si>
  <si>
    <t>duongntt@topica.edu.vn</t>
  </si>
  <si>
    <t>Bắc Ninh</t>
  </si>
  <si>
    <t>125403288</t>
  </si>
  <si>
    <t xml:space="preserve">Bắc Ninh </t>
  </si>
  <si>
    <t>Dương</t>
  </si>
  <si>
    <t xml:space="preserve">Nữ   </t>
  </si>
  <si>
    <t>Loan</t>
  </si>
  <si>
    <t>Vương Thị</t>
  </si>
  <si>
    <t>01228384737</t>
  </si>
  <si>
    <t>Phạm Quốc Hội</t>
  </si>
  <si>
    <t>Số nhà 2, ngách 62/12 Nguyễn Viết Xuân, Thanh Xuân, Hà Nội</t>
  </si>
  <si>
    <t>13/70 Vị Hoàng, Nam Định</t>
  </si>
  <si>
    <t>hangpham31190@gmail.com</t>
  </si>
  <si>
    <t>0947310190</t>
  </si>
  <si>
    <t>hangpn@topica.edu.vn</t>
  </si>
  <si>
    <t>Khoa học môi trường</t>
  </si>
  <si>
    <t>ĐH Lâm Nghiệp Việt Nam</t>
  </si>
  <si>
    <t>162910767</t>
  </si>
  <si>
    <t>Phạm Ngọc</t>
  </si>
  <si>
    <t>Số 20 ngõ 5 Nguyễn Văn Cừ, Long Biên, Hà Nội</t>
  </si>
  <si>
    <t>thuytrang3300@yahoo.com</t>
  </si>
  <si>
    <t>0989209942</t>
  </si>
  <si>
    <t>trangtt3@topica.edu.vn</t>
  </si>
  <si>
    <t>Quản trị Du lịch Khách Sạn</t>
  </si>
  <si>
    <t>012067763</t>
  </si>
  <si>
    <t>Trần Thùy</t>
  </si>
  <si>
    <t>0949167740</t>
  </si>
  <si>
    <t>Chú</t>
  </si>
  <si>
    <t>Nguyễn Văn Thọ</t>
  </si>
  <si>
    <t>Mễ Trì Thượng, Từ Liêm, Hà Nội</t>
  </si>
  <si>
    <t>Thiên Tôn, Hoa Lư, Ninh Bình</t>
  </si>
  <si>
    <t>01676006366</t>
  </si>
  <si>
    <t>hanhnt2@topica.edu.vn</t>
  </si>
  <si>
    <t>Quản lý Giáo dục</t>
  </si>
  <si>
    <t>164437690</t>
  </si>
  <si>
    <t>Hạnh</t>
  </si>
  <si>
    <t>Nguyễn Thị Phương</t>
  </si>
  <si>
    <t>0902985696</t>
  </si>
  <si>
    <t>Đỗ Thị Vân</t>
  </si>
  <si>
    <t>Số 16, 207/103,  Thôn Nhang, Xuân Đỉnh, Từ Liêm, Hà Nội</t>
  </si>
  <si>
    <t>Xóm 5 - Kỳ Sơn - Thủy Nguyên - Hải Phòng</t>
  </si>
  <si>
    <t>huedt@topica.edu.vn</t>
  </si>
  <si>
    <t>Xã hội học</t>
  </si>
  <si>
    <t>ĐH Khoa học Xã hội và Nhân văn – ĐH Quốc gia Hà Nội</t>
  </si>
  <si>
    <t>031709937</t>
  </si>
  <si>
    <t>Huệ</t>
  </si>
  <si>
    <t>Đỗ Thị</t>
  </si>
  <si>
    <t>01696959988</t>
  </si>
  <si>
    <t>Nguyễn Duy Hiệp</t>
  </si>
  <si>
    <t>90 Cửa Bắc, Ba Đình, Hà Nội</t>
  </si>
  <si>
    <t>6 Ngõ 67 Cảm Hội, Hai Bà Trưng, Hà Nội</t>
  </si>
  <si>
    <t>vuhuonglien87@gmail.com</t>
  </si>
  <si>
    <t>0983210911</t>
  </si>
  <si>
    <t>lienvth@topica.edu,vn</t>
  </si>
  <si>
    <t>012425986</t>
  </si>
  <si>
    <t>Liên</t>
  </si>
  <si>
    <t>Vũ Hương</t>
  </si>
  <si>
    <t>0973708795</t>
  </si>
  <si>
    <t>Phạm Thị Hoàng Yến</t>
  </si>
  <si>
    <t>Nhà 3, Ngõ 205/91 Xuân Đỉnh, Từ Liêm, Hà Nội</t>
  </si>
  <si>
    <t>Xóm 20 Hải Anh - Hải Hậu - Nam Định</t>
  </si>
  <si>
    <t>nguyenloan.epu@gmail.com</t>
  </si>
  <si>
    <t>0989095025</t>
  </si>
  <si>
    <t>loannt2@topica.edu.vn</t>
  </si>
  <si>
    <t>Hệ Thống Điện</t>
  </si>
  <si>
    <t>ĐH Điện Lực</t>
  </si>
  <si>
    <t>162928333</t>
  </si>
  <si>
    <t xml:space="preserve">Nguyễn Thị </t>
  </si>
  <si>
    <t>Đỗ Văn Phi</t>
  </si>
  <si>
    <t>Tổ 6, Khương Thượng, Đống Đa, Hà Nội</t>
  </si>
  <si>
    <t>0934276046</t>
  </si>
  <si>
    <t>chiendt@topica.edu.vn</t>
  </si>
  <si>
    <t>Tiếng Anh sư phạm</t>
  </si>
  <si>
    <t>Đại Học Ngoại Ngữ</t>
  </si>
  <si>
    <t>012487956</t>
  </si>
  <si>
    <t>Hà Tây</t>
  </si>
  <si>
    <t>Chiến</t>
  </si>
  <si>
    <t>Phan Văn Hòa</t>
  </si>
  <si>
    <t xml:space="preserve">Ngõ 1 Bùi Xương Trạch - Thanh xuân - Hà Nội </t>
  </si>
  <si>
    <t>khu 11- xã Ngọc Mỹ- Huyện Lập Thach_ Vĩnh Phúc</t>
  </si>
  <si>
    <t>0966830909</t>
  </si>
  <si>
    <t>anhptq@topica.edu.vn</t>
  </si>
  <si>
    <t>kế toán</t>
  </si>
  <si>
    <t>Vĩnh Phúc</t>
  </si>
  <si>
    <t>135441362</t>
  </si>
  <si>
    <t xml:space="preserve">Vĩnh Phúc </t>
  </si>
  <si>
    <t>Vĩnh phúc</t>
  </si>
  <si>
    <t>Phan Thị Quỳnh</t>
  </si>
  <si>
    <t>0904278950</t>
  </si>
  <si>
    <t>Nguyễn Thị Huế</t>
  </si>
  <si>
    <t>9 Ngõ 41 Nguyễn Chí Thanh - Ba Đình - Hà Nội</t>
  </si>
  <si>
    <t>manhha22031987@gmail.com</t>
  </si>
  <si>
    <t>0987824630</t>
  </si>
  <si>
    <t>hanm@topica.edu.vn</t>
  </si>
  <si>
    <t>Hệ thống Thông tin</t>
  </si>
  <si>
    <t>Đại học Thăng Long</t>
  </si>
  <si>
    <t>012421311</t>
  </si>
  <si>
    <t>Nguyễn Mạnh</t>
  </si>
  <si>
    <t>Số 21, ngõ 67, Cảm Hội, Hai Bà Trưng, Hà Nội</t>
  </si>
  <si>
    <t>Trung Hà, Yên Lạc, Vĩnh Phúc</t>
  </si>
  <si>
    <t>nguyenhoan105@gmail.com</t>
  </si>
  <si>
    <t>0988810790</t>
  </si>
  <si>
    <t>hoannt@topica.edu.vn</t>
  </si>
  <si>
    <t>013301252</t>
  </si>
  <si>
    <t>Hoan</t>
  </si>
  <si>
    <t>diepnb@topica.edu.vn</t>
  </si>
  <si>
    <t>Diệp</t>
  </si>
  <si>
    <t>Nguyễn Bích</t>
  </si>
  <si>
    <t>Hồ Thị Cần</t>
  </si>
  <si>
    <t>Đồng Xuân  - Đông sơn - Thanh Hóa</t>
  </si>
  <si>
    <t>thudtn@topica.edu.vn</t>
  </si>
  <si>
    <t xml:space="preserve">Quản lý giáo dục </t>
  </si>
  <si>
    <t>Học viện quản lý giáo dục</t>
  </si>
  <si>
    <t>Doãn Thị Nguyệt</t>
  </si>
  <si>
    <t>0984101935</t>
  </si>
  <si>
    <t>Nguyễn Văn Khuê</t>
  </si>
  <si>
    <t>Phú Diễn, Từ Liêm, Hà Nội</t>
  </si>
  <si>
    <t>Lam Điền, Chương Mỹ, Hà Tây</t>
  </si>
  <si>
    <t>nguyentuoik54ctxh@gmail.com</t>
  </si>
  <si>
    <t>01649585963</t>
  </si>
  <si>
    <t>tuoint2@topica.edu.vn</t>
  </si>
  <si>
    <t>Công tác xã hội</t>
  </si>
  <si>
    <t>112549166</t>
  </si>
  <si>
    <t>Chương Mỹ, Hà Nội</t>
  </si>
  <si>
    <t>Tươi</t>
  </si>
  <si>
    <t>Lê Văn Thành</t>
  </si>
  <si>
    <t>Xóm 11 - Hải Phượng - Hải Hậu - Nam Định</t>
  </si>
  <si>
    <t>Hải Dương, Hải Hậu, Nam Định</t>
  </si>
  <si>
    <t>01674348868</t>
  </si>
  <si>
    <t>conglx@topica.edu.vn</t>
  </si>
  <si>
    <t>Công nghệ thông tin</t>
  </si>
  <si>
    <t>ĐH Kinh tế - Kỹ thuật Công nghiệp</t>
  </si>
  <si>
    <t>163092196</t>
  </si>
  <si>
    <t>Công</t>
  </si>
  <si>
    <t>Lê Xuân</t>
  </si>
  <si>
    <t>Phòng B103, M3:M4, 91 Nguyễn Chí Thanh, Hà Nội</t>
  </si>
  <si>
    <t>Trường Yên, Chương Mỹ, Hà Nội</t>
  </si>
  <si>
    <t>0903454034</t>
  </si>
  <si>
    <t>minhbtn@topica.edu.v</t>
  </si>
  <si>
    <t>Khoa học máy tính</t>
  </si>
  <si>
    <t>ĐH Genetic - ĐH Bách Khoa</t>
  </si>
  <si>
    <t>112020093</t>
  </si>
  <si>
    <t>Minh</t>
  </si>
  <si>
    <t>Bùi Thị Nhật</t>
  </si>
  <si>
    <t>03203826232</t>
  </si>
  <si>
    <t>Pham Văn Chuyền</t>
  </si>
  <si>
    <t>53/255 Lĩnh Nam, Hoàng Mai, Hà Nội</t>
  </si>
  <si>
    <t>Hiệp Sơn, Kinh Môn, Hải Dương</t>
  </si>
  <si>
    <t>phamgiang.silver@gmail.com</t>
  </si>
  <si>
    <t>0949060390</t>
  </si>
  <si>
    <t>giangpt@topica.edu.vn</t>
  </si>
  <si>
    <t>Kinh tế đầu tư</t>
  </si>
  <si>
    <t>142388059</t>
  </si>
  <si>
    <t>Đồng Nai</t>
  </si>
  <si>
    <t>anhdtq@topica.edu.vn</t>
  </si>
  <si>
    <t>Đỗ Thị Quỳnh</t>
  </si>
  <si>
    <t>linhnt2@topica.edu.vn</t>
  </si>
  <si>
    <t>Nguyễn Thùy</t>
  </si>
  <si>
    <t>lannn@topica.edu.vn</t>
  </si>
  <si>
    <t>Ngô Ngọc</t>
  </si>
  <si>
    <t>PFPD</t>
  </si>
  <si>
    <t>0902174001</t>
  </si>
  <si>
    <t xml:space="preserve">Chu Văn Thám </t>
  </si>
  <si>
    <t>Khu tập thể bộ Nông nghiệp, Liên Ninh, Thanh Trì, Hà Nội</t>
  </si>
  <si>
    <t>hatrang369@gmail.com</t>
  </si>
  <si>
    <t>0989556958</t>
  </si>
  <si>
    <t>trangcth@topica.edu.vn</t>
  </si>
  <si>
    <t>012850028</t>
  </si>
  <si>
    <t>Chu Thị Hà</t>
  </si>
  <si>
    <t>01659484233</t>
  </si>
  <si>
    <t>Nguyễn Thị Lan</t>
  </si>
  <si>
    <t>Số nhà 21, ngách 189/103 ngõ 171 Nguyễn Ngọc Vũ, Trung Hòa, Cầu Giấy, Hà Nội</t>
  </si>
  <si>
    <t>Thanh Lâm - An Thịnh - Lương Tài - Bắc Ninh</t>
  </si>
  <si>
    <t>thuhien.kdtm@gmail.com</t>
  </si>
  <si>
    <t>0982049125</t>
  </si>
  <si>
    <t>hiendt2@topica.edu.vn</t>
  </si>
  <si>
    <t>125313378</t>
  </si>
  <si>
    <t>0904386266</t>
  </si>
  <si>
    <t xml:space="preserve">Mẹ </t>
  </si>
  <si>
    <t>Đỗ Minh Nguyệt</t>
  </si>
  <si>
    <t>98A Trần Hưng Đạo, Cửa Nam, Hoàn Kiếm , Hà Nội</t>
  </si>
  <si>
    <t>tranglh2@topica.edu.vn</t>
  </si>
  <si>
    <t>Quản trị du lịch</t>
  </si>
  <si>
    <t>012411223</t>
  </si>
  <si>
    <t xml:space="preserve">Hưng Yên </t>
  </si>
  <si>
    <t>Lê Huyền</t>
  </si>
  <si>
    <t>45 - Ngõ 119 - Hồ Đắc Di - Hà Nội</t>
  </si>
  <si>
    <t>P1 - K11 - TT Nam Đông, Đống Đa, Hà Nội</t>
  </si>
  <si>
    <t>0934127189</t>
  </si>
  <si>
    <t>thuyhtm@topica.edu.vn</t>
  </si>
  <si>
    <t>Thương mại Quốc Tế</t>
  </si>
  <si>
    <t>012625192</t>
  </si>
  <si>
    <t>Thùy</t>
  </si>
  <si>
    <t>Hoàng Thị Mai</t>
  </si>
  <si>
    <t>Bùi Xuân Quân</t>
  </si>
  <si>
    <t>Mỹ Đình - Từ Liêm - Hà Nội</t>
  </si>
  <si>
    <t>Quỳnh Trang - Quỳnh Phụ - Thái Bình</t>
  </si>
  <si>
    <t>hathuxhh@gmail.com</t>
  </si>
  <si>
    <t>0974643598</t>
  </si>
  <si>
    <t>0366257425</t>
  </si>
  <si>
    <t>thubt@topica.edu.vn</t>
  </si>
  <si>
    <t>ĐH Quốc gia Hà Nội</t>
  </si>
  <si>
    <t>151779422</t>
  </si>
  <si>
    <t xml:space="preserve">Thái Bình </t>
  </si>
  <si>
    <t>mẹ</t>
  </si>
  <si>
    <t>Từ Thị Tho</t>
  </si>
  <si>
    <t>169, ngõ Trai Cá, đường Trương Định, Hai Bà Trưng, Hà Nội</t>
  </si>
  <si>
    <t>0946391931</t>
  </si>
  <si>
    <t>phuongttt@topica.edu.vn</t>
  </si>
  <si>
    <t>012648801</t>
  </si>
  <si>
    <t>Tạ Thị Thu</t>
  </si>
  <si>
    <t>PTNS</t>
  </si>
  <si>
    <t>Chu Ngọc Sỹ</t>
  </si>
  <si>
    <t>Ngõ 1 Kim Đồng, Hoàng Mai, Hà Nội</t>
  </si>
  <si>
    <t>hongct75@gmail.com</t>
  </si>
  <si>
    <t>0988958275</t>
  </si>
  <si>
    <t>hongct@topica.edu.vn</t>
  </si>
  <si>
    <t>Luật Kinh doanh</t>
  </si>
  <si>
    <t>173344963</t>
  </si>
  <si>
    <t>Chu Thị</t>
  </si>
  <si>
    <t>TRD</t>
  </si>
  <si>
    <t>lê Thị Minh Nguyệt</t>
  </si>
  <si>
    <t>32/14 Trương Hán Siêu, Phường Đông Sơn, Thành phố Thanh Hóa</t>
  </si>
  <si>
    <t>khanhh@topica.edu.vn</t>
  </si>
  <si>
    <t>172985498</t>
  </si>
  <si>
    <t>NX</t>
  </si>
  <si>
    <t>0975815997</t>
  </si>
  <si>
    <t>vợ</t>
  </si>
  <si>
    <t>Hà Lệ Quyên</t>
  </si>
  <si>
    <t>SN42, tổ 42, ngõ 123, Hoàng Quốc Việt, Nghĩa Đô, Cầu Giấy, Hà Nội</t>
  </si>
  <si>
    <t>longqv79@gmail.com</t>
  </si>
  <si>
    <t>0945107829</t>
  </si>
  <si>
    <t>longqv@topica.edu.vn</t>
  </si>
  <si>
    <t>Ngôn ngữ Anh</t>
  </si>
  <si>
    <t>Đại học Hà Nội</t>
  </si>
  <si>
    <t>Thạc sĩ</t>
  </si>
  <si>
    <t>012123028</t>
  </si>
  <si>
    <t xml:space="preserve">Ninh Bình </t>
  </si>
  <si>
    <t>Hà nội</t>
  </si>
  <si>
    <t>Long</t>
  </si>
  <si>
    <t>Quách Văn</t>
  </si>
  <si>
    <t>Nguyễn Văn Biên</t>
  </si>
  <si>
    <t>Phường Bách Quang, Sông Công, Thái Nguyên</t>
  </si>
  <si>
    <t>01689981095</t>
  </si>
  <si>
    <t>thunt2@topica.edu.vn</t>
  </si>
  <si>
    <t>Lịch sử</t>
  </si>
  <si>
    <t>Thái Nguyên</t>
  </si>
  <si>
    <t>091526563</t>
  </si>
  <si>
    <t xml:space="preserve">Thái Nguyên </t>
  </si>
  <si>
    <t>Thư</t>
  </si>
  <si>
    <t>01695047296</t>
  </si>
  <si>
    <t>Nguyễn Thị An</t>
  </si>
  <si>
    <t>Thôn Đồi Mây - Thạch Bình - Nho Quan - Ninh Bình</t>
  </si>
  <si>
    <t>Thạch Bình, Nho Quan, Ninh Bình</t>
  </si>
  <si>
    <t>nhuquynhnguyen103@gmail.com</t>
  </si>
  <si>
    <t>0988696377</t>
  </si>
  <si>
    <t>quynhntn@topica.edu.vn</t>
  </si>
  <si>
    <t>CĐ Kinh tế Công nghiệp Hà Nội</t>
  </si>
  <si>
    <t>164372795</t>
  </si>
  <si>
    <t>Nguyễn Thị Như</t>
  </si>
  <si>
    <t>nhankt@topica.edu.vn</t>
  </si>
  <si>
    <t>Việt Nam học</t>
  </si>
  <si>
    <t>111818267</t>
  </si>
  <si>
    <t>Đại Đồng, Thạch Thất, Hà Nội</t>
  </si>
  <si>
    <t>Ba Vì - Hà Nội</t>
  </si>
  <si>
    <t>Nhân</t>
  </si>
  <si>
    <t>Kiều Thị</t>
  </si>
  <si>
    <t>Phạm Thị Cúc</t>
  </si>
  <si>
    <t>Số 21 Ngõ 2 Phạm Văn Đồng - Từ Liêm - Hà Nội</t>
  </si>
  <si>
    <t>Quang Trung, Vụ Bản, Nam Định</t>
  </si>
  <si>
    <t>0982 387 089</t>
  </si>
  <si>
    <t>hoapt@topica.edu.vn</t>
  </si>
  <si>
    <t>Công nghệ Kỹ thuật xây dựng cầu đường bộ</t>
  </si>
  <si>
    <t>ĐH Công nghệ Giao thông vận tải</t>
  </si>
  <si>
    <t>162819876</t>
  </si>
  <si>
    <t>Hòa</t>
  </si>
  <si>
    <t>424/6 Lê Văn Quới - Bình Tân</t>
  </si>
  <si>
    <t>Hòa Thành,  Ngọc Định, Định Quán, Đồng Nai</t>
  </si>
  <si>
    <t>nguyenhuyen3010@yahoo.com</t>
  </si>
  <si>
    <t>0978 296 179</t>
  </si>
  <si>
    <t>huyenntt3@topica.edu.vn</t>
  </si>
  <si>
    <t>Tiếng Anh</t>
  </si>
  <si>
    <t>CĐ BC Công nghệ &amp; Quản trị kinh doanh</t>
  </si>
  <si>
    <t>271778227</t>
  </si>
  <si>
    <t xml:space="preserve">Hà Tĩnh </t>
  </si>
  <si>
    <t>Nguyễn Thị Thu</t>
  </si>
  <si>
    <t>PSAL</t>
  </si>
  <si>
    <t>0938717248</t>
  </si>
  <si>
    <t xml:space="preserve">Chị </t>
  </si>
  <si>
    <t>Chung Thị Huyền Trân</t>
  </si>
  <si>
    <t>356G Lê Quang Sung, P6, Q6, Tp HCM</t>
  </si>
  <si>
    <t>Ấp Kỳ La - Hòa Thuận - Châu Thành - Trà Vinh</t>
  </si>
  <si>
    <t>chungthihuyentrinh@gmail.com</t>
  </si>
  <si>
    <t>0985 167 525</t>
  </si>
  <si>
    <t>074 844 016</t>
  </si>
  <si>
    <t>trinhcth@topica.edu.vn</t>
  </si>
  <si>
    <t>ĐH Sài Gòn</t>
  </si>
  <si>
    <t>Trà Vinh</t>
  </si>
  <si>
    <t>334560474</t>
  </si>
  <si>
    <t xml:space="preserve">Trà Vinh </t>
  </si>
  <si>
    <t>Trinh</t>
  </si>
  <si>
    <t>Chung Thị Huyền</t>
  </si>
  <si>
    <t>0933100590</t>
  </si>
  <si>
    <t>Nguyễn Thụy Thùy Vân</t>
  </si>
  <si>
    <t>69 đường C18, Phường 12, Quận Tân Bình, TP HCM</t>
  </si>
  <si>
    <t>Khu phố II, Phường Phú Lâm, Tuy Hòa, Phúc Yên</t>
  </si>
  <si>
    <t>nguyentruclam90@gmail.com</t>
  </si>
  <si>
    <t>0909746457</t>
  </si>
  <si>
    <t>lamntt@topica.edu.vn</t>
  </si>
  <si>
    <t>ĐH Mở TP HCM</t>
  </si>
  <si>
    <t>221271623</t>
  </si>
  <si>
    <t>Lam</t>
  </si>
  <si>
    <t>Nguyễn Thị Trúc</t>
  </si>
  <si>
    <t>0974 121 091</t>
  </si>
  <si>
    <t>anhntv@topica.edu.vn</t>
  </si>
  <si>
    <t>145402468</t>
  </si>
  <si>
    <t>Nguyễn Thị Vân</t>
  </si>
  <si>
    <t>8103068325</t>
  </si>
  <si>
    <t>0975215757</t>
  </si>
  <si>
    <t>Nguyễn Thaành Tý</t>
  </si>
  <si>
    <t>Xã Hậu Mỹ Bắc Á, Huyện Cái Bè, Tỉnh Tiền Giang</t>
  </si>
  <si>
    <t>233/23B Hậu Giang, P5, Q6, TP HCM</t>
  </si>
  <si>
    <t>pthao_tg@yahoo.com</t>
  </si>
  <si>
    <t>0979548175</t>
  </si>
  <si>
    <t>0732242724</t>
  </si>
  <si>
    <t>thaontp2@topica.edu.vn</t>
  </si>
  <si>
    <t>Sư phạm Anh</t>
  </si>
  <si>
    <t>Huflit</t>
  </si>
  <si>
    <t>Tiền Giang</t>
  </si>
  <si>
    <t>312055104</t>
  </si>
  <si>
    <t>0905565168</t>
  </si>
  <si>
    <t>Đinh Xứng</t>
  </si>
  <si>
    <t>Phòng 13, cứ xá Nguyễn Đình Chiểu, Lê Tự Tài, P4, Phú Nhuận</t>
  </si>
  <si>
    <t>Thôn 5, Tam Thành, Phú Ninh, Quảng Nam</t>
  </si>
  <si>
    <t>tamthao.vt@gmail.com</t>
  </si>
  <si>
    <t>0974260975</t>
  </si>
  <si>
    <t>thaodct@topica.edu.vn</t>
  </si>
  <si>
    <t>Điện tử - Viễn thông</t>
  </si>
  <si>
    <t>ĐH Đà Lạt</t>
  </si>
  <si>
    <t>205423007</t>
  </si>
  <si>
    <t>Đinh Châu Tâm</t>
  </si>
  <si>
    <t>01667806479</t>
  </si>
  <si>
    <t>Khưu Thị Nhan</t>
  </si>
  <si>
    <t>35 Đường 152 Cao Lỗ, P4, Q8</t>
  </si>
  <si>
    <t>Ấp I, Xã Trung Ngãi, Huyện Vũng Liên, Tỉnh Vĩnh Long</t>
  </si>
  <si>
    <t>phucvo1487@gmail.com</t>
  </si>
  <si>
    <t>0963456561</t>
  </si>
  <si>
    <t>phucvtt@topica.edu.vn</t>
  </si>
  <si>
    <t>ĐH Bà Rịa - Vũng Tàu</t>
  </si>
  <si>
    <t>Vĩnh Long</t>
  </si>
  <si>
    <t>331561690</t>
  </si>
  <si>
    <t>Phúc</t>
  </si>
  <si>
    <t>Võ Thị Thanh</t>
  </si>
  <si>
    <t>0936683708</t>
  </si>
  <si>
    <t>Nguyễn Phượng Đoan</t>
  </si>
  <si>
    <t>217/1A Trần Kế Xương, P7, Q.Phú Nhuận, TP Hồ Chí Minh</t>
  </si>
  <si>
    <t>Thôn Đà Thiện - Xã Đà Loan - Đức Trọng, Lâm Đồng</t>
  </si>
  <si>
    <t>thucdoan.nguyen49@gmail.com</t>
  </si>
  <si>
    <t>0909165018</t>
  </si>
  <si>
    <t>doannt@topica.edu.vn</t>
  </si>
  <si>
    <t>ĐH Công nghệ thông tin Gia Định</t>
  </si>
  <si>
    <t>250782623</t>
  </si>
  <si>
    <t>Đoan</t>
  </si>
  <si>
    <t>Nguyễn Thục</t>
  </si>
  <si>
    <t>0907423325</t>
  </si>
  <si>
    <t>Châu Thị Hồng Thu</t>
  </si>
  <si>
    <t>6/29B Phan Xích Long, P3, Q. Phú Nhuận</t>
  </si>
  <si>
    <t>Ấp Bình Thới A, xã Bình Trưng, huyện Châu Thành, Tiền Giang</t>
  </si>
  <si>
    <t>diem30489@gmail.com</t>
  </si>
  <si>
    <t>01234910572</t>
  </si>
  <si>
    <t>diemntn@topica.edu.vn</t>
  </si>
  <si>
    <t>ĐH Hồng Bàng</t>
  </si>
  <si>
    <t>312023371</t>
  </si>
  <si>
    <t>Diễm</t>
  </si>
  <si>
    <t>Nguyễn Thị Ngọc</t>
  </si>
  <si>
    <t>0166 374 5193</t>
  </si>
  <si>
    <t>Hoàng Đình Nam</t>
  </si>
  <si>
    <t>Số nhà 24, ngõ 663, Trương Định, Hai Bà Trưng, Hà Nội</t>
  </si>
  <si>
    <t>Xóm Vần Chùa, Ba Đình, Nga Sơn, Thanh Hóa</t>
  </si>
  <si>
    <t>0982 284 358</t>
  </si>
  <si>
    <t>nuht@topica.edu.vn</t>
  </si>
  <si>
    <t>173263854</t>
  </si>
  <si>
    <t>Ba Đình, Nga Sơn, Thanh Hóa</t>
  </si>
  <si>
    <t>Hoàng Thị</t>
  </si>
  <si>
    <t>0903104187</t>
  </si>
  <si>
    <t>Trần Ngọc Kế</t>
  </si>
  <si>
    <t>58/5 Hồ Thị Kỷ P1Q10 TP Hồ Chí Minh</t>
  </si>
  <si>
    <t>colin8x@yahoo.com.vn</t>
  </si>
  <si>
    <t>0905744350</t>
  </si>
  <si>
    <t>08 38332546</t>
  </si>
  <si>
    <t>tutnb@topica.edu.vn</t>
  </si>
  <si>
    <t>ĐH Công Nghiệp TP HCM</t>
  </si>
  <si>
    <t>023911637</t>
  </si>
  <si>
    <t>Tú</t>
  </si>
  <si>
    <t>Trần Ngọc Bảo</t>
  </si>
  <si>
    <t>0974959096</t>
  </si>
  <si>
    <t>Nguyễn Thị Ngân</t>
  </si>
  <si>
    <t>SN 11/337 Định Công Hạ, Định Công, Hoàng Mai</t>
  </si>
  <si>
    <t>Xóm 1 - Định Công - Hoàng Mai - Hà Nội</t>
  </si>
  <si>
    <t>thanhhuyen260191@gmail</t>
  </si>
  <si>
    <t>0904983500</t>
  </si>
  <si>
    <t>0436405154</t>
  </si>
  <si>
    <t>huyennt5@topica.edu.vn</t>
  </si>
  <si>
    <t>Quản trị Marketing</t>
  </si>
  <si>
    <t>HV Công nghệ Bưu chính Viễn thông</t>
  </si>
  <si>
    <t>012750889</t>
  </si>
  <si>
    <t>Nguyễn Thanh</t>
  </si>
  <si>
    <t>0946472299</t>
  </si>
  <si>
    <t>Nguyễn Thị Hằng</t>
  </si>
  <si>
    <t>55/341B Quang Trung, P12, Q Gò Vấp, TP HCM</t>
  </si>
  <si>
    <t>30 Nguyễn Biểu, P Tân An, TP Buôn Ma Thuột, Tỉnh Đăk lăk</t>
  </si>
  <si>
    <t>thuynguyendak@gmail.com</t>
  </si>
  <si>
    <t>0945032299</t>
  </si>
  <si>
    <t>thuyntt3@topica.edu.vn</t>
  </si>
  <si>
    <t>ĐH Kinh tế Tp HCM</t>
  </si>
  <si>
    <t>241096965</t>
  </si>
  <si>
    <t>Nguyễn Thị Thanh</t>
  </si>
  <si>
    <t>0982 007 030</t>
  </si>
  <si>
    <t>Trần Thị Phương Linh</t>
  </si>
  <si>
    <t>79/18A Trần Văn Đang, P9, Q3</t>
  </si>
  <si>
    <t>Xã Lộc Đức, Huyện Bảo Lâm, Lâm Đồng</t>
  </si>
  <si>
    <t>thanhthaotran03@gmail.com</t>
  </si>
  <si>
    <t>0168 2345 050</t>
  </si>
  <si>
    <t>thaottt@topica.edu.vn</t>
  </si>
  <si>
    <t>Kinh doanh quốc tế</t>
  </si>
  <si>
    <t>ĐH Tài chính &amp; Marketing</t>
  </si>
  <si>
    <t>250741416</t>
  </si>
  <si>
    <t>Phụng Hiệp, Cần Thơ</t>
  </si>
  <si>
    <t>Cần Thơ</t>
  </si>
  <si>
    <t>0939 154 444
0168 687 0212</t>
  </si>
  <si>
    <t>Nguyễn Trần Nguyễn</t>
  </si>
  <si>
    <t>1/9I - Đường Trục, P13, Q.Bình Thạnh, HCM</t>
  </si>
  <si>
    <t>Số 96 Nguyễn Ngọc Sanh, p5, TP Cà Mau, Tỉnh Cà Mau</t>
  </si>
  <si>
    <t>camphu46c@gmail.com</t>
  </si>
  <si>
    <t>0939 154 444</t>
  </si>
  <si>
    <t>phultc@topica.edu.vn</t>
  </si>
  <si>
    <t>Công trình Thủy lợi</t>
  </si>
  <si>
    <t>ĐH Thủy Lợi</t>
  </si>
  <si>
    <t>Cà Mau</t>
  </si>
  <si>
    <t>381291193</t>
  </si>
  <si>
    <t>Bạc Liêu</t>
  </si>
  <si>
    <t xml:space="preserve">Nữ </t>
  </si>
  <si>
    <t>Phú</t>
  </si>
  <si>
    <t>Lưu Thị Cẩm</t>
  </si>
  <si>
    <t>0976 895 455</t>
  </si>
  <si>
    <t>Nguyễn Thị Điền</t>
  </si>
  <si>
    <t>Tổ 6, Đồng Mai, Hà Đông, Hà Nội</t>
  </si>
  <si>
    <t>Đồng Mai, Hà Đông, Hà Nội</t>
  </si>
  <si>
    <t>thanhnga1989hn@gmail.com</t>
  </si>
  <si>
    <t>01656 061 286</t>
  </si>
  <si>
    <t>ngantt4@topica.edu.vn</t>
  </si>
  <si>
    <t>Quaản trị nhân lực</t>
  </si>
  <si>
    <t>112373385</t>
  </si>
  <si>
    <t>Hà Tây cũ</t>
  </si>
  <si>
    <t>01696376649</t>
  </si>
  <si>
    <t>Phan Thị Nghĩa</t>
  </si>
  <si>
    <t>176/1 Dương Quảng Hàm, P5, Q.Gò vấp</t>
  </si>
  <si>
    <t>Lộc Ngãi, Bảo Lâm, Lâm Đồng</t>
  </si>
  <si>
    <t>phanchinh17@gmail.com</t>
  </si>
  <si>
    <t>0938798502</t>
  </si>
  <si>
    <t>chinhpt@topica.edu.vn</t>
  </si>
  <si>
    <t>CĐ Kinh tế CN Vạn Xuân</t>
  </si>
  <si>
    <t>250874446</t>
  </si>
  <si>
    <t>Chính</t>
  </si>
  <si>
    <t>Phan Thị</t>
  </si>
  <si>
    <t>769/255 Phạm Thế Hiển, P4, Q8</t>
  </si>
  <si>
    <t>Thanh Ngãi - Mỏ Cày - Bến Tre</t>
  </si>
  <si>
    <t>nguyen_le0407@yahoo.com</t>
  </si>
  <si>
    <t>0938908709</t>
  </si>
  <si>
    <t>diemnln@topica.edu.vn</t>
  </si>
  <si>
    <t>Quản trị Khách sản</t>
  </si>
  <si>
    <t>CĐ Việt Mỹ</t>
  </si>
  <si>
    <t>321375141</t>
  </si>
  <si>
    <t>Thanh Ngãi, Mỏ Cày, Bến Tre</t>
  </si>
  <si>
    <t>Nguyễn Lê Ngọc</t>
  </si>
  <si>
    <t>0902993542</t>
  </si>
  <si>
    <t>Nguyễn Thị Điệp</t>
  </si>
  <si>
    <t>643/41k - Xô Viết, Nghệ Tĩnh, Bình Thạnh</t>
  </si>
  <si>
    <t>32b/54 - Phường Hố Nai, Biên Hòa, Đồng Nai</t>
  </si>
  <si>
    <t>thanhluan172@yahoo.com</t>
  </si>
  <si>
    <t>0973267578</t>
  </si>
  <si>
    <t>luanptt@topica.edu.vn</t>
  </si>
  <si>
    <t>ĐH Công nghiệp thực phẩm</t>
  </si>
  <si>
    <t>261087885</t>
  </si>
  <si>
    <t>Định Quán, Đồng Nai</t>
  </si>
  <si>
    <t>Luận</t>
  </si>
  <si>
    <t>Phan Thị Thanh</t>
  </si>
  <si>
    <t>0989883711</t>
  </si>
  <si>
    <t xml:space="preserve">Em </t>
  </si>
  <si>
    <t>Nguyễn Thị Hà Mi</t>
  </si>
  <si>
    <t>658/67  CMT8, Q10, HCM</t>
  </si>
  <si>
    <t>150/8/6 Trần Phú - Pleiku - Gia Lai</t>
  </si>
  <si>
    <t>nguyenhalemi@yahoo.com.vn</t>
  </si>
  <si>
    <t>0935355309</t>
  </si>
  <si>
    <t>mintl@topica.edu.vn</t>
  </si>
  <si>
    <t>Tiếng Anh kinh thương</t>
  </si>
  <si>
    <t>ĐH Văn Hiến</t>
  </si>
  <si>
    <t>Gia Lai</t>
  </si>
  <si>
    <t>230869272</t>
  </si>
  <si>
    <t>Pleiku, Gia Lai</t>
  </si>
  <si>
    <t>Mi</t>
  </si>
  <si>
    <t>Nguyễn Thị Lệ</t>
  </si>
  <si>
    <t>0989 537 827</t>
  </si>
  <si>
    <t>Lê Đào Nhã Uyên</t>
  </si>
  <si>
    <t>367 Nơ Trang Long, P12, Quận Bình Thạnh, HCM</t>
  </si>
  <si>
    <t>Ô 1 - Tổ 13 Ấp Hải Bình, thị trấn Long Hải, Bà Rịa - Vũng Tàu</t>
  </si>
  <si>
    <t>kimhien196@yahoo.com</t>
  </si>
  <si>
    <t>0126 7875443</t>
  </si>
  <si>
    <t>hienntk@topica.edu.vn</t>
  </si>
  <si>
    <t>ĐH Tài chính - Marketing</t>
  </si>
  <si>
    <t>Bà Rịa - Vũng Tàu</t>
  </si>
  <si>
    <t>273355031</t>
  </si>
  <si>
    <t>Nguyễn Thị Kim</t>
  </si>
  <si>
    <t>08 626 111 41</t>
  </si>
  <si>
    <t>Nguyễn Kiến Đức</t>
  </si>
  <si>
    <t>151/41 Nguyễn Trãi, P2, Quận 5</t>
  </si>
  <si>
    <t>missbaongan@gmail.com</t>
  </si>
  <si>
    <t>0946 793 839</t>
  </si>
  <si>
    <t>nganntb@topica.edu.vn</t>
  </si>
  <si>
    <t>6/4/2005</t>
  </si>
  <si>
    <t>024 366302</t>
  </si>
  <si>
    <t>Nguyễn Thị Bảo</t>
  </si>
  <si>
    <t/>
  </si>
  <si>
    <t>Phạm Văn Báu</t>
  </si>
  <si>
    <t>Tôn Thất Tùng, Đống Đa Hà Nội</t>
  </si>
  <si>
    <t>Đại Cường, Ứng Hòa, Hà Nội Hà Nội</t>
  </si>
  <si>
    <t>phamkieuoanh1811@gmail.com</t>
  </si>
  <si>
    <t>0973760907</t>
  </si>
  <si>
    <t>oanhptk@topica.edu.vn</t>
  </si>
  <si>
    <t>ĐH Công Nghiệp Hà Nội</t>
  </si>
  <si>
    <t>112500218</t>
  </si>
  <si>
    <t>Đại Cường, Ứng Hòa, Hà Nội</t>
  </si>
  <si>
    <t>Phạm Thị Kiều</t>
  </si>
  <si>
    <t xml:space="preserve">Số 32 ngõ 252 Minh Khai, Hà Nội </t>
  </si>
  <si>
    <t>0982 160 788</t>
  </si>
  <si>
    <t>04 38622280</t>
  </si>
  <si>
    <t>minhlh@topica.edu.vn</t>
  </si>
  <si>
    <t>ĐH Ngoại Thương</t>
  </si>
  <si>
    <t>012517574</t>
  </si>
  <si>
    <t xml:space="preserve">Hà Nội </t>
  </si>
  <si>
    <t>0127 388 9691</t>
  </si>
  <si>
    <t>Nguyễn Thị Huyền</t>
  </si>
  <si>
    <t>Ngõ 165/45 Cầu Giấy, Hà Nội</t>
  </si>
  <si>
    <t>Tiêểu khu 3 Thị trấn Hà Trung, Thanh Hóa</t>
  </si>
  <si>
    <t>huongbtt.4078@gmail.com</t>
  </si>
  <si>
    <t>0969 487 243</t>
  </si>
  <si>
    <t>huongbtt@topica.edu.vn</t>
  </si>
  <si>
    <t>Công nghê thông tin</t>
  </si>
  <si>
    <t>Đại học Bách khoa Đà Nẵng</t>
  </si>
  <si>
    <t>173291756</t>
  </si>
  <si>
    <t>0986 716 825</t>
  </si>
  <si>
    <t>Nguyễn Thanh Bình</t>
  </si>
  <si>
    <t>Ngõ 18, Tả Thanh Oai, Thanh Trì, Hà Nội</t>
  </si>
  <si>
    <t>Cẩm Vân, Cẩm Thủy, Thanh Hóa</t>
  </si>
  <si>
    <t>pnguyen.ngaduc@gmail.com</t>
  </si>
  <si>
    <t>0987 385 598</t>
  </si>
  <si>
    <t>172818278</t>
  </si>
  <si>
    <t>Caẩm Vân, Cẩm Thủy, Thanh Hóa</t>
  </si>
  <si>
    <t>Nguyễn Thị Tố</t>
  </si>
  <si>
    <t>293b Tổ 42 Hoàng Văn Thụ, Hoàng Mai, Hà Nội</t>
  </si>
  <si>
    <t>0936143434</t>
  </si>
  <si>
    <t>huyennt2@topica.edu.vn</t>
  </si>
  <si>
    <t>Công nghệ sinh học</t>
  </si>
  <si>
    <t>012547055</t>
  </si>
  <si>
    <t>Huyên</t>
  </si>
  <si>
    <t>Ngô Thị</t>
  </si>
  <si>
    <t>PAWN</t>
  </si>
  <si>
    <t>0913 396 228</t>
  </si>
  <si>
    <t>Phaạm Như Thùy</t>
  </si>
  <si>
    <t>Nhà BT2, Lô 12, Khu ĐTM Trung Văn, Xã Trung Văn, Từ liêm, Hà Nội</t>
  </si>
  <si>
    <t>Nhà 49, Đường Phai Vệ, Vĩnh Trại, Lạng Sơn</t>
  </si>
  <si>
    <t>longqpham@gmail.com</t>
  </si>
  <si>
    <t>0987 834 124</t>
  </si>
  <si>
    <t>longpq@topica.edu.vn</t>
  </si>
  <si>
    <t>Tài chính Quốc tế</t>
  </si>
  <si>
    <t>Lạng Sơn</t>
  </si>
  <si>
    <t>082 055840</t>
  </si>
  <si>
    <t>Yên Xá, Ý Yên, Nam Định</t>
  </si>
  <si>
    <t>Phạm Quang</t>
  </si>
  <si>
    <t>0979 021 858</t>
  </si>
  <si>
    <t>Nguyễn Văn Toản</t>
  </si>
  <si>
    <t>Ngõ 1 - Hoàng Quốc Việt - Cầu Giấy - Hà Nội</t>
  </si>
  <si>
    <t>Kim Lộc, Can Lộc, Hà Tĩnh</t>
  </si>
  <si>
    <t>ntht.thom@gmail.com</t>
  </si>
  <si>
    <t>0915 330 567</t>
  </si>
  <si>
    <t>thomnth2@topica.edu.vn</t>
  </si>
  <si>
    <t>183640057</t>
  </si>
  <si>
    <t>Thơm</t>
  </si>
  <si>
    <t>Nguyễn Thị Hồng</t>
  </si>
  <si>
    <t>Quốc lộ 2, Phú Cường, Sóc Sơn Hà Nội</t>
  </si>
  <si>
    <t>0936449189</t>
  </si>
  <si>
    <t>trangntm@topica.edu.vn</t>
  </si>
  <si>
    <t>012852751</t>
  </si>
  <si>
    <t>Sóc Sơn Hà Nội</t>
  </si>
  <si>
    <t>An Thị Gấm</t>
  </si>
  <si>
    <t>33, ngõ 236/18, Đường Khương Đình, phường Hạ Đình, Thanh Xuân Hà Nội</t>
  </si>
  <si>
    <t>số nhà 27, đường 5, phố Đông Sơn, phường Bích Đào Ninh Bình</t>
  </si>
  <si>
    <t>trinhthuthao3008@gmail.com</t>
  </si>
  <si>
    <t>0948853444</t>
  </si>
  <si>
    <t>thaott2@topica.edu.vn</t>
  </si>
  <si>
    <t>164342224</t>
  </si>
  <si>
    <t>Bích Đào Ninh Bình</t>
  </si>
  <si>
    <t>Ninh Bình\</t>
  </si>
  <si>
    <t>Trịnh Thu</t>
  </si>
  <si>
    <t>0908147756</t>
  </si>
  <si>
    <t>Trương Thị Phước Bình</t>
  </si>
  <si>
    <t>187/20 Cô Giang, Phường Cô Giang, Quận 1 Hồ Chí Minh</t>
  </si>
  <si>
    <t>huy.ngo121188@gmail.com</t>
  </si>
  <si>
    <t>0937259084</t>
  </si>
  <si>
    <t>huyntk@topica.edu.vn</t>
  </si>
  <si>
    <t>Kinh tế thương mại</t>
  </si>
  <si>
    <t>ĐH RMIT VN</t>
  </si>
  <si>
    <t>024087211</t>
  </si>
  <si>
    <t>Huy</t>
  </si>
  <si>
    <t>Ngô Trương Khánh</t>
  </si>
  <si>
    <t>0984500725</t>
  </si>
  <si>
    <t>Vòng Vĩnh Đạt</t>
  </si>
  <si>
    <t>428 Nguyễn Thị Định, P.Thạch Mỹ Lợi, Q2 Hồ Chí Minh</t>
  </si>
  <si>
    <t>pando_kate@yahoo.com</t>
  </si>
  <si>
    <t>0973812346</t>
  </si>
  <si>
    <t>38976525</t>
  </si>
  <si>
    <t>taidtn@topica.edu.vn</t>
  </si>
  <si>
    <t>Quản trị khách sạn</t>
  </si>
  <si>
    <t>ĐH Quốc tế Hồng Bàng</t>
  </si>
  <si>
    <t>024351125</t>
  </si>
  <si>
    <t>TP Hồ Chí Minh Hồ Chí Minh</t>
  </si>
  <si>
    <t>Tài</t>
  </si>
  <si>
    <t>Dương Thị Ngọc</t>
  </si>
  <si>
    <t>0973999229</t>
  </si>
  <si>
    <t>Ngô Huỳnh Khang</t>
  </si>
  <si>
    <t>763/7 Trường Chinh, Tây Thạnh, Tân Phú Hồ Chí Minh</t>
  </si>
  <si>
    <t>107 Ấp Thị, An Phong, Thanh Bình Đồng Tháp</t>
  </si>
  <si>
    <t>gr.ngo0305@gmail.com</t>
  </si>
  <si>
    <t>0987856658</t>
  </si>
  <si>
    <t>hanth2@topica.edu.vn</t>
  </si>
  <si>
    <t>Quản trị kinh doanh du lịch và khách sạn</t>
  </si>
  <si>
    <t>CĐ Văn hóa Nghệ thuật và Du lịch Sài Gòn</t>
  </si>
  <si>
    <t>C.A Đồng Tháp</t>
  </si>
  <si>
    <t>341514989</t>
  </si>
  <si>
    <t>An Phong, Thanh Bình Đồng Tháp</t>
  </si>
  <si>
    <t>Ngô Thị Huỳnh</t>
  </si>
  <si>
    <t>01669335089</t>
  </si>
  <si>
    <t>Trần Thị Thanh Hoài</t>
  </si>
  <si>
    <t>58/7G Đồng Nai, P15, Q10 Hồ Chí Minh</t>
  </si>
  <si>
    <t>Thôn 3 - Sơn Mỹ - Hàm Tân Bình Thuận</t>
  </si>
  <si>
    <t>thuantran2601@gmail.com</t>
  </si>
  <si>
    <t>0987249704</t>
  </si>
  <si>
    <t>thuantt@topica.edu.vn</t>
  </si>
  <si>
    <t>CĐ Cộng đồng Bình Thuận</t>
  </si>
  <si>
    <t>C.A Bình Thuận</t>
  </si>
  <si>
    <t>261116573</t>
  </si>
  <si>
    <t>Hàm Tân Bình Thuận</t>
  </si>
  <si>
    <t>Thuận</t>
  </si>
  <si>
    <t>0978147081</t>
  </si>
  <si>
    <t>Phạm Thái Hoàng Anh</t>
  </si>
  <si>
    <t>76/50/12 DD, Tổ 41, KP4, P.Linh Trung, Thủ Đức Hồ Chí Minh</t>
  </si>
  <si>
    <t>171/3 KV Phúc 1 - P.Trung nhứt -Q.Thốt Nốt  Cần Thơ</t>
  </si>
  <si>
    <t>hoanganqsk@gmail.com</t>
  </si>
  <si>
    <t>01688045035</t>
  </si>
  <si>
    <t>anpth@topica.edu.vn</t>
  </si>
  <si>
    <t>Kinh tế và Quản lý Công</t>
  </si>
  <si>
    <t>362240998</t>
  </si>
  <si>
    <t>Trung Nhứt, Thốt Nốt Cần Thơ</t>
  </si>
  <si>
    <t>An</t>
  </si>
  <si>
    <t>Phạm Thái Hoàng</t>
  </si>
  <si>
    <t>PISO</t>
  </si>
  <si>
    <t>Số 24B, Trần Hưng Đạo, Hoàn Kiếm Hà Nội</t>
  </si>
  <si>
    <t>0936038948</t>
  </si>
  <si>
    <t>khanhbn@topica.edu.vn</t>
  </si>
  <si>
    <t>Khoa học Kỹ Thuật và Công nghệ</t>
  </si>
  <si>
    <t>ĐH Tổng hợp kỹ thuật điện Xanh-Petecbua "LETI"</t>
  </si>
  <si>
    <t>012283683</t>
  </si>
  <si>
    <t>Phú Xuyên Hà Nội</t>
  </si>
  <si>
    <t>Bùi Ngọc</t>
  </si>
  <si>
    <t>01204842686</t>
  </si>
  <si>
    <t>Kế T.B1/26/5 liên ấp 2-6, xã Vĩnh Lộc A, Bình Chánh Hồ Chí Minh</t>
  </si>
  <si>
    <t>227/57 Phạm Đăng Giảng, P. Bình Hưng Hòa, Q.Bình Tân Hồ Chí Minh</t>
  </si>
  <si>
    <t>dangpham.1012@gmail.com</t>
  </si>
  <si>
    <t>0945869150</t>
  </si>
  <si>
    <t>dangpt@topica.edu.vn</t>
  </si>
  <si>
    <t>ĐH Tài Chính Marketing</t>
  </si>
  <si>
    <t>024908594</t>
  </si>
  <si>
    <t>Quảng Nam Quảng Nam</t>
  </si>
  <si>
    <t>Đáng</t>
  </si>
  <si>
    <t>+</t>
  </si>
  <si>
    <t>0913120135</t>
  </si>
  <si>
    <t>Bùi Thị Thu Hương</t>
  </si>
  <si>
    <t>62/7/29A Trần Bình Trọng, Phường 5, Quận Bình Thạnh Hồ Chí Minh</t>
  </si>
  <si>
    <t>4/206 Hòa Lân 1, Thuận Giao,Thuận An Bình Dương</t>
  </si>
  <si>
    <t>thuhabui79@gmail.com</t>
  </si>
  <si>
    <t>0986965409</t>
  </si>
  <si>
    <t>habtt@topica.edu.vn</t>
  </si>
  <si>
    <t>ĐH Kinh Tế TP.HCM</t>
  </si>
  <si>
    <t>CA Bình Dương</t>
  </si>
  <si>
    <t>280811157</t>
  </si>
  <si>
    <t>Nghệ An Nghệ An</t>
  </si>
  <si>
    <t>Bùi Thị Thu</t>
  </si>
  <si>
    <t>01656146572</t>
  </si>
  <si>
    <t>Phan Thị Xuân Thùy</t>
  </si>
  <si>
    <t>391/52 Sư Vạn Hạnh, p12,Q.10 Hồ Chí Minh</t>
  </si>
  <si>
    <t>số 53 ấp Tân Đông B, TT Thanh Bình, Thanh Bình Đồng Tháp</t>
  </si>
  <si>
    <t>hongphuc2206@yahoo.com</t>
  </si>
  <si>
    <t>0974799411</t>
  </si>
  <si>
    <t>phucth@topica.edu.vn</t>
  </si>
  <si>
    <t>Văn hóa du lịch</t>
  </si>
  <si>
    <t>ĐH Văn Hóa TP HCM</t>
  </si>
  <si>
    <t>341493627</t>
  </si>
  <si>
    <t>TT Thanh Bình, Thanh Bình Đồng Tháp</t>
  </si>
  <si>
    <t>Trần Hồng</t>
  </si>
  <si>
    <t xml:space="preserve">502/75 Huỳnh Tấn Phát, KP3, Bình Thuận </t>
  </si>
  <si>
    <t xml:space="preserve">Bình Tiến, Đa Kia, Phước Long </t>
  </si>
  <si>
    <t>0905218700</t>
  </si>
  <si>
    <t>kieulth@topica.edu.vn</t>
  </si>
  <si>
    <t>CA Bình Phước</t>
  </si>
  <si>
    <t>285218326</t>
  </si>
  <si>
    <t xml:space="preserve">Quảng Bình </t>
  </si>
  <si>
    <t>Bình Phước</t>
  </si>
  <si>
    <t>Lê Thị Hồng</t>
  </si>
  <si>
    <t>0972219852</t>
  </si>
  <si>
    <t>Vũ Văn Kết</t>
  </si>
  <si>
    <t>Số 42 Ngõ 6 Vĩnh Phúc 1 - Ba Đình Hà Nội</t>
  </si>
  <si>
    <t>Số 99 Đê La Thành - Ngọc Khánh  Hà Nội</t>
  </si>
  <si>
    <t>0975763076</t>
  </si>
  <si>
    <t>0437613272</t>
  </si>
  <si>
    <t>travh@topica.edu.vn</t>
  </si>
  <si>
    <t>ĐH Kinh doanh và Công nghệ</t>
  </si>
  <si>
    <t>012593993</t>
  </si>
  <si>
    <t>Hà Nội Hà Nội</t>
  </si>
  <si>
    <t>Trà</t>
  </si>
  <si>
    <t>Đinh Văn Vương</t>
  </si>
  <si>
    <t>30 ngõ 432 Đội Cấn Hà Nội</t>
  </si>
  <si>
    <t>0939205816</t>
  </si>
  <si>
    <t>thomdt@topica.edu.vn</t>
  </si>
  <si>
    <t>013580684</t>
  </si>
  <si>
    <t>Tiên Ngoại, Duy Tiên Hà Nam</t>
  </si>
  <si>
    <t>Đỗ Văn Thoại</t>
  </si>
  <si>
    <t>282A Đặng Tiến Đông- Trung Liệt- Đống Đa Hà Nội</t>
  </si>
  <si>
    <t>Đoàn Tùng, Thanh Miện Hải Dương</t>
  </si>
  <si>
    <t>01689991923</t>
  </si>
  <si>
    <t>quyendt@topica.edu.vn</t>
  </si>
  <si>
    <t>Quản lý Văn Hóa</t>
  </si>
  <si>
    <t>142319913</t>
  </si>
  <si>
    <t>Quyên</t>
  </si>
  <si>
    <t>Nguyễn Thạc Bắc</t>
  </si>
  <si>
    <t>70, Hoàng Mai, Hai Bà Trưng Hà Nội</t>
  </si>
  <si>
    <t>cụm 8, Tân Hội, Đan Phượng Hà Nội</t>
  </si>
  <si>
    <t>0974359216</t>
  </si>
  <si>
    <t>chint@topica.edu.vn</t>
  </si>
  <si>
    <t>112221930</t>
  </si>
  <si>
    <t>Đan Phượng Hà Nội</t>
  </si>
  <si>
    <t>Chi</t>
  </si>
  <si>
    <t>0989263880</t>
  </si>
  <si>
    <t>Vợ</t>
  </si>
  <si>
    <t>Trần Thị Tuyết Lan</t>
  </si>
  <si>
    <t>220 Đội 8 Xã Đại Mỗ - Từ Liêm Hà Nội</t>
  </si>
  <si>
    <t>74 Ngõ 285 Đội Cấn, Ba Đình Hà Nội</t>
  </si>
  <si>
    <t>0996099888</t>
  </si>
  <si>
    <t>0437893976</t>
  </si>
  <si>
    <t>lamnt@topica.edu.vn</t>
  </si>
  <si>
    <t>013242046</t>
  </si>
  <si>
    <t>Diễn Châu Nghệ An</t>
  </si>
  <si>
    <t>Lâm</t>
  </si>
  <si>
    <t>Nguyễn Tùng</t>
  </si>
  <si>
    <t>Phan Thị Diệu</t>
  </si>
  <si>
    <t>PHCS</t>
  </si>
  <si>
    <t>THC</t>
  </si>
  <si>
    <t>Ngọc</t>
  </si>
  <si>
    <t>Đào Thị Bích</t>
  </si>
  <si>
    <t>Lê Thanh</t>
  </si>
  <si>
    <t>597/60/18 Quang Trung, p11,Q.Gò Vấp Hồ Chí Minh</t>
  </si>
  <si>
    <t>terasalan1585@gmail.com</t>
  </si>
  <si>
    <t xml:space="preserve"> 0902 258 933</t>
  </si>
  <si>
    <t>lantth@topica.edu.vn</t>
  </si>
  <si>
    <t>Sinh học</t>
  </si>
  <si>
    <t>023970559</t>
  </si>
  <si>
    <t>Thanh Hóa Thanh Hóa</t>
  </si>
  <si>
    <t>87/12A Đường số 9, P.9, Q.Gò Vấp Hồ Chí Minh</t>
  </si>
  <si>
    <t>306/46 Hoàng Văn Thụ Quy Nhơn</t>
  </si>
  <si>
    <t>090 887 9247</t>
  </si>
  <si>
    <t>hoavtm@topica.edu.com</t>
  </si>
  <si>
    <t>CA Bình Định</t>
  </si>
  <si>
    <t>215167701</t>
  </si>
  <si>
    <t>Quy Nhơn Bình Định</t>
  </si>
  <si>
    <t>Bình Định</t>
  </si>
  <si>
    <t>Võ Thị Mỹ</t>
  </si>
  <si>
    <t xml:space="preserve">20, Lê Văn Phẩm, phường 5, TP Mỹ Tho, Tiền Giang
 </t>
  </si>
  <si>
    <t>0168 997 4460</t>
  </si>
  <si>
    <t>nhanntt2@topica.edu.vn</t>
  </si>
  <si>
    <t>Cao đẳng Kinh tế Đối Ngoại</t>
  </si>
  <si>
    <t>312019979</t>
  </si>
  <si>
    <t xml:space="preserve">Vĩnh Phú </t>
  </si>
  <si>
    <t>Nhàn</t>
  </si>
  <si>
    <t>0904260188</t>
  </si>
  <si>
    <t>Dương Văn Thắng</t>
  </si>
  <si>
    <t>số 216 - Tổ 6 - Phường Mỗ Lao - Hà Đông Hà Nội</t>
  </si>
  <si>
    <t>Sư phạm Mỹ thuật</t>
  </si>
  <si>
    <t>ĐH Sư Phạm Nghệ Thuật Trung ương</t>
  </si>
  <si>
    <t>Hà Nộ</t>
  </si>
  <si>
    <t>017390850</t>
  </si>
  <si>
    <t>Yên Bắc Hà Nam</t>
  </si>
  <si>
    <t>Đoàn Ngà</t>
  </si>
  <si>
    <t xml:space="preserve">Xã Chỉ Đám Huyện Đoan Hùng Tỉnh Phú Thọ </t>
  </si>
  <si>
    <t>0985786373</t>
  </si>
  <si>
    <t>giangdtt@topica.edu.vn</t>
  </si>
  <si>
    <t>Chính trị học</t>
  </si>
  <si>
    <t>HV Báo Chí Tuyên Truyền</t>
  </si>
  <si>
    <t>132008415</t>
  </si>
  <si>
    <t xml:space="preserve"> Quảng Bình</t>
  </si>
  <si>
    <t>Quảng Bình</t>
  </si>
  <si>
    <t>Đoàn Thị Thanh</t>
  </si>
  <si>
    <t xml:space="preserve">686/60, CMT8, phường 5, Quận Tân Bình
 </t>
  </si>
  <si>
    <t xml:space="preserve">344/459 CMT8, Phường 5, Quận Tân Bình
 </t>
  </si>
  <si>
    <t>0121 4699 519</t>
  </si>
  <si>
    <t>08 38460100</t>
  </si>
  <si>
    <t>anhhn2@topica.edu.vn</t>
  </si>
  <si>
    <t>ĐH Công nghiệp HCM</t>
  </si>
  <si>
    <t>024487721</t>
  </si>
  <si>
    <t>Nam Định Nam Định</t>
  </si>
  <si>
    <t>Hoàng Như</t>
  </si>
  <si>
    <t xml:space="preserve">SN 31- ngõ 186-Vương Thừa Vũ-Khương Trung-Thanh Xuân HN
 </t>
  </si>
  <si>
    <t>0983 958 344</t>
  </si>
  <si>
    <t>hienntt2@topica.edu.vn</t>
  </si>
  <si>
    <t>Công nghệ kỹ thuật hóa</t>
  </si>
  <si>
    <t xml:space="preserve">Thanh Hóa </t>
  </si>
  <si>
    <t>185-KH Thôn 6, Song Phương, Hoài Đức, Hà Nội
 h</t>
  </si>
  <si>
    <t>Song Phương Hoài Đức Hà Nội
 h</t>
  </si>
  <si>
    <t>0989 725 861</t>
  </si>
  <si>
    <t>huongptt@topica.edu.vn</t>
  </si>
  <si>
    <t>151345327</t>
  </si>
  <si>
    <t>Phí Thị Thu</t>
  </si>
  <si>
    <t>39, tổ 66B, ngõ Trại Cá, Trương Định,HN
 h</t>
  </si>
  <si>
    <t>01678 416 616</t>
  </si>
  <si>
    <t>012847013</t>
  </si>
  <si>
    <t>Hà Nam Hà Nam</t>
  </si>
  <si>
    <t>Phạm Thị Thanh</t>
  </si>
  <si>
    <t>0919 013 999</t>
  </si>
  <si>
    <t>c</t>
  </si>
  <si>
    <t>Nguyễn Hoàng Dương</t>
  </si>
  <si>
    <t>số 2 ngõ 191/46 Lạc Long Quân
 Hà Nội</t>
  </si>
  <si>
    <t xml:space="preserve">tổ 12 phường Nghĩa Đô, quận Cầu Giấy, Hà Nội
 </t>
  </si>
  <si>
    <t>0902 286 168</t>
  </si>
  <si>
    <t>vantk@topica.edu.vn</t>
  </si>
  <si>
    <t>Cử nhân sư phạm tiếng Trung</t>
  </si>
  <si>
    <t>ĐH Ngoại ngữ - ĐH Đà Nẵng</t>
  </si>
  <si>
    <t>013399745</t>
  </si>
  <si>
    <t xml:space="preserve"> Phú Thọ</t>
  </si>
  <si>
    <t>Trần Khánh</t>
  </si>
  <si>
    <t xml:space="preserve">Ngõ Trại cá - Hàng Mã - Hà Nội
 </t>
  </si>
  <si>
    <t xml:space="preserve">Trung Tú, Ứng Hòa,Hà Nội
 </t>
  </si>
  <si>
    <t>090 445 9596</t>
  </si>
  <si>
    <t>huongtt5@topica.edu.vn</t>
  </si>
  <si>
    <t>Xuất bản - c/n Biên tập</t>
  </si>
  <si>
    <t>111801614</t>
  </si>
  <si>
    <t>Ứng Hòa Hà Nội</t>
  </si>
  <si>
    <t>Hường</t>
  </si>
  <si>
    <t>Tạ Thị</t>
  </si>
  <si>
    <t>PTVO</t>
  </si>
  <si>
    <t xml:space="preserve">C4/4 Ấp 3 Xã Vĩnh Lộc B, huyện Bình Chánh, TP HCM
 </t>
  </si>
  <si>
    <t>0166 634 3749</t>
  </si>
  <si>
    <t>ĐH CN Sài Gòn</t>
  </si>
  <si>
    <t>023899544</t>
  </si>
  <si>
    <t>Phạm Cao</t>
  </si>
  <si>
    <t xml:space="preserve">266/78/47 Tô Hiến Thành, P.15, Q.10, TP HCM
 </t>
  </si>
  <si>
    <t>0908 096 900</t>
  </si>
  <si>
    <t>huyenvtt2@topica.edu.vn</t>
  </si>
  <si>
    <t>025357103</t>
  </si>
  <si>
    <t>Vũ Thị Thanh</t>
  </si>
  <si>
    <t>0914658360</t>
  </si>
  <si>
    <t>Vũ Thanh Bằng</t>
  </si>
  <si>
    <t xml:space="preserve">Nhân Mỹ, Mỹ đình, Từ Liêm, Hà Nội
 </t>
  </si>
  <si>
    <t xml:space="preserve">Hải Hà, Hải Hậu, Nam Định
 </t>
  </si>
  <si>
    <t>0982410430</t>
  </si>
  <si>
    <t>03503878260</t>
  </si>
  <si>
    <t>huongvtt2@topica.edu.vn</t>
  </si>
  <si>
    <t>ĐH Công Nghiệp TP.HCM</t>
  </si>
  <si>
    <t>162872101</t>
  </si>
  <si>
    <t xml:space="preserve"> Nam Định</t>
  </si>
  <si>
    <t>Vũ Thị Thu</t>
  </si>
  <si>
    <t>91/4A Đường HT35, P.Hiệp Thành, Q.12 Hồ Chí Minh</t>
  </si>
  <si>
    <t>tranghtt@topica.edu.vn</t>
  </si>
  <si>
    <t>Kỹ Thuật lập Trình</t>
  </si>
  <si>
    <t>Học Viện CNTT NIIT - SSP</t>
  </si>
  <si>
    <t>TP Hà Nội</t>
  </si>
  <si>
    <t>024238493</t>
  </si>
  <si>
    <t>Hốc Môn Hồ Chí Minh</t>
  </si>
  <si>
    <t>Gò Vấp</t>
  </si>
  <si>
    <t>Hồ Trần Thanh</t>
  </si>
  <si>
    <t xml:space="preserve">Ấp C Hồng Mỹ - Hàm Rồng- Năm Căn -Cà Mau
 </t>
  </si>
  <si>
    <t>0987 388 896</t>
  </si>
  <si>
    <t>tranglt@topica.edu.vn</t>
  </si>
  <si>
    <t>Đại học Quốc Tế Hồng Bàng</t>
  </si>
  <si>
    <t>381385242</t>
  </si>
  <si>
    <t xml:space="preserve">Hà Nam Ninh </t>
  </si>
  <si>
    <t>quyendp@topica.edu.vn</t>
  </si>
  <si>
    <t>Đỗ Phượng</t>
  </si>
  <si>
    <t xml:space="preserve">27/2 Trần Phú - Thanh Mỹ - Đơn Dương </t>
  </si>
  <si>
    <t>Thanh Mỹ, Đơn Dương Lâm Đồng</t>
  </si>
  <si>
    <t>trinhnt@topica.edu.vn</t>
  </si>
  <si>
    <t>CA Lâm Đồng</t>
  </si>
  <si>
    <t>250722176</t>
  </si>
  <si>
    <t xml:space="preserve">Hòa Vang </t>
  </si>
  <si>
    <t>thanhtp@topica.edu.vn</t>
  </si>
  <si>
    <t>Thanh</t>
  </si>
  <si>
    <t>Từ Phương</t>
  </si>
  <si>
    <t xml:space="preserve">P410- C9- Thành Công - Ba Đình Hà Nội
 </t>
  </si>
  <si>
    <t>0919470105</t>
  </si>
  <si>
    <t>vantn@topica.edu.vn</t>
  </si>
  <si>
    <t>Đại học kinh tế Quốc dân</t>
  </si>
  <si>
    <t>011875466</t>
  </si>
  <si>
    <t xml:space="preserve">Bắc Giang </t>
  </si>
  <si>
    <t>Trần Ngọc</t>
  </si>
  <si>
    <t>trangntx2@topica.edu.vn</t>
  </si>
  <si>
    <t>Cao đẳng kinh tế kỹ thuật Sài Gòn</t>
  </si>
  <si>
    <t>Nguyễn Thị Xuân</t>
  </si>
  <si>
    <t>PSGF</t>
  </si>
  <si>
    <t>Phường Khánh Xuân, Buôn Ma Thuột Đăk Lăk</t>
  </si>
  <si>
    <t>01698244359</t>
  </si>
  <si>
    <t>ngocttb@topica.edu.vn</t>
  </si>
  <si>
    <t>Daklak</t>
  </si>
  <si>
    <t>241109012</t>
  </si>
  <si>
    <t>Xuân Thủy Nam Định</t>
  </si>
  <si>
    <t>Trần Thị Bích</t>
  </si>
  <si>
    <t xml:space="preserve">38/18 Nguyễn Giản Thanh - P1T Quận 10- Tp HCM
 </t>
  </si>
  <si>
    <t xml:space="preserve">Tam Hải - Nam Thành - Quảng Nam
 </t>
  </si>
  <si>
    <t>quynhbtx@topica.edu.com</t>
  </si>
  <si>
    <t>Công nghệ Sinh học</t>
  </si>
  <si>
    <t>Đại học Dân Lập Văn Lang</t>
  </si>
  <si>
    <t>203418999</t>
  </si>
  <si>
    <t xml:space="preserve">Quảng Nam </t>
  </si>
  <si>
    <t>Bùi Thị Xuân</t>
  </si>
  <si>
    <t xml:space="preserve">39B - Đường số 3- Phường 5, Gò Vấp </t>
  </si>
  <si>
    <t>Long Hà, Phước Long Bình Phước</t>
  </si>
  <si>
    <t>thomlth@topica.edu.vn</t>
  </si>
  <si>
    <t>Công nghệ &amp; Quản lý Môi trường</t>
  </si>
  <si>
    <t>285141311</t>
  </si>
  <si>
    <t xml:space="preserve">Minh Hải </t>
  </si>
  <si>
    <t>Phước Long</t>
  </si>
  <si>
    <t>Nguyễn Thị Hương</t>
  </si>
  <si>
    <t>CG</t>
  </si>
  <si>
    <t>2</t>
  </si>
  <si>
    <t>0987735974</t>
  </si>
  <si>
    <t>v</t>
  </si>
  <si>
    <t>Nguyễn Thị Bảo Loan</t>
  </si>
  <si>
    <t>Đức Diễn - Phú Diễn - Từ Liêm- Hà Nội
 h</t>
  </si>
  <si>
    <t>0912069762</t>
  </si>
  <si>
    <t>toanpt@topica.edu.vn</t>
  </si>
  <si>
    <t>Công nghệ thông tin</t>
  </si>
  <si>
    <t>013338836</t>
  </si>
  <si>
    <t xml:space="preserve"> Thái Bình</t>
  </si>
  <si>
    <t>Toàn</t>
  </si>
  <si>
    <t>Phan Thanh</t>
  </si>
  <si>
    <t>thuyltt@topica.edu.vn</t>
  </si>
  <si>
    <t>Lê Thị Thu</t>
  </si>
  <si>
    <t>138/8 Phú Thọ Hòa, P. Phú Thọ Hòa, Q. Tân Phú Hồ Chí Minh</t>
  </si>
  <si>
    <t>Phước An, Krong Pac Đắk Lắk</t>
  </si>
  <si>
    <t>lekieu1109@gmail.com</t>
  </si>
  <si>
    <t>0976761016</t>
  </si>
  <si>
    <t>kieultp@topica.edu.vn</t>
  </si>
  <si>
    <t>240922659</t>
  </si>
  <si>
    <t>Tam Xuân, Tam Kỳ Quảng Nam</t>
  </si>
  <si>
    <t>Lê Thị Phương</t>
  </si>
  <si>
    <t>xuannta@topica.edu.vn</t>
  </si>
  <si>
    <t>Xuân</t>
  </si>
  <si>
    <t>Nguyễn Thị Ánh</t>
  </si>
  <si>
    <t>dungntm@topica.edu.vn</t>
  </si>
  <si>
    <t>Dung</t>
  </si>
  <si>
    <t>Nguyễn Thị Mỹ</t>
  </si>
  <si>
    <t>phucntm@topica.edu.vn</t>
  </si>
  <si>
    <t>Phuc</t>
  </si>
  <si>
    <t>Nguyen Thi Minh</t>
  </si>
  <si>
    <t>phungtnp@topica.edu.vn</t>
  </si>
  <si>
    <t>Phụng</t>
  </si>
  <si>
    <t>Trần Nguyễn Phi</t>
  </si>
  <si>
    <t xml:space="preserve">723/8- Đường Hồng Bàng - Phường 6-Quận 6 - TP HCM
 </t>
  </si>
  <si>
    <t>chantt@topica.edu.vn</t>
  </si>
  <si>
    <t>Tài chính ngân hàng</t>
  </si>
  <si>
    <t>Đại học Mở TP HCM</t>
  </si>
  <si>
    <t>024316231</t>
  </si>
  <si>
    <t xml:space="preserve">Triều Châu-Trung Quốc </t>
  </si>
  <si>
    <t>Chân</t>
  </si>
  <si>
    <t>Trần Thục</t>
  </si>
  <si>
    <t>trangpnt@topica.edu.vn</t>
  </si>
  <si>
    <t>Phùng Ngọc Thùy</t>
  </si>
  <si>
    <t xml:space="preserve">66/4 đường 26/3, phường Bình Hưng Hòa, quận Bình Tân, TP HCM
 </t>
  </si>
  <si>
    <t>0123.777.7273</t>
  </si>
  <si>
    <t>ngocntb2@topica.edu.vn</t>
  </si>
  <si>
    <t>Kế toán Doanh nghiệp</t>
  </si>
  <si>
    <t>Cao đẳng kỹ thuật Cao Thắng</t>
  </si>
  <si>
    <t>023767273</t>
  </si>
  <si>
    <t xml:space="preserve">234 Lê Thánh Tông-P.Tân Lợi- Tp Buôn Ma Thuột
 </t>
  </si>
  <si>
    <t>097369 9090</t>
  </si>
  <si>
    <t>thuyht@topica.edu.vn</t>
  </si>
  <si>
    <t>Đại học Ngân Hàng TPHCM</t>
  </si>
  <si>
    <t>241218483</t>
  </si>
  <si>
    <t xml:space="preserve">Hoàng Thị </t>
  </si>
  <si>
    <t>PHRS</t>
  </si>
  <si>
    <t>ngoctb@topica.edu.vn</t>
  </si>
  <si>
    <t>Ngọc</t>
  </si>
  <si>
    <t>Trần Bích</t>
  </si>
  <si>
    <t>PAWP</t>
  </si>
  <si>
    <t xml:space="preserve">90 ngõ 42 Thành Công Ba Đình HN
 </t>
  </si>
  <si>
    <t>0936165336</t>
  </si>
  <si>
    <t>Quan hệ công chúng</t>
  </si>
  <si>
    <t>CA Hà Nội</t>
  </si>
  <si>
    <t>012550748</t>
  </si>
  <si>
    <t>Lê Anh</t>
  </si>
  <si>
    <t>77/7 Thiên Phước, P15, Q11 Hồ Chí Minh</t>
  </si>
  <si>
    <t>Tân Lộc B, Tân Dương, Lai Vung Đồng Tháp</t>
  </si>
  <si>
    <t>diemty111@yahoo.com</t>
  </si>
  <si>
    <t>0946056277</t>
  </si>
  <si>
    <t>tytnd@topica.edu.vn</t>
  </si>
  <si>
    <t>Nghiệp vụ thư ký văn phòng</t>
  </si>
  <si>
    <t>CĐ Bách Việt</t>
  </si>
  <si>
    <t>341415646</t>
  </si>
  <si>
    <t>Ty</t>
  </si>
  <si>
    <t>Tăng Ngọc Diễm</t>
  </si>
  <si>
    <t>3/27 ngõ 221, Vĩnh Hưng, Hoàng Mai, Hà Nội</t>
  </si>
  <si>
    <t>01685935430</t>
  </si>
  <si>
    <t xml:space="preserve">lantt@topica.edu.vn </t>
  </si>
  <si>
    <t>ĐH</t>
  </si>
  <si>
    <t>012781669</t>
  </si>
  <si>
    <t>Số nhà 67/467 - Linh 4Nam - Hoàng Mai - Hà Nội</t>
  </si>
  <si>
    <t>0988252804</t>
  </si>
  <si>
    <t>haont@topica.edu.vn</t>
  </si>
  <si>
    <t>Hạch toán kế toán</t>
  </si>
  <si>
    <t>Cao đẳng hóa chất</t>
  </si>
  <si>
    <t>TC</t>
  </si>
  <si>
    <t>162575034</t>
  </si>
  <si>
    <t>Hảo</t>
  </si>
  <si>
    <t xml:space="preserve">16 ngõ 216 Hồng Mai, Hai Bà Trưng, Hà Nội
 </t>
  </si>
  <si>
    <t xml:space="preserve">184, Đường Lê Lai, Xã Đông Hương, TP Thanh Hóa
 </t>
  </si>
  <si>
    <t>0986415451</t>
  </si>
  <si>
    <t>ngoclt@topica.edu.vn</t>
  </si>
  <si>
    <t>Tiếng Nga</t>
  </si>
  <si>
    <t>ĐH Hà Nội</t>
  </si>
  <si>
    <t>172024217</t>
  </si>
  <si>
    <t xml:space="preserve">Số 46 tổ 24 phường Hoàng Văn Thụ, Q Hoàng Mai, Hà Nội
 </t>
  </si>
  <si>
    <t xml:space="preserve">Số 25 khu 21 Tổ 28D Phường Gia Cẩm, TP Việt Trì, Phú Thọ
 </t>
  </si>
  <si>
    <t>0912090929</t>
  </si>
  <si>
    <t>huongnt4@topica.edu.vn</t>
  </si>
  <si>
    <t>Quản trị kinh doanh tổng hợp</t>
  </si>
  <si>
    <t>ĐH Kinh tế quốc dân</t>
  </si>
  <si>
    <t>Việt Trì</t>
  </si>
  <si>
    <t>131222360</t>
  </si>
  <si>
    <t xml:space="preserve">số 20, Ngõ 21, Phan đình Giót, Thanh Xuân, Hà Nội
 </t>
  </si>
  <si>
    <t xml:space="preserve">Bản Tiến Xa, Mường Bon, Mẫu Sơn, Sơn La
 </t>
  </si>
  <si>
    <t>0989052045</t>
  </si>
  <si>
    <t>nhantt@topica.edu.vn</t>
  </si>
  <si>
    <t>Sơn La</t>
  </si>
  <si>
    <t>050536330</t>
  </si>
  <si>
    <t xml:space="preserve"> Hà Nội</t>
  </si>
  <si>
    <t>Trịnh Thị</t>
  </si>
  <si>
    <t>PHOS</t>
  </si>
  <si>
    <t>THO</t>
  </si>
  <si>
    <t>Số 18 ngõ Chùa Hưng Phúc, Yên Sở Thượng - Hoàng Mai - Hà Nội</t>
  </si>
  <si>
    <t>0979010183</t>
  </si>
  <si>
    <t xml:space="preserve">hangptt@topica.edu.vn </t>
  </si>
  <si>
    <t>Tiếng Pháp</t>
  </si>
  <si>
    <t>ĐH Ngoại ngữ Quân Sự</t>
  </si>
  <si>
    <t>012118147</t>
  </si>
  <si>
    <t>Phạm Thị Thu</t>
  </si>
  <si>
    <t>số 7 Ngõ 205, phố Tây Sơn, Hà Nội
 Hà Nội</t>
  </si>
  <si>
    <t>0903405085</t>
  </si>
  <si>
    <t>giangth@topica.edu.vn</t>
  </si>
  <si>
    <t>011801353</t>
  </si>
  <si>
    <t>Hoa Lư Ninh Bình</t>
  </si>
  <si>
    <t>Trần Hương</t>
  </si>
  <si>
    <t>PHOO</t>
  </si>
  <si>
    <t>SN 402, A1 Tập Thể Trại Găng, Thanh Nhàn, Hà Nội</t>
  </si>
  <si>
    <t>0917830039</t>
  </si>
  <si>
    <t>quynhvn@topica.edu.vn</t>
  </si>
  <si>
    <t>Học viện tài chính</t>
  </si>
  <si>
    <t>172011629</t>
  </si>
  <si>
    <t>Vũ Như</t>
  </si>
  <si>
    <t>Số 28, ngõ 5, Đường Nguyễn Văn Cừ, Long Biên Hà Nội</t>
  </si>
  <si>
    <t>0988417185</t>
  </si>
  <si>
    <t xml:space="preserve">huyentt@topica.edu.vn </t>
  </si>
  <si>
    <t>ACET - Australian</t>
  </si>
  <si>
    <t>012314120</t>
  </si>
  <si>
    <t>Trần Thu</t>
  </si>
  <si>
    <t>Vũ Thành Đạt</t>
  </si>
  <si>
    <t xml:space="preserve">Số 6 ngách 173/24/7, nog4 173 Hoàng Hoa Thám - Ba đình - Hà Nội
 </t>
  </si>
  <si>
    <t xml:space="preserve">39 Lương Sử A - Văn Chương - Đống Đa - Hà Nội
 </t>
  </si>
  <si>
    <t>0972411881</t>
  </si>
  <si>
    <t>trangpt@topica.edu.vn</t>
  </si>
  <si>
    <t>012121562</t>
  </si>
  <si>
    <t xml:space="preserve">Phan Thu </t>
  </si>
  <si>
    <t>Nguyễn Quốc Quân</t>
  </si>
  <si>
    <t>Thị trấn Văn Điển - Thanh Trì Hà Nội</t>
  </si>
  <si>
    <t>01695866328</t>
  </si>
  <si>
    <t>hantn@topica.edu.vn</t>
  </si>
  <si>
    <t>Lưu trữ học và quản trị văn phòng</t>
  </si>
  <si>
    <t>ĐH Khoa Học Xã Hội &amp; Nhân Văn HCM</t>
  </si>
  <si>
    <t>012485834</t>
  </si>
  <si>
    <t xml:space="preserve"> Thanh Hóa</t>
  </si>
  <si>
    <t>Thanh Trì - Hà Nội</t>
  </si>
  <si>
    <t>Nguyễn Thị Hoàng</t>
  </si>
  <si>
    <t>Số 4/54/218 Lạc Long Quân,Tây Hồ Hà Nội</t>
  </si>
  <si>
    <t>Số 52 Hàng Nón, Hoàn Kiếm Hà Nội</t>
  </si>
  <si>
    <t>0947529288</t>
  </si>
  <si>
    <t>leth@topica.edu.vn</t>
  </si>
  <si>
    <t>012783380</t>
  </si>
  <si>
    <t>Cẩm Bình Hải Dương</t>
  </si>
  <si>
    <t>Lê</t>
  </si>
  <si>
    <t>Trịnh Hà</t>
  </si>
  <si>
    <t>Xóm 6- Cổ Nhuế-Từ Liêm Hà Nội</t>
  </si>
  <si>
    <t>0983669780</t>
  </si>
  <si>
    <t>ngant3@topica.edu.vn</t>
  </si>
  <si>
    <t>013491535</t>
  </si>
  <si>
    <t>Triệu Sơn Thanh Hóa</t>
  </si>
  <si>
    <t>173B - A17, Mai Hương, Bạch Mai, Hà Nội</t>
  </si>
  <si>
    <t>01234166144</t>
  </si>
  <si>
    <t>linhnhp@topica.edu.vn</t>
  </si>
  <si>
    <t>012604368</t>
  </si>
  <si>
    <t>Nguyễn Hoàng Phương</t>
  </si>
  <si>
    <t xml:space="preserve">107/37/4 Ni sư Huỳnh Liên, P 10, Q Tân Bình, TP HCM
 </t>
  </si>
  <si>
    <t xml:space="preserve">35 Nguyễn Thị Minh Khai, P Yên Đỗ, Pleiku, Gia Lai
 </t>
  </si>
  <si>
    <t>0986855605</t>
  </si>
  <si>
    <t>uyenntt3@topica.edu.com</t>
  </si>
  <si>
    <t>Ngoại ngữ</t>
  </si>
  <si>
    <t>ĐH Công nghiệp TPHCM</t>
  </si>
  <si>
    <t>230861964</t>
  </si>
  <si>
    <t>Bình Định Bình Định</t>
  </si>
  <si>
    <t>Uyên</t>
  </si>
  <si>
    <t>TAH</t>
  </si>
  <si>
    <t>01678063056</t>
  </si>
  <si>
    <t>thanhpl@topica.edu.vn</t>
  </si>
  <si>
    <t>CĐ</t>
  </si>
  <si>
    <t>271908793</t>
  </si>
  <si>
    <t>Thành</t>
  </si>
  <si>
    <t>Phan Lê</t>
  </si>
  <si>
    <t>145/44 Quốc lộ 13, P hiệp Bình Chánh, Q Thủ Đức
 Hồ Chí Minh</t>
  </si>
  <si>
    <t xml:space="preserve">111 Phạm Văn Đồng, Tổ 1, Phường Lê Lợi, TP Kon Tum, tỉnh Kon Tum
 </t>
  </si>
  <si>
    <t>0974413320</t>
  </si>
  <si>
    <t>thuypl@topica.edu.vn</t>
  </si>
  <si>
    <t>ĐH Quốc tế Hồng Bàng TP HCM</t>
  </si>
  <si>
    <t>233106213</t>
  </si>
  <si>
    <t>Kon Tum Kon Tum</t>
  </si>
  <si>
    <t>Số 38/18 Nguyễn Giản thanh, Phường 15, Q10 TP HCM
 Hồ Chí Minh</t>
  </si>
  <si>
    <t xml:space="preserve">Thôn 1, Tam Hải, Núi Thành, Quảng Nam
 </t>
  </si>
  <si>
    <t>01696937264</t>
  </si>
  <si>
    <t>quybx@topica.edu.vn</t>
  </si>
  <si>
    <t>ĐH Kinh tế TPHCM</t>
  </si>
  <si>
    <t>205544438</t>
  </si>
  <si>
    <t>Quỳ</t>
  </si>
  <si>
    <t>Bùi Xuân</t>
  </si>
  <si>
    <t>Phan Thu</t>
  </si>
  <si>
    <t>số 7, ngõ 195/41/19 Trần Cung, Từ Liêm, Hà Nội</t>
  </si>
  <si>
    <t>0973845169</t>
  </si>
  <si>
    <t>ngocdtb@topica.edu.vn</t>
  </si>
  <si>
    <t>Tâm lý học</t>
  </si>
  <si>
    <t>ĐH KH XH và NV - ĐH QG HN</t>
  </si>
  <si>
    <t>151779355</t>
  </si>
  <si>
    <t>Đỗ Thị Bích</t>
  </si>
  <si>
    <t xml:space="preserve">Phố Trần Bình, Cầu Giấy, Hà Nội
 </t>
  </si>
  <si>
    <t xml:space="preserve">Song Mai, Thành phố Bắc Giang, Bắc Giang
 </t>
  </si>
  <si>
    <t>0984216512</t>
  </si>
  <si>
    <t>hailt@topica.edu.vn</t>
  </si>
  <si>
    <t>Bắc Giang</t>
  </si>
  <si>
    <t>121930465</t>
  </si>
  <si>
    <t xml:space="preserve"> Bắc Giang</t>
  </si>
  <si>
    <t>Hải</t>
  </si>
  <si>
    <t>Khu Xa La, Tổ 10, Phúc La, Hà Đông, Hà Nội</t>
  </si>
  <si>
    <t>hanhpt@topica.edu.vn</t>
  </si>
  <si>
    <t>012870547</t>
  </si>
  <si>
    <t>PAWT</t>
  </si>
  <si>
    <t>52 Linh Quang B, Văn Chương, Đống Đa, Hà Nội</t>
  </si>
  <si>
    <t>0902203416</t>
  </si>
  <si>
    <t>phuongtb@topica.edu.vn</t>
  </si>
  <si>
    <t>Tiếng Tây Ban Nha</t>
  </si>
  <si>
    <t>112250224</t>
  </si>
  <si>
    <t>Phượng</t>
  </si>
  <si>
    <t>Trịnh Bích</t>
  </si>
  <si>
    <t>Chung cư 183, ngõ 183 Hoàng Văn Thái, Hà Nội</t>
  </si>
  <si>
    <t>0978456866</t>
  </si>
  <si>
    <t>huongtt4@edu.vn</t>
  </si>
  <si>
    <t>Học viên Ngoại giao</t>
  </si>
  <si>
    <t>013176248</t>
  </si>
  <si>
    <t>Chính kinh, Thanh Xuân, Hà Nội</t>
  </si>
  <si>
    <t>0977247327</t>
  </si>
  <si>
    <t>yennh@topica.edu.vn</t>
  </si>
  <si>
    <t>112489666</t>
  </si>
  <si>
    <t>Yến</t>
  </si>
  <si>
    <t>Nguyễn Hải</t>
  </si>
  <si>
    <t>0978040345</t>
  </si>
  <si>
    <t>Phạm Hữu Hiệp</t>
  </si>
  <si>
    <t xml:space="preserve">Thôn Đồng Niên, Xã Tự Lan, Việt Yên, Bắc Giang </t>
  </si>
  <si>
    <t>lanptt@topica.edu.vn</t>
  </si>
  <si>
    <t>ĐH Khoa Học Tự Nhiên TP.HCM</t>
  </si>
  <si>
    <t>121389586</t>
  </si>
  <si>
    <t>Phạm Thị Thúy</t>
  </si>
  <si>
    <t>Cát Quế. Hoài Đức, Hà Tây</t>
  </si>
  <si>
    <t>duongdt@topica.edu.vn</t>
  </si>
  <si>
    <t>Công nghệ sinh hoc</t>
  </si>
  <si>
    <t>112282538</t>
  </si>
  <si>
    <t>Đương</t>
  </si>
  <si>
    <t>cuclth@topica.edu.vn</t>
  </si>
  <si>
    <t>Cúc</t>
  </si>
  <si>
    <t>Lê Thị Hoa</t>
  </si>
  <si>
    <t>'0933015686</t>
  </si>
  <si>
    <t>tranglh@topica.edu.vn</t>
  </si>
  <si>
    <t>Lê Hiền</t>
  </si>
  <si>
    <t>0906143910</t>
  </si>
  <si>
    <t>m</t>
  </si>
  <si>
    <t>Mẹ Vũ Thị Lan</t>
  </si>
  <si>
    <t>3 Ngõ 86, Thúy Linh, P Lĩnh Nam, Hoàng Mai, Hà Nội
 h</t>
  </si>
  <si>
    <t>0975887145</t>
  </si>
  <si>
    <t>0436442971</t>
  </si>
  <si>
    <t>trungtt@topica.edu.vn</t>
  </si>
  <si>
    <t>Tin học quản lý</t>
  </si>
  <si>
    <t>012667045</t>
  </si>
  <si>
    <t>Trung</t>
  </si>
  <si>
    <t>Trần Thành</t>
  </si>
  <si>
    <t>TD1</t>
  </si>
  <si>
    <t>anhlq@topica.edu.vn</t>
  </si>
  <si>
    <t>Lê Quang</t>
  </si>
  <si>
    <t>thuybt2@topica.edu.vn</t>
  </si>
  <si>
    <t>142506897</t>
  </si>
  <si>
    <t>0982332886</t>
  </si>
  <si>
    <t>Ngô Huy Hoàng</t>
  </si>
  <si>
    <t>254 Đường Giải Phóng, T Xuân Hà Nội</t>
  </si>
  <si>
    <t>0983122281</t>
  </si>
  <si>
    <t>0438695046</t>
  </si>
  <si>
    <t>hoantt@topica.edu.vn</t>
  </si>
  <si>
    <t>Tâm lý xã hội</t>
  </si>
  <si>
    <t>013475755</t>
  </si>
  <si>
    <t>Đức Thọ Hà Tĩnh</t>
  </si>
  <si>
    <t>PHCO</t>
  </si>
  <si>
    <t>thanghv@topica.edu.vn</t>
  </si>
  <si>
    <t>Quản lý và tổ chức nhân sự</t>
  </si>
  <si>
    <t>Học viện Hành chính Cơ sở HCM</t>
  </si>
  <si>
    <t>172775137</t>
  </si>
  <si>
    <t>Hoàng Văn</t>
  </si>
  <si>
    <t>Số nhà 33, ngách 96/2, ngõ 48, Ngô Gia Tự - P. Việt Hưng- Q Long Biên Hà Nội</t>
  </si>
  <si>
    <t>Số 2c đường 15 - Phường Phúc Xá - Quận Ba Đình Hà Nội</t>
  </si>
  <si>
    <t>0917686087</t>
  </si>
  <si>
    <t>yenph@topica.edu.vn</t>
  </si>
  <si>
    <t>013098129</t>
  </si>
  <si>
    <t>Mỹ Lộc  Nam Định</t>
  </si>
  <si>
    <t>Yến</t>
  </si>
  <si>
    <t>Phạm Hải</t>
  </si>
  <si>
    <t>281 Hòa Hảo, P4, Q 10, TP Hồ Chí Minh
 Hồ Chí Minh</t>
  </si>
  <si>
    <t>0918696787</t>
  </si>
  <si>
    <t>thanhlnt@topica.edu.vn</t>
  </si>
  <si>
    <t>ĐH Quốc tế - ĐH QG TPHCM</t>
  </si>
  <si>
    <t>024237302</t>
  </si>
  <si>
    <t>Tây Ninh Tây Ninh</t>
  </si>
  <si>
    <t>Lê Nguyễn Thanh</t>
  </si>
  <si>
    <t>0912340763</t>
  </si>
  <si>
    <t>Dương Đình Vinh</t>
  </si>
  <si>
    <t>Thôn Đình, Đại Mỗ, Từ Liêm, Hà Nội
 Hà Nội</t>
  </si>
  <si>
    <t>0904078067</t>
  </si>
  <si>
    <t>nutt@topica.edu.vn</t>
  </si>
  <si>
    <t>012104847</t>
  </si>
  <si>
    <t>Trần Thế</t>
  </si>
  <si>
    <t>Số 19, Ngõ 141, Quan Nhân, Nhân Chính, Thanh Xuân, Hà Nội</t>
  </si>
  <si>
    <t>01249556242</t>
  </si>
  <si>
    <t>anhnt3@topica.edu.vn</t>
  </si>
  <si>
    <t>Lập trình viên</t>
  </si>
  <si>
    <t>012600785</t>
  </si>
  <si>
    <t>Nguyễn Tuấn</t>
  </si>
  <si>
    <t>Sôố7 Ngách42, Ngõ 143 Khâm Thiên Hà Nội</t>
  </si>
  <si>
    <t>01234485790</t>
  </si>
  <si>
    <t>phonglh@topica.edu.vn</t>
  </si>
  <si>
    <t>An toàn Thông tin</t>
  </si>
  <si>
    <t>Học viện Kỹ thuật Mật Mã</t>
  </si>
  <si>
    <t>163034880</t>
  </si>
  <si>
    <t>Phong</t>
  </si>
  <si>
    <t>0943384256</t>
  </si>
  <si>
    <t xml:space="preserve">Số 78, Ngõ 193, /32 Phường Bồ Đề, Long Biên, HN
 </t>
  </si>
  <si>
    <t xml:space="preserve">Số B30, Khu tập thể đoàn nghệ Thuật Bộ đội biên phòng, Phường Văn Quán, Hà Đông
 </t>
  </si>
  <si>
    <t>0903000124</t>
  </si>
  <si>
    <t>myptt@topica.edu.vn</t>
  </si>
  <si>
    <t>MBA Malina University</t>
  </si>
  <si>
    <t>111795864</t>
  </si>
  <si>
    <t xml:space="preserve">Hà Tây </t>
  </si>
  <si>
    <t>Mỹ</t>
  </si>
  <si>
    <t>0983511358</t>
  </si>
  <si>
    <t>Nguyễn Đình Duy</t>
  </si>
  <si>
    <t>42 ngách 155/206 Trường Chinh, Hoàng Mai Hà Nội</t>
  </si>
  <si>
    <t>5a/55 Nguyễn Đức Cảnh, Lê Chân Hải Phòng</t>
  </si>
  <si>
    <t>0904085959</t>
  </si>
  <si>
    <t>0435667057</t>
  </si>
  <si>
    <t>linhpp@topica.edu.vn</t>
  </si>
  <si>
    <t>031413932</t>
  </si>
  <si>
    <t>Nam Bình, Kiến Xương Thái Bình</t>
  </si>
  <si>
    <t>Phạm Phương</t>
  </si>
  <si>
    <t>PHCH</t>
  </si>
  <si>
    <t>450 Nguyễn Thị Minh Khai, P 5 Q3, TP HCM</t>
  </si>
  <si>
    <t>0989961442</t>
  </si>
  <si>
    <t>chamntp@topica.edu.vn</t>
  </si>
  <si>
    <t>Kinh doanh và quản lý</t>
  </si>
  <si>
    <t>ĐH Kinh tế Quốc dân</t>
  </si>
  <si>
    <t>023662359</t>
  </si>
  <si>
    <t>Châm</t>
  </si>
  <si>
    <t>0985 864 449</t>
  </si>
  <si>
    <t>Dương Thị Ngọc Sang</t>
  </si>
  <si>
    <t>84/18 chiến thắng, p.9, q.phú nhuận
 Hồ Chí Minh</t>
  </si>
  <si>
    <t xml:space="preserve">89/2A đông kim, gia kiệm , thống nhất đồng nai.
 </t>
  </si>
  <si>
    <t>0902 820 931</t>
  </si>
  <si>
    <t>vietdt@topica.edu.vn</t>
  </si>
  <si>
    <t>Công nghệ Điện Tử</t>
  </si>
  <si>
    <t>271672276</t>
  </si>
  <si>
    <t>Đồng Nai Đồng Nai</t>
  </si>
  <si>
    <t>Việt</t>
  </si>
  <si>
    <t>Dương Thanh</t>
  </si>
  <si>
    <t>ngocvt@topica.edu.vn</t>
  </si>
  <si>
    <t>012418753</t>
  </si>
  <si>
    <t>Vũ Thúy</t>
  </si>
  <si>
    <t xml:space="preserve">98 Chùa Bộc, Đống Đa, Hà Nội
 </t>
  </si>
  <si>
    <t xml:space="preserve">Nam Cường, Nam Trực, Nam Định
 </t>
  </si>
  <si>
    <t>01696897196</t>
  </si>
  <si>
    <t>bichvtn@topica.edu.vn</t>
  </si>
  <si>
    <t>Kế toán - Tài Chính</t>
  </si>
  <si>
    <t>Đại học Lương Thế Vinh</t>
  </si>
  <si>
    <t>162860639</t>
  </si>
  <si>
    <t>Bích</t>
  </si>
  <si>
    <t>Vũ Thị Ngọc</t>
  </si>
  <si>
    <t>Cao Hồng Lĩnh</t>
  </si>
  <si>
    <t>F505-A1-TT Viện N/cứu Khoa học Thủy Lợi, P. Trung Liệt, Q. Đống Đa h</t>
  </si>
  <si>
    <t>0989579333</t>
  </si>
  <si>
    <t>ngannk@topica.edu.vn</t>
  </si>
  <si>
    <t>Hà Nội\</t>
  </si>
  <si>
    <t>011838130</t>
  </si>
  <si>
    <t>Hương Sơn Hà Tĩnh</t>
  </si>
  <si>
    <t>Nguyễn Kim</t>
  </si>
  <si>
    <t xml:space="preserve">911 đường Hồng Hà, Hoàn Kiếm, HN </t>
  </si>
  <si>
    <t xml:space="preserve">911 đường Hồng Hà, Hoàn Kiếm, Hà Nội </t>
  </si>
  <si>
    <t>0904988812</t>
  </si>
  <si>
    <t>043 9322571</t>
  </si>
  <si>
    <t>huebtm@topica.edu.vn</t>
  </si>
  <si>
    <t xml:space="preserve">CĐ Sư phạm Hà Nội </t>
  </si>
  <si>
    <t>012269020</t>
  </si>
  <si>
    <t>Bùi Thị Minh</t>
  </si>
  <si>
    <t>Số 101, ngõ 143, phố chợ Khâm Thiên</t>
  </si>
  <si>
    <t>0984888438</t>
  </si>
  <si>
    <t>trangnq@topica.edu.vn</t>
  </si>
  <si>
    <t>Quản trị DN</t>
  </si>
  <si>
    <t>ĐH Thương mại</t>
  </si>
  <si>
    <t>031573053</t>
  </si>
  <si>
    <t>Nguyễn Quỳnh</t>
  </si>
  <si>
    <t xml:space="preserve">Số 2A, hẻm 173/68/41, Hoàng Hoa Thám, HN </t>
  </si>
  <si>
    <t xml:space="preserve">Số 8, ngách 249/20, Đội Cấn, Hà Nội </t>
  </si>
  <si>
    <t>0987 521 567</t>
  </si>
  <si>
    <t>ngaph@topica.edu.vn</t>
  </si>
  <si>
    <t>Kinh tế ngoại thương</t>
  </si>
  <si>
    <t>012261471</t>
  </si>
  <si>
    <t>Phạm Hằng</t>
  </si>
  <si>
    <t xml:space="preserve">Số 101 Lô 7. Phúc Xá, Ba Đình, HN </t>
  </si>
  <si>
    <t>0919 851 986</t>
  </si>
  <si>
    <t>giangnh4@topica.edu.vn</t>
  </si>
  <si>
    <t>012499255</t>
  </si>
  <si>
    <t>Nguyễn Quang Toàn</t>
  </si>
  <si>
    <t>48 Thợ Nhuộm Trần Hưng Đạo Hà Nội</t>
  </si>
  <si>
    <t xml:space="preserve">Tân Việt, Yên Mỹ, Hưng Yên </t>
  </si>
  <si>
    <t>0984 170 184</t>
  </si>
  <si>
    <t>ninhdtt@topica.edu.vn</t>
  </si>
  <si>
    <t>ĐH Quốc Gia HCM</t>
  </si>
  <si>
    <t>Trung cấp</t>
  </si>
  <si>
    <t>151383474</t>
  </si>
  <si>
    <t>Mỹ Lộc, Thái Thụy Thái Bình</t>
  </si>
  <si>
    <t>Ninh</t>
  </si>
  <si>
    <t>Đỗ Thị Thái</t>
  </si>
  <si>
    <t>Đông Ngạc, Từ Liêm, HN</t>
  </si>
  <si>
    <t>0978562778</t>
  </si>
  <si>
    <t>huongpt@topica.edu.vn</t>
  </si>
  <si>
    <t>Thông tin học và QTTT</t>
  </si>
  <si>
    <t>ĐH DL Đông Đô</t>
  </si>
  <si>
    <t>162808316</t>
  </si>
  <si>
    <t>Số 30, tổ 26A, phường Thanh Lương, HBT, Hà Nội</t>
  </si>
  <si>
    <t>01696290028</t>
  </si>
  <si>
    <t>ngandm@topica.edu.vn</t>
  </si>
  <si>
    <t>CNTT</t>
  </si>
  <si>
    <t>ĐH KTQD</t>
  </si>
  <si>
    <t>012616957</t>
  </si>
  <si>
    <t>Đỗ Minh</t>
  </si>
  <si>
    <t>Bùi Lan Hương</t>
  </si>
  <si>
    <t>Phòng 43-B2- Tập thể Văn Chương Hà Nội</t>
  </si>
  <si>
    <t>0979 618 270</t>
  </si>
  <si>
    <t>phuongcl@topica.edu.vn</t>
  </si>
  <si>
    <t>012625612</t>
  </si>
  <si>
    <t>Từ Liêm Hà Nội</t>
  </si>
  <si>
    <t>Chu Lan</t>
  </si>
  <si>
    <t>nghỉ việc</t>
  </si>
  <si>
    <t xml:space="preserve">Sôố 16, ngõ 378 Hoàng Hoa Thám, Tây Hồ, Hà Nội </t>
  </si>
  <si>
    <t xml:space="preserve">352 Hoàng Hoa Thám, Tây Hồ, HN </t>
  </si>
  <si>
    <t>0987 537 830</t>
  </si>
  <si>
    <t>0432474285</t>
  </si>
  <si>
    <t>hoatt@topica.edu.vn</t>
  </si>
  <si>
    <t>Quốc tế học</t>
  </si>
  <si>
    <t>012612197</t>
  </si>
  <si>
    <t>Trần Thanh</t>
  </si>
  <si>
    <t>PAWC</t>
  </si>
  <si>
    <t xml:space="preserve">716-F4, Khu đô thị Yên Hòa, Cầu Giấy </t>
  </si>
  <si>
    <t xml:space="preserve">Tổ 82, Niệm Nghĩa, Hải Phòng </t>
  </si>
  <si>
    <t>0902 050 189</t>
  </si>
  <si>
    <t>tuanpa2@topica.edu.vn</t>
  </si>
  <si>
    <t>ĐH Dân Lập Phương Đông</t>
  </si>
  <si>
    <t>031413813</t>
  </si>
  <si>
    <t>Tuấn</t>
  </si>
  <si>
    <t>Phạm Anh</t>
  </si>
  <si>
    <t xml:space="preserve">Phú Thuận 2, Đồng Phú, Long Hồ, Vĩnh Long
 </t>
  </si>
  <si>
    <t>0916 087 538</t>
  </si>
  <si>
    <t>thaoptt@topica.edu.vn</t>
  </si>
  <si>
    <t>KENT INSTITUTE</t>
  </si>
  <si>
    <t>331639309</t>
  </si>
  <si>
    <t>Tiền Giang Tiền Giang</t>
  </si>
  <si>
    <t>Phan Thị Thu</t>
  </si>
  <si>
    <t>01212159149</t>
  </si>
  <si>
    <t>trangntx@topica.edu.vn</t>
  </si>
  <si>
    <t>8/18B, Chánh Hưng, P4, Q8, HCM</t>
  </si>
  <si>
    <t>0906498472</t>
  </si>
  <si>
    <t>binhnt@topica.edu.vn</t>
  </si>
  <si>
    <t>ĐH công nghệ Sài Gòn</t>
  </si>
  <si>
    <t>024999739</t>
  </si>
  <si>
    <t>Kiên Giang</t>
  </si>
  <si>
    <t>Bình</t>
  </si>
  <si>
    <t>01227643543</t>
  </si>
  <si>
    <t>anhltk2@topica.edu.vn</t>
  </si>
  <si>
    <t>0907 636562</t>
  </si>
  <si>
    <t>Võ Thanh Sơn</t>
  </si>
  <si>
    <t xml:space="preserve">Lô E, c/c Bàu Cát 2, P.10, Q.TB
 </t>
  </si>
  <si>
    <t xml:space="preserve">74 Hồ Hảo Hớn, P.Cô Giang, Q.1
 </t>
  </si>
  <si>
    <t>0908 636 562</t>
  </si>
  <si>
    <t>(08)39750893</t>
  </si>
  <si>
    <t>mobtd@topica.edu.vn</t>
  </si>
  <si>
    <t>ĐH Công Nghệ Thông Tin – ĐH Quốc Gia TP.HCM</t>
  </si>
  <si>
    <t>023597510</t>
  </si>
  <si>
    <t>TPHCM Hồ Chí Minh</t>
  </si>
  <si>
    <t>TPHCM</t>
  </si>
  <si>
    <t>Mơ</t>
  </si>
  <si>
    <t>Bùi Thị Diệu</t>
  </si>
  <si>
    <t xml:space="preserve">Số 35A, ngõ 254/71 Minh Khai, Hai Bà Trưng, Hà Nội </t>
  </si>
  <si>
    <t xml:space="preserve">Dân Tiến, Khoái Châu, Hưng Yên </t>
  </si>
  <si>
    <t>01682 077 618</t>
  </si>
  <si>
    <t>thelk@topica.edu.vn</t>
  </si>
  <si>
    <t>145312191</t>
  </si>
  <si>
    <t>Thế</t>
  </si>
  <si>
    <t>Lê Khắc</t>
  </si>
  <si>
    <t>vynt2@topica.edu.vn</t>
  </si>
  <si>
    <t xml:space="preserve">36/8/a1 Giản Phóng, phường 4, Tân Bình, HNM </t>
  </si>
  <si>
    <t xml:space="preserve">142 ấp Phú Hòa, xã Quới Thành, Châu Thành, Bến Tre </t>
  </si>
  <si>
    <t>0937365689</t>
  </si>
  <si>
    <t>tuyetptn@topica.edu.vn</t>
  </si>
  <si>
    <t>321147960</t>
  </si>
  <si>
    <t xml:space="preserve">Bến Tre </t>
  </si>
  <si>
    <t>Tuyết</t>
  </si>
  <si>
    <t>Phan Thị Ngọc</t>
  </si>
  <si>
    <t xml:space="preserve">606/40 đường 302, quận 10, phường 14, HCM </t>
  </si>
  <si>
    <t xml:space="preserve">Thôn 4 xã Quế Phú, huyện Quế Sơn, tỉnh Quảng Nam </t>
  </si>
  <si>
    <t>0909 846 438</t>
  </si>
  <si>
    <t>lylta@topica.edu.vn</t>
  </si>
  <si>
    <t>ĐH Kinh tế công nghệ HCM</t>
  </si>
  <si>
    <t>205561471</t>
  </si>
  <si>
    <t>Lê Thị Ánh</t>
  </si>
  <si>
    <t>82/66 Ngọc Lâm, Quận Long Biên, HN</t>
  </si>
  <si>
    <t>0987801331</t>
  </si>
  <si>
    <t>vanttt@topica.edu.vn</t>
  </si>
  <si>
    <t>QTKD và Du lịch</t>
  </si>
  <si>
    <t>B2887390</t>
  </si>
  <si>
    <t>3</t>
  </si>
  <si>
    <t xml:space="preserve">16B,ngách 354/177, ngõ 22 Tôn Thất Tùng, Đống Đa, HN </t>
  </si>
  <si>
    <t>0966 653 999</t>
  </si>
  <si>
    <t>0435744262</t>
  </si>
  <si>
    <t>congpt@topica.edu.vn</t>
  </si>
  <si>
    <t>Tiến sĩ</t>
  </si>
  <si>
    <t>012433438</t>
  </si>
  <si>
    <t xml:space="preserve">Nghệ An </t>
  </si>
  <si>
    <t>Phan Thế</t>
  </si>
  <si>
    <t xml:space="preserve">14/41/342 Khương Đình, Thanh Xuân, HN </t>
  </si>
  <si>
    <t xml:space="preserve">Phú Yên, Thọ Xuân, Thanh Hóa </t>
  </si>
  <si>
    <t>0978548014</t>
  </si>
  <si>
    <t>tamnt2@topica.edu.vn</t>
  </si>
  <si>
    <t>172893710</t>
  </si>
  <si>
    <t>Tâm</t>
  </si>
  <si>
    <t>P5, E1, TT 8/3, Kim Ngưu, Q. HBT, HN</t>
  </si>
  <si>
    <t>0987805921</t>
  </si>
  <si>
    <t>huongntn@topica.edu.vn</t>
  </si>
  <si>
    <t>CĐ Kinh Tế Kỹ Thuật Công Nghiệp I Hà Nội</t>
  </si>
  <si>
    <t>012264733</t>
  </si>
  <si>
    <t xml:space="preserve">Số 14, ngõ 120 Định Công Hạ, Hoàng Mai, HN </t>
  </si>
  <si>
    <t xml:space="preserve">Tổ 4, khu 4D phường Hồng Hải, TP Hạ Long, Quảng Ninh </t>
  </si>
  <si>
    <t>0936 622 218</t>
  </si>
  <si>
    <t>0333837581</t>
  </si>
  <si>
    <t>thont@topica.edu.vn</t>
  </si>
  <si>
    <t>Quảng Ninh</t>
  </si>
  <si>
    <t>101024366</t>
  </si>
  <si>
    <t xml:space="preserve">Quảng Ninh </t>
  </si>
  <si>
    <t>Thơ</t>
  </si>
  <si>
    <t>Số 1, ngách 177/24 Định Công, Hoàng Mai, HN</t>
  </si>
  <si>
    <t>0974617605</t>
  </si>
  <si>
    <t>dungntk@topica.edu.vn</t>
  </si>
  <si>
    <t>131149457</t>
  </si>
  <si>
    <t>39 Đoàn Thị Điểm, Đống Đa, HN</t>
  </si>
  <si>
    <t>0903246840</t>
  </si>
  <si>
    <t>linhhn@topica.edu.vn</t>
  </si>
  <si>
    <t>Anh- Bồ Đào Nha</t>
  </si>
  <si>
    <t>012415372</t>
  </si>
  <si>
    <t>Hoàng Ngọc</t>
  </si>
  <si>
    <t xml:space="preserve">14/7 Hà Trì I, Hà Cầu, Hà Đông, Hà Nội </t>
  </si>
  <si>
    <t xml:space="preserve">Nhà 106, Đặng Thai Mai, TP Vinh, Nghệ An </t>
  </si>
  <si>
    <t>0915 662 985</t>
  </si>
  <si>
    <t>mylt@topica.edu.vn</t>
  </si>
  <si>
    <t>186210641</t>
  </si>
  <si>
    <t>My</t>
  </si>
  <si>
    <t>Lê Trà</t>
  </si>
  <si>
    <t xml:space="preserve">Tiên Cường, Tiên Lãng, Hải Phòng </t>
  </si>
  <si>
    <t>0972 630 936</t>
  </si>
  <si>
    <t>phuonglh@topica.edu.vn</t>
  </si>
  <si>
    <t>031592944</t>
  </si>
  <si>
    <t xml:space="preserve">Hải Phòng </t>
  </si>
  <si>
    <t xml:space="preserve">I320 C/cư KCN Tân Bình, P.Tây Thạnh, Q.Tân Phú, TP.HCM </t>
  </si>
  <si>
    <t>0937 973 324</t>
  </si>
  <si>
    <t>0854355526</t>
  </si>
  <si>
    <t>uyenntt2@topica.edu.vn</t>
  </si>
  <si>
    <t>24203773</t>
  </si>
  <si>
    <t xml:space="preserve">HCM </t>
  </si>
  <si>
    <t>Nguyễn Thị Tú</t>
  </si>
  <si>
    <t xml:space="preserve">Số 103, Tổ 44, Trung Tự, Đống Đa, Hn </t>
  </si>
  <si>
    <t xml:space="preserve">TT Công ty cung ứng VTVT, Trung tự, Đống Đa, HN </t>
  </si>
  <si>
    <t>0975033502</t>
  </si>
  <si>
    <t>0435745692</t>
  </si>
  <si>
    <t>quangha@topica.edu.vn</t>
  </si>
  <si>
    <t>Công nghệ sinh học - CN thực phẩm</t>
  </si>
  <si>
    <t>012716568</t>
  </si>
  <si>
    <t>Quang</t>
  </si>
  <si>
    <t>Hoàng Anh</t>
  </si>
  <si>
    <t>502 I, KTT Thanh Mai, Hoàng Mai, HN</t>
  </si>
  <si>
    <t>0976 246 890</t>
  </si>
  <si>
    <t>hungnt2@topica.edu.vn</t>
  </si>
  <si>
    <t>ĐH Bách Khoa-Aptech</t>
  </si>
  <si>
    <t>172028079</t>
  </si>
  <si>
    <t>Hưng</t>
  </si>
  <si>
    <t>Nguyễn Tiến</t>
  </si>
  <si>
    <t xml:space="preserve">Thôn Thiết Ứng, xã Vân Hà, huyện Đông Anh, HN </t>
  </si>
  <si>
    <t>01647 110 719</t>
  </si>
  <si>
    <t>0439605177</t>
  </si>
  <si>
    <t>thangdm@topica.edu.vn</t>
  </si>
  <si>
    <t>Kế toán kiểm toán</t>
  </si>
  <si>
    <t>ĐH Tổng hợp Quốc gia về Quản Lý Moscow</t>
  </si>
  <si>
    <t>012751323</t>
  </si>
  <si>
    <t>Đào Mạnh</t>
  </si>
  <si>
    <t xml:space="preserve">Cẩm Hoàng, Cẩm Giàng, Hải Dương </t>
  </si>
  <si>
    <t>0975 270 096</t>
  </si>
  <si>
    <t>hoiltn@topica.edu.vn</t>
  </si>
  <si>
    <t>142220697</t>
  </si>
  <si>
    <t xml:space="preserve">Hải Dương </t>
  </si>
  <si>
    <t>Hồi</t>
  </si>
  <si>
    <t>Lê Thị Ngọc</t>
  </si>
  <si>
    <t>PHCC</t>
  </si>
  <si>
    <t>278/5 Tô Hiến Thành, phường 5, quận 10, HCM</t>
  </si>
  <si>
    <t>0909846438</t>
  </si>
  <si>
    <t>loanntk@topica.edu.vn</t>
  </si>
  <si>
    <t>Công nghệ may</t>
  </si>
  <si>
    <t>ĐH Kỹ thuật Công Nghệ HCM</t>
  </si>
  <si>
    <t>023663665</t>
  </si>
  <si>
    <t xml:space="preserve">P506 Tập thể Ngân hàng Chùa Bộc, Đống Đa, HN </t>
  </si>
  <si>
    <t xml:space="preserve">Mỹ Thắng, Mỹ Lộc, Nam Định </t>
  </si>
  <si>
    <t>0943 149 980</t>
  </si>
  <si>
    <t>giangttt@topica.edu.vn</t>
  </si>
  <si>
    <t>162596658</t>
  </si>
  <si>
    <t xml:space="preserve">Nam Định </t>
  </si>
  <si>
    <t>Trần Thị Thùy</t>
  </si>
  <si>
    <t>356 Đỗ Xuân Hợp - Phường Phước Bình - Quận 9 - TPHCM</t>
  </si>
  <si>
    <t>0946925276</t>
  </si>
  <si>
    <t>anldl@topica.edu.vn</t>
  </si>
  <si>
    <t>CĐ Kĩ Thuật
 Công Nghệ TPHCM</t>
  </si>
  <si>
    <t>260876713</t>
  </si>
  <si>
    <t>Lê Đặng Lộc</t>
  </si>
  <si>
    <t>OX</t>
  </si>
  <si>
    <t>Tam Trinh, Mai Động, Hoàng Mai, Hà Nội</t>
  </si>
  <si>
    <t>ĐH Bách Khoa</t>
  </si>
  <si>
    <t>P305/A1 Tập thể Kim Giang, Thanh Xuân, Hà Nội</t>
  </si>
  <si>
    <t>0902186292</t>
  </si>
  <si>
    <t>hangtt2@topica.edu.vn</t>
  </si>
  <si>
    <t>Điện tử viễn thông</t>
  </si>
  <si>
    <t>ĐH Quốc Gia HN</t>
  </si>
  <si>
    <t>013398351</t>
  </si>
  <si>
    <t>Xóm 4, Thôn Thượng, Mễ Trì, Từ Liêm, HN</t>
  </si>
  <si>
    <t>0989628686</t>
  </si>
  <si>
    <t>hanhbth@topica.edu.vn</t>
  </si>
  <si>
    <t>Điện tử Viễn thông</t>
  </si>
  <si>
    <t>ĐH QG HN</t>
  </si>
  <si>
    <t>121341603</t>
  </si>
  <si>
    <t>Bùi Thị Hương</t>
  </si>
  <si>
    <t>17 Ngõ 4, Vân Hồ 2, Lê Đại Hành, HBT, HN</t>
  </si>
  <si>
    <t>0972888585</t>
  </si>
  <si>
    <t>minhtp@topica.edu.vn</t>
  </si>
  <si>
    <t>QTKD</t>
  </si>
  <si>
    <t>012389024</t>
  </si>
  <si>
    <t>Trịnh Phương</t>
  </si>
  <si>
    <t xml:space="preserve">103, nhà B2, ngõ 7, Lương Ngọc Quyến, Văn Quán, HN </t>
  </si>
  <si>
    <t xml:space="preserve">109C3, TX Bắc, Thanh Xuân, HN </t>
  </si>
  <si>
    <t>0914 753 848</t>
  </si>
  <si>
    <t>trahtt@topica.edu.vn</t>
  </si>
  <si>
    <t>081045426</t>
  </si>
  <si>
    <t xml:space="preserve">Lạng Sơn </t>
  </si>
  <si>
    <t>Hoàng Thị Thu</t>
  </si>
  <si>
    <t>Số 109 ngách 1/62/23 ngõ 1 Bùi Xương Trạch, Thanh Xuân, HN</t>
  </si>
  <si>
    <t>0936466649</t>
  </si>
  <si>
    <t>nguyentth2@topica.edu.vn</t>
  </si>
  <si>
    <t>091008943</t>
  </si>
  <si>
    <t>Nguyên</t>
  </si>
  <si>
    <t>Tô Thị Hạnh</t>
  </si>
  <si>
    <t xml:space="preserve">Xóm 8, Yên Mĩ, Yên Mô, Ninh Bình </t>
  </si>
  <si>
    <t xml:space="preserve">Số 10, 279/39 Đường Hoàng Mai, Quận Hoàng Mai, HN </t>
  </si>
  <si>
    <t>0977 123 866</t>
  </si>
  <si>
    <t>phinv@topica.edu.vn</t>
  </si>
  <si>
    <t>164270381</t>
  </si>
  <si>
    <t>Phi</t>
  </si>
  <si>
    <t>Nguyễn Văn</t>
  </si>
  <si>
    <t>PWEP</t>
  </si>
  <si>
    <t>4N1 TT5, Bắc Linh Đàm, Hoàng Mai, HN</t>
  </si>
  <si>
    <t>01273571958</t>
  </si>
  <si>
    <t>trangph@topica.edu.vn</t>
  </si>
  <si>
    <t>012703061</t>
  </si>
  <si>
    <t>Phạm Hương</t>
  </si>
  <si>
    <t>P618, CT6, Khu Đô thị Định Công, Hoàng Mai, HN</t>
  </si>
  <si>
    <t>0946688123</t>
  </si>
  <si>
    <t>linhnt@topica.edu.vn</t>
  </si>
  <si>
    <t>ĐH Kinh Doanh Và Công Nghệ</t>
  </si>
  <si>
    <t>012484117</t>
  </si>
  <si>
    <t>92 Lý Thường Kiệt, Hoàn Kiếm, HN</t>
  </si>
  <si>
    <t>0984 478 144</t>
  </si>
  <si>
    <t>phongpd@topica.edu.vn</t>
  </si>
  <si>
    <t>Điện tử</t>
  </si>
  <si>
    <t>ĐH Công nghiệp</t>
  </si>
  <si>
    <t>121859580</t>
  </si>
  <si>
    <t>Phạm Đình</t>
  </si>
  <si>
    <t xml:space="preserve">Nhà 14D3, ngõ 19 Định Công, Hoàng Mai, hà Nội </t>
  </si>
  <si>
    <t xml:space="preserve">Dốc Mới I, Sơn Hà, Hữu Lũng, Lạng Sơn </t>
  </si>
  <si>
    <t>0976 842 821</t>
  </si>
  <si>
    <t>anhnt2@topica.edu.vn</t>
  </si>
  <si>
    <t>Kinh tế và quản trị kinh doanh</t>
  </si>
  <si>
    <t>082056529</t>
  </si>
  <si>
    <t>666/64/35 đường 3/2, P.14, Q.10, Tp.HCM</t>
  </si>
  <si>
    <t>0902 440 420</t>
  </si>
  <si>
    <t>anhtth@topica.edu.vn</t>
  </si>
  <si>
    <t>Thẩm định</t>
  </si>
  <si>
    <t>ĐH KTe TPHCM</t>
  </si>
  <si>
    <t>Trần Thị Huỳnh</t>
  </si>
  <si>
    <t>575/47 CMT8,P7,Q10,tphcm</t>
  </si>
  <si>
    <t>01223 800 060</t>
  </si>
  <si>
    <t>anhvp@topica.edu.vn</t>
  </si>
  <si>
    <t>CĐ Công Nghiệp</t>
  </si>
  <si>
    <t>Long An</t>
  </si>
  <si>
    <t>Võ Phương</t>
  </si>
  <si>
    <t>416/2 tThạch Lam, Phú Thạnh, Tân Phú</t>
  </si>
  <si>
    <t>01222991035</t>
  </si>
  <si>
    <t>phungmtm@topica.edu.vn</t>
  </si>
  <si>
    <t>Kinh tế lao động QLNL</t>
  </si>
  <si>
    <t>Mai Thị Mỹ</t>
  </si>
  <si>
    <t xml:space="preserve">37/7/11 Lũy Bán Bích - Tân Thới hòa - Tân Phú - Hồ Chí Minh </t>
  </si>
  <si>
    <t>0985 002 516</t>
  </si>
  <si>
    <t>huonglt@topica.edu.vn</t>
  </si>
  <si>
    <t>CĐ Kinh tế - Kỹ thuật Thương Mại</t>
  </si>
  <si>
    <t>25537259</t>
  </si>
  <si>
    <t>Hưởng</t>
  </si>
  <si>
    <t xml:space="preserve">98/6B Phan Văn Hân, P.17, Q. BT, TP.HCM </t>
  </si>
  <si>
    <t xml:space="preserve">11/3 đường 62, P. Thảo Điền, Q.2, Tp.HCM </t>
  </si>
  <si>
    <t>01665 500 863</t>
  </si>
  <si>
    <t>uyenmc@topica.edu.vn</t>
  </si>
  <si>
    <t>ĐH Tôn Đức Thắng</t>
  </si>
  <si>
    <t>24066865</t>
  </si>
  <si>
    <t xml:space="preserve">Đồng Tháp </t>
  </si>
  <si>
    <t>Mai Cát</t>
  </si>
  <si>
    <t xml:space="preserve">118/173 Phan Huy Ích P15 Q.Tân Bình </t>
  </si>
  <si>
    <t>0938764748</t>
  </si>
  <si>
    <t>vynt@topica.edu.vn</t>
  </si>
  <si>
    <t>Cao đẳng Quản trị doanh nghiệp</t>
  </si>
  <si>
    <t>Nguyễn Thụy</t>
  </si>
  <si>
    <t xml:space="preserve">19/06 p.Tân Bình, tx Đồng Xoài,t.Bình Phước </t>
  </si>
  <si>
    <t>0909 857 570</t>
  </si>
  <si>
    <t>lointm@topica.edu.vn</t>
  </si>
  <si>
    <t>285102015</t>
  </si>
  <si>
    <t>Lợi</t>
  </si>
  <si>
    <t xml:space="preserve">2/4 Chấn Hưng Phường 6 Quận tân Bình </t>
  </si>
  <si>
    <t>01256521455</t>
  </si>
  <si>
    <t>0838655788</t>
  </si>
  <si>
    <t>nhungntt@topica.edu.vn</t>
  </si>
  <si>
    <t>Ngoại thương</t>
  </si>
  <si>
    <t>22778258</t>
  </si>
  <si>
    <t xml:space="preserve">TP HCM </t>
  </si>
  <si>
    <t>Nhung</t>
  </si>
  <si>
    <t>Nguyễn Thị Trang</t>
  </si>
  <si>
    <t xml:space="preserve">Xã Phú Lý, Vĩnh Cửu, Đồn Nai </t>
  </si>
  <si>
    <t>0978 059 599</t>
  </si>
  <si>
    <t>khuyentp@topica.edu.vn</t>
  </si>
  <si>
    <t>271656346</t>
  </si>
  <si>
    <t xml:space="preserve">Thuận Hải </t>
  </si>
  <si>
    <t>Thuận Hải</t>
  </si>
  <si>
    <t>Khuyên</t>
  </si>
  <si>
    <t>Trần Phương</t>
  </si>
  <si>
    <t xml:space="preserve">10 Đường 38 - P.Tân Tạo - Q.Bình Tân - TPHCM </t>
  </si>
  <si>
    <t xml:space="preserve">93B Ấp 2A - X.Nhơn Thạnh - Tp.Bến Tre - T.Bến Tre </t>
  </si>
  <si>
    <t>0908 327 920</t>
  </si>
  <si>
    <t>hieuttk@topica.edu.vn</t>
  </si>
  <si>
    <t>211854600</t>
  </si>
  <si>
    <t xml:space="preserve">Bình Định </t>
  </si>
  <si>
    <t>Hiếu</t>
  </si>
  <si>
    <t>Trần Thị Khắc</t>
  </si>
  <si>
    <t>Số 339 Nguyễn Xí, Bình Thạn, TP HCM</t>
  </si>
  <si>
    <t>0977 975 836</t>
  </si>
  <si>
    <t>maintt@topica.edu.vn</t>
  </si>
  <si>
    <t>Đại học Kinh tế - Luật</t>
  </si>
  <si>
    <t>Nguyễn Thị Tuyết</t>
  </si>
  <si>
    <t>PAWD</t>
  </si>
  <si>
    <t xml:space="preserve">Tổ 10, cụm 1, Xuân La, Tây Hồ, Hà Nội </t>
  </si>
  <si>
    <t>0936123958</t>
  </si>
  <si>
    <t>thuynt2@topica.edu.vn</t>
  </si>
  <si>
    <t xml:space="preserve">CĐ Điện tử - Điện lạnh Hà Nội </t>
  </si>
  <si>
    <t>012579350</t>
  </si>
  <si>
    <t xml:space="preserve">Yên Xá, Tân Triều, Thanh Xuân, Hà Nội </t>
  </si>
  <si>
    <t xml:space="preserve">182, Nam Trần Đăng Ninh, Nam Định </t>
  </si>
  <si>
    <t>0975 723 331</t>
  </si>
  <si>
    <t>vinhpt@topica.edu.vn</t>
  </si>
  <si>
    <t>HV Kỹ Thuật Mật Mã</t>
  </si>
  <si>
    <t>162829328</t>
  </si>
  <si>
    <t>Vinh</t>
  </si>
  <si>
    <t>Phạm Tiến</t>
  </si>
  <si>
    <t xml:space="preserve">Minh Khai, Hai Bà Trưng, Hà Nội </t>
  </si>
  <si>
    <t xml:space="preserve">Kỳ Bắc, Kỳ Anh, Hà Tĩnh </t>
  </si>
  <si>
    <t>0983 786 589</t>
  </si>
  <si>
    <t>vannt@topica.edu.vn</t>
  </si>
  <si>
    <t>183690865</t>
  </si>
  <si>
    <t xml:space="preserve">12/121 Đại La, Hai Bà Trưng, Hà Nội </t>
  </si>
  <si>
    <t>0988  277 792</t>
  </si>
  <si>
    <t>nhungtth@topica.edu.vn</t>
  </si>
  <si>
    <t>172026400</t>
  </si>
  <si>
    <t>Trần Thị Hồng</t>
  </si>
  <si>
    <t xml:space="preserve">606A Làng Sinh viên hacinco, Nhân Chính, Thanh Xuân, HN </t>
  </si>
  <si>
    <t>0978 461 713</t>
  </si>
  <si>
    <t>nguyenht@topica.edu.vn</t>
  </si>
  <si>
    <t>142170057</t>
  </si>
  <si>
    <t>Hoàng Thủy</t>
  </si>
  <si>
    <t xml:space="preserve">P707, nhà chung cư A4, Hàm Nghi, Từ Liêm, HN </t>
  </si>
  <si>
    <t xml:space="preserve">Nghĩa Thuận, Thị xã Thái Hòa, Nghệ An </t>
  </si>
  <si>
    <t>0972 014 898</t>
  </si>
  <si>
    <t>0383 880 521</t>
  </si>
  <si>
    <t>hactt@topica.edu.vn</t>
  </si>
  <si>
    <t>Quản trị kinh doanh thương mại</t>
  </si>
  <si>
    <t>186727912</t>
  </si>
  <si>
    <t xml:space="preserve">Sôố 1, ngách 201/21 Đê Tô Hoàng, Cầu Dền, HN </t>
  </si>
  <si>
    <t xml:space="preserve">Thọ Hải, Thọ Xuân, Thanh Hóa </t>
  </si>
  <si>
    <t>0975833510
0942722388</t>
  </si>
  <si>
    <t>172382474</t>
  </si>
  <si>
    <t xml:space="preserve">Số 6B, ngách 74/3, Trường Chinh, Đống Đa, Hà Nội </t>
  </si>
  <si>
    <t>01683 997 128</t>
  </si>
  <si>
    <t>hoaibt@topica.edu.vn</t>
  </si>
  <si>
    <t>Xuất Bản - Phát hành</t>
  </si>
  <si>
    <t>012784230</t>
  </si>
  <si>
    <t>Hoài</t>
  </si>
  <si>
    <t xml:space="preserve">45 Hồ Bá Kiện-Phường 15-Quận 10-HCM </t>
  </si>
  <si>
    <t xml:space="preserve">Phan Thiết - Bình Thuận </t>
  </si>
  <si>
    <t>0915 389 905</t>
  </si>
  <si>
    <t>trungct@topica.edu.vn</t>
  </si>
  <si>
    <t xml:space="preserve">CĐ Kỹ thuật - Công nghệ Vạn Xuân </t>
  </si>
  <si>
    <t>Bình Thuận</t>
  </si>
  <si>
    <t>261022852</t>
  </si>
  <si>
    <t xml:space="preserve">Bình Thuận </t>
  </si>
  <si>
    <t>Châu Thanh</t>
  </si>
  <si>
    <t xml:space="preserve">Mễ Trì Thượng, Mễ Trì, Từ Liêm, Hà Nội </t>
  </si>
  <si>
    <t xml:space="preserve">Nghĩa Lợi - Nghĩa Hưng - Nam Định </t>
  </si>
  <si>
    <t>0982 224 222
0922 993 686</t>
  </si>
  <si>
    <t>giangnth@topica.edu.vn</t>
  </si>
  <si>
    <t>162366376</t>
  </si>
  <si>
    <t>Số 38, ngách 521/36, Cổ Nhuế, Từ Liêm, Hà Nội</t>
  </si>
  <si>
    <t>0966474888</t>
  </si>
  <si>
    <t>huongbt@topica.edu.vn</t>
  </si>
  <si>
    <t>ĐH Sư Phạm Thái Nguyên</t>
  </si>
  <si>
    <t>013479089</t>
  </si>
  <si>
    <t>Bùi Thu</t>
  </si>
  <si>
    <t xml:space="preserve">Số 383bis/46 Võ Văn Kiệt, P.Cầu Kho, Q1 HCM </t>
  </si>
  <si>
    <t xml:space="preserve">Ấp 1, xã Long An, huyện Long Thành, tỉnh Đồng Nai </t>
  </si>
  <si>
    <t>0933 140 230</t>
  </si>
  <si>
    <t>annt@topica.edu.vn</t>
  </si>
  <si>
    <t>Hóa</t>
  </si>
  <si>
    <t>271779254</t>
  </si>
  <si>
    <t xml:space="preserve">Đồng Nai </t>
  </si>
  <si>
    <t>Nguyễn Trường</t>
  </si>
  <si>
    <t xml:space="preserve">14 Mê Linh, Bình Thạnh,tp HCM </t>
  </si>
  <si>
    <t xml:space="preserve">Lâm Sơn, Ninh Sơn, Ninh Thuận </t>
  </si>
  <si>
    <t>0937 353 438</t>
  </si>
  <si>
    <t>683852706</t>
  </si>
  <si>
    <t>chinh@topica.edu.vn</t>
  </si>
  <si>
    <t>Ninh Thuận</t>
  </si>
  <si>
    <t>264266254</t>
  </si>
  <si>
    <t xml:space="preserve">Ninh Thuận </t>
  </si>
  <si>
    <t>Nguyễn Hồng</t>
  </si>
  <si>
    <t xml:space="preserve">618/32/5A, Đường Âu Cơ, Phường 10, Quận Tân Bình, TPHCM </t>
  </si>
  <si>
    <t>0973 180 607</t>
  </si>
  <si>
    <t>phuonghtt@topica.edu.vn</t>
  </si>
  <si>
    <t>ĐH Ngân Hàng TP.HCM</t>
  </si>
  <si>
    <t>24050021</t>
  </si>
  <si>
    <t>Huỳnh Thị Thúy</t>
  </si>
  <si>
    <t xml:space="preserve">686/72/45 CMT8, P11, Q3, Tp HCM </t>
  </si>
  <si>
    <t xml:space="preserve">20/1 Ấp 4, La Ngà, Định Quán, Đồng Nai </t>
  </si>
  <si>
    <t>0989 470 935</t>
  </si>
  <si>
    <t>thuyhtt@topica.edu.vn</t>
  </si>
  <si>
    <t>ĐH Văn Lang TpHCM</t>
  </si>
  <si>
    <t>271776518</t>
  </si>
  <si>
    <t>Hồ Thị Thu</t>
  </si>
  <si>
    <t>Số 28, ngách 53, ngõ 285 Đội Cấn, Ba Đình, Hà Nội</t>
  </si>
  <si>
    <t>0932343188</t>
  </si>
  <si>
    <t>trangnt@topica.edu.vn</t>
  </si>
  <si>
    <t>Marketing thương mại</t>
  </si>
  <si>
    <t>012359592</t>
  </si>
  <si>
    <t>Nghiêm Thu</t>
  </si>
  <si>
    <t>0984226611</t>
  </si>
  <si>
    <t>thuytt@topica.edu.vn</t>
  </si>
  <si>
    <t>Chọn giống</t>
  </si>
  <si>
    <t>ĐH Nông nghiệp 1</t>
  </si>
  <si>
    <t>151441984</t>
  </si>
  <si>
    <t xml:space="preserve">SN 41, ngõ 122/46/14 Kim Giang, Hoàng Mai </t>
  </si>
  <si>
    <t>0988 407 940</t>
  </si>
  <si>
    <t>ngant2@topica.edu.vn</t>
  </si>
  <si>
    <t>135138238</t>
  </si>
  <si>
    <t xml:space="preserve">Ngõ 140, Nguyễn Xiển, Thanh Xuân, Hà Nội </t>
  </si>
  <si>
    <t xml:space="preserve">Ứng Hòa, Hà Nội </t>
  </si>
  <si>
    <t>0979094628</t>
  </si>
  <si>
    <t>04 3389 4563</t>
  </si>
  <si>
    <t>thaont@topica.edu.vn</t>
  </si>
  <si>
    <t>111886910</t>
  </si>
  <si>
    <t>Thảo</t>
  </si>
  <si>
    <t xml:space="preserve">P506, nhà G1, ngõ 82, Phạm Ngọc Thạch, Quảng Ninh </t>
  </si>
  <si>
    <t xml:space="preserve">Tổ 5, khu 3, Hông Hải, Hạ Long, Quảng Ninh </t>
  </si>
  <si>
    <t>01222 324 033</t>
  </si>
  <si>
    <t>hueht@topica.edu.vn</t>
  </si>
  <si>
    <t>100966512</t>
  </si>
  <si>
    <t>PAED</t>
  </si>
  <si>
    <t xml:space="preserve">P512, C7, Nam Thành Công, Láng Hạ, Đống Đa, HN </t>
  </si>
  <si>
    <t xml:space="preserve">Tổ 5, Khu 2, phường Thanh Sơn, Uông Bí, Quảng Ninh </t>
  </si>
  <si>
    <t>0976 941 088</t>
  </si>
  <si>
    <t>namvth@topica.edu.vn</t>
  </si>
  <si>
    <t>ĐH Công Đoàn</t>
  </si>
  <si>
    <t>100896244</t>
  </si>
  <si>
    <t xml:space="preserve">Tuyên Quang </t>
  </si>
  <si>
    <t>Tuyên Quang</t>
  </si>
  <si>
    <t>Vũ Thị Hoài</t>
  </si>
  <si>
    <t xml:space="preserve">Khu TT BV Thanh Trì, Tứ Hiệp, Thanh Trì, Hà Nội </t>
  </si>
  <si>
    <t>0978431288</t>
  </si>
  <si>
    <t>huongdt2@topica.edu.vn</t>
  </si>
  <si>
    <t>012715454</t>
  </si>
  <si>
    <t xml:space="preserve">HN </t>
  </si>
  <si>
    <t>Đặng Thanh</t>
  </si>
  <si>
    <t xml:space="preserve">10A hẻm 124/22/85, Âu Cơ, Từ Liêm, Tây Hồ, HN </t>
  </si>
  <si>
    <t>0989 205 925</t>
  </si>
  <si>
    <t>043 719 2873</t>
  </si>
  <si>
    <t>huyvq@topica.edu.vn</t>
  </si>
  <si>
    <t>012587571</t>
  </si>
  <si>
    <t>Vũ Quang</t>
  </si>
  <si>
    <t>PWED</t>
  </si>
  <si>
    <t>Số 2 ngách 15/47 ngõ Gốc Đề, tổ 29 Hoàng Văn Thụ, Hoàng Mai,HN</t>
  </si>
  <si>
    <t>0936210390</t>
  </si>
  <si>
    <t>huydq@topica.edu.vn</t>
  </si>
  <si>
    <t>100986439</t>
  </si>
  <si>
    <t>Dương Quang</t>
  </si>
  <si>
    <t>PHOD</t>
  </si>
  <si>
    <t xml:space="preserve">SN 24, ngõ 67 Đình Thôn, Mỹ Đình, Từ Liêm, HN </t>
  </si>
  <si>
    <t xml:space="preserve">Số 2, Lô 6, TT Quân đội, Hồ Nam, Lê Chân, Hải Phòng </t>
  </si>
  <si>
    <t>0982368266</t>
  </si>
  <si>
    <t>hant3@topica.edu.vn</t>
  </si>
  <si>
    <t>031255691</t>
  </si>
  <si>
    <t>4/74 Lê Đức Thọ, P15, GV</t>
  </si>
  <si>
    <t>0909373075</t>
  </si>
  <si>
    <t>locttb@topica.edu.vn</t>
  </si>
  <si>
    <t>Lộc</t>
  </si>
  <si>
    <t>PHCE</t>
  </si>
  <si>
    <t>460/9 Nơ Trang long, p13, q Bình Thạnh</t>
  </si>
  <si>
    <t>0949794821</t>
  </si>
  <si>
    <t>haind@topica.edu.vn</t>
  </si>
  <si>
    <t>Kinh Doanh</t>
  </si>
  <si>
    <t>Fullerton Colllege, California State University, Long Beach</t>
  </si>
  <si>
    <t xml:space="preserve">1014/1 Cách Mạng Tháng 8, P5, Q.Tân Bình, Tp.HCM </t>
  </si>
  <si>
    <t>0918 599 569</t>
  </si>
  <si>
    <t>0838454642</t>
  </si>
  <si>
    <t>camnnh@topica.edu.vn</t>
  </si>
  <si>
    <t>023470737</t>
  </si>
  <si>
    <t>Cầm</t>
  </si>
  <si>
    <t>Nguyễn Ngọc Hoàng</t>
  </si>
  <si>
    <t>Bùi Xương Trạch, Thanh Xuân, Hà Nội</t>
  </si>
  <si>
    <t>0983227874</t>
  </si>
  <si>
    <t>maint@topica.edu.vn</t>
  </si>
  <si>
    <t>125156940</t>
  </si>
  <si>
    <t>37/13/3 Ngô Tất Tố P.21 .Bình Thạnh Tp. HCM</t>
  </si>
  <si>
    <t>0903877847</t>
  </si>
  <si>
    <t>ngalt2@topica.edu.vn</t>
  </si>
  <si>
    <t>Kế Toán</t>
  </si>
  <si>
    <t>TC tin học SG</t>
  </si>
  <si>
    <t>Lương Tuyết</t>
  </si>
  <si>
    <t xml:space="preserve">Số 107, ngõ 79, phố Yên Duyên, phường Yên Sở, Hà Nội </t>
  </si>
  <si>
    <t xml:space="preserve">Thôn Ngọ, Chuyên Mỹ, Phú Xuyên, Hà Nội </t>
  </si>
  <si>
    <t>0966527528</t>
  </si>
  <si>
    <t>0466579529</t>
  </si>
  <si>
    <t>nhannt@topica.edu.vn</t>
  </si>
  <si>
    <t>Kế toán tài chính</t>
  </si>
  <si>
    <t xml:space="preserve">CĐ Thương mại và Du lịch Hà Nội </t>
  </si>
  <si>
    <t>112389566</t>
  </si>
  <si>
    <t xml:space="preserve">Số nhà 3, 77/9, Bùi Xương Trạch, Thanh Xuân, HN </t>
  </si>
  <si>
    <t xml:space="preserve">Hà Lý, Hà Dũng, Hưng Hà, Thái Bình </t>
  </si>
  <si>
    <t>0982 99 625</t>
  </si>
  <si>
    <t>0363977372</t>
  </si>
  <si>
    <t>nhangnt@topica.edu.vn</t>
  </si>
  <si>
    <t>151762802</t>
  </si>
  <si>
    <t>Nháng</t>
  </si>
  <si>
    <t>0978 640 311</t>
  </si>
  <si>
    <t>donglt@topica.edu.vn</t>
  </si>
  <si>
    <t>Trung học phổ thông</t>
  </si>
  <si>
    <t>183753190</t>
  </si>
  <si>
    <t>Đông</t>
  </si>
  <si>
    <t xml:space="preserve">187 A CMT8 , P4 , Q3 </t>
  </si>
  <si>
    <t xml:space="preserve">37/1G Ấp Trung Chánh 2 , xã Trung Chánh , HM </t>
  </si>
  <si>
    <t>0907 586 167</t>
  </si>
  <si>
    <t>tuyenvn@topica.edu.vn</t>
  </si>
  <si>
    <t>311948651</t>
  </si>
  <si>
    <t xml:space="preserve">Tiền Giang </t>
  </si>
  <si>
    <t>Võ Ngọc</t>
  </si>
  <si>
    <t xml:space="preserve">293/148E CMT8, F14,Q Tân Bình </t>
  </si>
  <si>
    <t>0903869600</t>
  </si>
  <si>
    <t>vinhttn@topica.edu.vn</t>
  </si>
  <si>
    <t>023638193</t>
  </si>
  <si>
    <t xml:space="preserve">Long An </t>
  </si>
  <si>
    <t>Thái Thị Như</t>
  </si>
  <si>
    <t>811 lô 6, chung cư Phú Thọ B, phường 15, quận 11, TPHCM
 Hồ Chí Minh</t>
  </si>
  <si>
    <t>0914 117 175</t>
  </si>
  <si>
    <t>thaonct@topica.edu.vn</t>
  </si>
  <si>
    <t>Tài chính Doanh nghiệp</t>
  </si>
  <si>
    <t>ĐH kinh tế TP HCM</t>
  </si>
  <si>
    <t>240815876</t>
  </si>
  <si>
    <t xml:space="preserve">Tây Nguyên </t>
  </si>
  <si>
    <t>Tây Nguyên</t>
  </si>
  <si>
    <t>Nguyễn Cao Thanh</t>
  </si>
  <si>
    <t>POSA</t>
  </si>
  <si>
    <t xml:space="preserve">25/33 Nguyễn Khiết, Phúc Tân, Hoàn Kiếm, Hà Nội </t>
  </si>
  <si>
    <t xml:space="preserve">185 Hoàng Hạnh, Phúc Tân, Hoàn Kiếm, Hà Nội </t>
  </si>
  <si>
    <t>0914 888 682</t>
  </si>
  <si>
    <t>0466572425</t>
  </si>
  <si>
    <t>trangtt@topica.edu.vn</t>
  </si>
  <si>
    <t>012228136</t>
  </si>
  <si>
    <t xml:space="preserve">SN 3, ngõ 77/9 Bùi Xương Trạch, TX, Hà Nội </t>
  </si>
  <si>
    <t xml:space="preserve">Giao Tân, Giao Thủy, Nam Định </t>
  </si>
  <si>
    <t>0936 109 818</t>
  </si>
  <si>
    <t>ngant@topica.edu.vn</t>
  </si>
  <si>
    <t>162777077</t>
  </si>
  <si>
    <t xml:space="preserve">16 ngõ 32A, Hào Nam, Đống Đa, Hà Nội </t>
  </si>
  <si>
    <t xml:space="preserve">29 Hàng Gà, Hoàn Kiếm, Hà Nội </t>
  </si>
  <si>
    <t>0983 241 866</t>
  </si>
  <si>
    <t>0435115320</t>
  </si>
  <si>
    <t>thaonp2@topica.edu.vn</t>
  </si>
  <si>
    <t>012606813</t>
  </si>
  <si>
    <t>số 45, đường D11, Tân Thạnh , Tân Phú</t>
  </si>
  <si>
    <t>0979079711</t>
  </si>
  <si>
    <t>uyennbb@topica.edu.vn</t>
  </si>
  <si>
    <t>CĐ Văn Hóa Nghệ Thuật&amp; Du Lịch Sài Gòn</t>
  </si>
  <si>
    <t>Nguyễn Bình Bảo</t>
  </si>
  <si>
    <t>424/6 Lê Văn Quới, Bình Tân</t>
  </si>
  <si>
    <t>0978296179</t>
  </si>
  <si>
    <t>hienntt@topica.edu.vn</t>
  </si>
  <si>
    <t>CĐ Công nghệ và QTDN</t>
  </si>
  <si>
    <t>186354077</t>
  </si>
  <si>
    <t>Đống Nai</t>
  </si>
  <si>
    <t xml:space="preserve">122/32K An Bình p5 q5 </t>
  </si>
  <si>
    <t xml:space="preserve">56 đường 3/2 phường 3 thị xã Bến tre </t>
  </si>
  <si>
    <t>0909 930 358</t>
  </si>
  <si>
    <t>thunta@topica.edu.vn</t>
  </si>
  <si>
    <t>321282510</t>
  </si>
  <si>
    <t xml:space="preserve">61A - 61B đường 38, P.12, Q.Gò Vấp, Tp.HCM </t>
  </si>
  <si>
    <t xml:space="preserve">78/1 KP8A Tân Biên - Biên Hòa - Đồng Nai </t>
  </si>
  <si>
    <t>0932787477</t>
  </si>
  <si>
    <t>vanqth@topica.edu.vn</t>
  </si>
  <si>
    <t>271740198</t>
  </si>
  <si>
    <t>Quách Thị Hồng</t>
  </si>
  <si>
    <t xml:space="preserve">Tổ 34, Lĩnh Nam, Hoàng Mai, Hà Nội </t>
  </si>
  <si>
    <t>01689 958 595</t>
  </si>
  <si>
    <t>0466831980</t>
  </si>
  <si>
    <t>haotb@topica.edu.vn</t>
  </si>
  <si>
    <t>Tin học văn phòng</t>
  </si>
  <si>
    <t>CĐ Văn thư Lưu trữ Trung ương 1</t>
  </si>
  <si>
    <t>012098234</t>
  </si>
  <si>
    <t>Triệu Bích</t>
  </si>
  <si>
    <t xml:space="preserve">Số 18, ngách 255/50, Dịch Vọng, Cầu Giấy, Hà Nội </t>
  </si>
  <si>
    <t xml:space="preserve">Phương Trung, Thanh Oai, Hà Nội </t>
  </si>
  <si>
    <t>01674 530 060</t>
  </si>
  <si>
    <t>0433241773</t>
  </si>
  <si>
    <t>ngocltb@topica.edu.vn</t>
  </si>
  <si>
    <t>112371499</t>
  </si>
  <si>
    <t>Lê Thị Bích</t>
  </si>
  <si>
    <t>0912 097 772</t>
  </si>
  <si>
    <t>0866597647</t>
  </si>
  <si>
    <t>laohv@topica.edu.vn</t>
  </si>
  <si>
    <t>221230067</t>
  </si>
  <si>
    <t>Lào</t>
  </si>
  <si>
    <t>Huỳnh Việt</t>
  </si>
  <si>
    <t>01688 738 262</t>
  </si>
  <si>
    <t>huongltt2@topica.edu.vn</t>
  </si>
  <si>
    <t>240976561</t>
  </si>
  <si>
    <t xml:space="preserve">Daklak </t>
  </si>
  <si>
    <t>Lê Thị Thanh</t>
  </si>
  <si>
    <t>TWE</t>
  </si>
  <si>
    <t xml:space="preserve">Cầu Giấy, Hà Nội </t>
  </si>
  <si>
    <t xml:space="preserve">007, Xuân Trường, Hợp Giang, Cao bằng </t>
  </si>
  <si>
    <t>0977999131</t>
  </si>
  <si>
    <t>dungnt3@topica.edu.vn</t>
  </si>
  <si>
    <t>Du lịch</t>
  </si>
  <si>
    <t>Cao Bằng</t>
  </si>
  <si>
    <t>080513642</t>
  </si>
  <si>
    <t xml:space="preserve">Cao Bằng </t>
  </si>
  <si>
    <t xml:space="preserve">Số 10, ngõ 93, Giáp Nhị, Hà Nội </t>
  </si>
  <si>
    <t xml:space="preserve">Tổ 8, Phan Bội Châu, Nam Định </t>
  </si>
  <si>
    <t>0123 9149 159</t>
  </si>
  <si>
    <t>thangtm@topicaiedu.vn</t>
  </si>
  <si>
    <t>162726836</t>
  </si>
  <si>
    <t>Trần Mạnh</t>
  </si>
  <si>
    <t xml:space="preserve">Số 9, dãy B, ngõ 2, Quang Trung, Hà Đông, Hà Nội </t>
  </si>
  <si>
    <t xml:space="preserve">29, Hoàng Xá, TT Vân Đình, Ứng Hòa, Hà Nội </t>
  </si>
  <si>
    <t>0979 348 857</t>
  </si>
  <si>
    <t>0433980437</t>
  </si>
  <si>
    <t>huongnv@topica.edu.vn</t>
  </si>
  <si>
    <t>Ngôn ngữ và văn hóa Nga</t>
  </si>
  <si>
    <t>112188436</t>
  </si>
  <si>
    <t>Nguyễn Vân</t>
  </si>
  <si>
    <t>Ung Văn Khiêm, P25, Q. Bình Thạnh</t>
  </si>
  <si>
    <t>0977105460</t>
  </si>
  <si>
    <t>maitt@topica.edu.vn</t>
  </si>
  <si>
    <t>Dược sỹ</t>
  </si>
  <si>
    <t>Trung cấp Dược Phú Thọ</t>
  </si>
  <si>
    <t>173003995</t>
  </si>
  <si>
    <t>PSAH</t>
  </si>
  <si>
    <t xml:space="preserve">32 C18 K300 Cộng Hòa, F12, Tân Bình. TPHCM </t>
  </si>
  <si>
    <t xml:space="preserve">Tam Điệp, Ninh Bình </t>
  </si>
  <si>
    <t>0948 262 619</t>
  </si>
  <si>
    <t>nguyetvtm@topica.edu.vn</t>
  </si>
  <si>
    <t>161822031</t>
  </si>
  <si>
    <t>Nguyệt</t>
  </si>
  <si>
    <t>Vũ Thị Minh</t>
  </si>
  <si>
    <t xml:space="preserve">B6, TT ĐH Mỏ địa chất - Hoàng Quốc Việt - Cầu Giấy </t>
  </si>
  <si>
    <t>0983 611 477</t>
  </si>
  <si>
    <t>0320525635</t>
  </si>
  <si>
    <t>huongnt3@topica.edu.vn</t>
  </si>
  <si>
    <t>Thông tin thư viện</t>
  </si>
  <si>
    <t>141725727</t>
  </si>
  <si>
    <t xml:space="preserve">116/10 Bành Văn Trân, P.7, Q. Tân Bình, TP.HCM </t>
  </si>
  <si>
    <t xml:space="preserve">Thạch Tân, Thạch Hà, Hà Tĩnh </t>
  </si>
  <si>
    <t>01696652804</t>
  </si>
  <si>
    <t>dungtp@topica.edu.vn</t>
  </si>
  <si>
    <t>183511631</t>
  </si>
  <si>
    <t>Đinh Thị Phương</t>
  </si>
  <si>
    <t xml:space="preserve">Phòng 205A, khu TT B10 Kim Liên </t>
  </si>
  <si>
    <t xml:space="preserve">Thôn Đông Lâu, xã Phú Đông, Ba Vì, Hà Nội </t>
  </si>
  <si>
    <t>0984 757 687</t>
  </si>
  <si>
    <t>0433626768</t>
  </si>
  <si>
    <t>thuyct@topica.edu.vn</t>
  </si>
  <si>
    <t xml:space="preserve">CĐ Sư phạm Hà Tây </t>
  </si>
  <si>
    <t>112299867</t>
  </si>
  <si>
    <t>01667057320</t>
  </si>
  <si>
    <t>Chu Thị Hiền</t>
  </si>
  <si>
    <t xml:space="preserve">Số 11 ngách 7/16 Thái Thịnh, Đống Đa, Hà Nội. </t>
  </si>
  <si>
    <t>0985 057 687</t>
  </si>
  <si>
    <t>0435636808</t>
  </si>
  <si>
    <t>yenbth@topica.edu.vn</t>
  </si>
  <si>
    <t>013464387</t>
  </si>
  <si>
    <t>Bùi Thị Hải</t>
  </si>
  <si>
    <t xml:space="preserve">68/15 Nơ Trang Long, P13, Q.BT </t>
  </si>
  <si>
    <t xml:space="preserve">TT Nam Ban, Lâm Hà, Lâm Đồng </t>
  </si>
  <si>
    <t>0909929567</t>
  </si>
  <si>
    <t>quykn@topica.edu.vn</t>
  </si>
  <si>
    <t>Giáo dục</t>
  </si>
  <si>
    <t>250552052</t>
  </si>
  <si>
    <t>Quý</t>
  </si>
  <si>
    <t>Kiều Ngọc</t>
  </si>
  <si>
    <t>Sạp 105 chợ Cầu Ông Lãnh Phường Cầu Ông Lãnh, Quận 1</t>
  </si>
  <si>
    <t>0908644727
0938771505</t>
  </si>
  <si>
    <t>hueltn@topica.edu.vn</t>
  </si>
  <si>
    <t>THPT</t>
  </si>
  <si>
    <t>023906784</t>
  </si>
  <si>
    <t>Lâm Thị Ngọc</t>
  </si>
  <si>
    <t xml:space="preserve">93/12/10 Giáp Nhị - Thịnh Liệt, Hoàng Mai - Hà Nội. </t>
  </si>
  <si>
    <t xml:space="preserve">TT Cát Thành - Trực Ninh, Nam Định </t>
  </si>
  <si>
    <t>0903 212 282</t>
  </si>
  <si>
    <t>dienpv@topica.edu.vn</t>
  </si>
  <si>
    <t>162820431</t>
  </si>
  <si>
    <t>Diễn</t>
  </si>
  <si>
    <t>Phạm Văn</t>
  </si>
  <si>
    <t>Duy</t>
  </si>
  <si>
    <t>Nguyễn Năng</t>
  </si>
  <si>
    <t xml:space="preserve">số 6  phố Tây kết - Hai Bà Trưng - Hà Nội </t>
  </si>
  <si>
    <t xml:space="preserve">Văn Giang, Ninh Giang, Hải Dương
 </t>
  </si>
  <si>
    <t>0986660231</t>
  </si>
  <si>
    <t>quyenvt@topica.edu.vn</t>
  </si>
  <si>
    <t>ĐH Kinh tế Kỹ thuật Công nghiệp</t>
  </si>
  <si>
    <t>142234305</t>
  </si>
  <si>
    <t xml:space="preserve">71/3 Bùi Đình Túy, P.12, Bình Thạnh, TPHCM </t>
  </si>
  <si>
    <t xml:space="preserve">Đội 5, Thọ Nguyên, Thọ Xuân, Thanh Hóa </t>
  </si>
  <si>
    <t>01667874094</t>
  </si>
  <si>
    <t>thult@topica.edu.vn</t>
  </si>
  <si>
    <t>173630023</t>
  </si>
  <si>
    <t>TAF</t>
  </si>
  <si>
    <t>thaontt@topica.edu.vn</t>
  </si>
  <si>
    <t xml:space="preserve">160/47/6 Phan Huy Ichs, F12, Gò Vấp </t>
  </si>
  <si>
    <t xml:space="preserve">Cẩm Sơn, Anh Sơn, Nghệ An </t>
  </si>
  <si>
    <t>0973076241</t>
  </si>
  <si>
    <t>quynhct@topica.edu.vn</t>
  </si>
  <si>
    <t>HV Hành Chính (cơ sở phía Nam)</t>
  </si>
  <si>
    <t>186483982</t>
  </si>
  <si>
    <t>Cao Thị</t>
  </si>
  <si>
    <t>0976371984</t>
  </si>
  <si>
    <t>hiendd@topica.edu.vn</t>
  </si>
  <si>
    <t>012209872</t>
  </si>
  <si>
    <t>Hiển</t>
  </si>
  <si>
    <t xml:space="preserve"> Doãn Đức</t>
  </si>
  <si>
    <t>160/47/6 Phan Huy Ichs, F12, Gò Vấp</t>
  </si>
  <si>
    <t>Học viện Hành chính</t>
  </si>
  <si>
    <t>44/9A Khu Phố TT Nhà Bè, TPHCM</t>
  </si>
  <si>
    <t>0905664468</t>
  </si>
  <si>
    <t>ngandt@topica.edu.vn</t>
  </si>
  <si>
    <t>024314047</t>
  </si>
  <si>
    <t>Đào Thu</t>
  </si>
  <si>
    <t xml:space="preserve">58/7G, Đồng Nai, Quận 10 </t>
  </si>
  <si>
    <t xml:space="preserve">Xuân Sơn, Châu Đức, BRVT </t>
  </si>
  <si>
    <t>0978 499 843</t>
  </si>
  <si>
    <t>0643504245</t>
  </si>
  <si>
    <t>dunghtl@topica.edu.vn</t>
  </si>
  <si>
    <t xml:space="preserve">ĐH Khoa học Tự nhiên </t>
  </si>
  <si>
    <t>Vũng Tàu</t>
  </si>
  <si>
    <t>273225097</t>
  </si>
  <si>
    <t>Huỳnh Thị Lệ</t>
  </si>
  <si>
    <t>731B Nguyễn Văn Quá, P.ĐHT, Q.12, TP.HCM</t>
  </si>
  <si>
    <t>01682033707</t>
  </si>
  <si>
    <t>hantvn@topica.edu.vn</t>
  </si>
  <si>
    <t>Đại học HUFLIT</t>
  </si>
  <si>
    <t>TP.HCM</t>
  </si>
  <si>
    <t>024081649</t>
  </si>
  <si>
    <t>Hân</t>
  </si>
  <si>
    <t>Trần Vũ Ngọc</t>
  </si>
  <si>
    <t>418 - Đường Xô viết nghệ tĩnh - Quận Bình Thạnh - TP Hồ Chí Minh</t>
  </si>
  <si>
    <t>0936001655</t>
  </si>
  <si>
    <t>hoanpv@topica.edu.vn</t>
  </si>
  <si>
    <t>ĐH KH tự nhiên HN
ĐH Bách khoa HN</t>
  </si>
  <si>
    <t>CA Hải Phòng</t>
  </si>
  <si>
    <t>031211825</t>
  </si>
  <si>
    <t>23/1/1990</t>
  </si>
  <si>
    <t>Hoàn</t>
  </si>
  <si>
    <t>61A/61B, Phan Huy Ích, Phường 5, Quận Gò Vấp, HCM.</t>
  </si>
  <si>
    <t>0973739296</t>
  </si>
  <si>
    <t>hangvt@topica.edu.vn</t>
  </si>
  <si>
    <t>Đăk Nông</t>
  </si>
  <si>
    <t>245104434</t>
  </si>
  <si>
    <t>Vi Thị</t>
  </si>
  <si>
    <t>42A/1 ký túc xá Đại học luật, đường số 27, phường Hiệp Bình Chánh, Quận Thủ Đức, TP HCM.</t>
  </si>
  <si>
    <t>01659 926 596</t>
  </si>
  <si>
    <t>ngantm@topica.edu.vn</t>
  </si>
  <si>
    <t>Sóc Trăng</t>
  </si>
  <si>
    <t>365741705</t>
  </si>
  <si>
    <t xml:space="preserve">27/303 Lê Hoàng Phái. P.17, Q. Gò Vấp </t>
  </si>
  <si>
    <t xml:space="preserve">235B/A8/46 Nguyễn Văn Cừ, P. Nguyễn Cư Trinh, Quận 1, TP. HCM </t>
  </si>
  <si>
    <t>0987 101 081</t>
  </si>
  <si>
    <t>08.66600969</t>
  </si>
  <si>
    <t>thanhnc@topica.edu.vn</t>
  </si>
  <si>
    <t>Hành chính</t>
  </si>
  <si>
    <t>TP. HCM</t>
  </si>
  <si>
    <t>023650362</t>
  </si>
  <si>
    <t>Nguyễn Công</t>
  </si>
  <si>
    <t xml:space="preserve">1406 - C1 Cao ốc Thạnh Mỹ Lợi, Quận 2 Tp.HCM </t>
  </si>
  <si>
    <t xml:space="preserve">19 A Hà Hoàng Hổ - Huyện Tân Châu- An Giang </t>
  </si>
  <si>
    <t>0982952694</t>
  </si>
  <si>
    <t>62581714</t>
  </si>
  <si>
    <t>chauvm@topica.edu.vn</t>
  </si>
  <si>
    <t>ĐH Mở TP.HCM</t>
  </si>
  <si>
    <t>An Giang</t>
  </si>
  <si>
    <t>351261795</t>
  </si>
  <si>
    <t xml:space="preserve">An Giang </t>
  </si>
  <si>
    <t>Châu</t>
  </si>
  <si>
    <t>Văn Minh</t>
  </si>
  <si>
    <t xml:space="preserve">75/7F Lâm Văn Bền, P.Tân Thuận Tây, Q.7, Tp.Hồ Chí Minh </t>
  </si>
  <si>
    <t xml:space="preserve">42 Huỳnh Tịnh Của, P19, Bình Thạnh, Hồ Chí Minh </t>
  </si>
  <si>
    <t>0908323322</t>
  </si>
  <si>
    <t>838725978</t>
  </si>
  <si>
    <t>vutq@topica.edu.vn</t>
  </si>
  <si>
    <t>022948273</t>
  </si>
  <si>
    <t>Vũ</t>
  </si>
  <si>
    <t>Trần Quốc</t>
  </si>
  <si>
    <t>PSGN</t>
  </si>
  <si>
    <t xml:space="preserve">Lô B, làu 1, Phòng 114 chưng cư Hà Kiều, đường Dương Quảng Hàm, P5, Quận Gò Vấp </t>
  </si>
  <si>
    <t xml:space="preserve">Tổ 6, thôn 1, xã MépPu, huyện Đức Linh, tỉnh Bình Thuận </t>
  </si>
  <si>
    <t>0907 893 171</t>
  </si>
  <si>
    <t>mailt@topica.edu.vn</t>
  </si>
  <si>
    <t>260845355</t>
  </si>
  <si>
    <t xml:space="preserve">Bình Thuận </t>
  </si>
  <si>
    <t xml:space="preserve">42A/1 ký túc xá Đại học luật, đường số 27, phường Hiệp Bình Chánh, Quận Thủ Đức, TP HCM. </t>
  </si>
  <si>
    <t xml:space="preserve">09, lộ 3, phường 2, thị xã Sóc Trăng, tỉnh Sóc Trăng </t>
  </si>
  <si>
    <t>01208332062,
 01659926596</t>
  </si>
  <si>
    <t>0796533080</t>
  </si>
  <si>
    <t>phuongctn@topica.edu.vn</t>
  </si>
  <si>
    <t xml:space="preserve">Sóc Trăng </t>
  </si>
  <si>
    <t>Sóc Trăng</t>
  </si>
  <si>
    <t>Cao Thị Ngọc</t>
  </si>
  <si>
    <t xml:space="preserve">Quận 6, TPHCM </t>
  </si>
  <si>
    <t xml:space="preserve">Tổ 6, xã Tân Thạnh Tây, huyện Củ Chi. TPHCM </t>
  </si>
  <si>
    <t>0984198159</t>
  </si>
  <si>
    <t>thaott@topica.edu.vn</t>
  </si>
  <si>
    <t>024292473</t>
  </si>
  <si>
    <t xml:space="preserve">Số 23/77/211 phường Khương Trung, quận Thanh Xuân, HN </t>
  </si>
  <si>
    <t xml:space="preserve">Xã Long Sơn, Huyện Hương Sơn, Tỉnh Hà Tĩnh </t>
  </si>
  <si>
    <t>01674544198</t>
  </si>
  <si>
    <t>thampth@topica.edu.vn</t>
  </si>
  <si>
    <t>183648178</t>
  </si>
  <si>
    <t>Thắm</t>
  </si>
  <si>
    <t>Phạm Thị Hồng</t>
  </si>
  <si>
    <t xml:space="preserve">Số 9B, ngõ 25, đường Tây Hồ, Quảng An, Tây Hồ, Hà Nội </t>
  </si>
  <si>
    <t xml:space="preserve">Số 16, ngách 34A/24, Trần Phú, Điện Biên, Ba Đình, Hà Nội </t>
  </si>
  <si>
    <t>0942 248 839</t>
  </si>
  <si>
    <t>66625492</t>
  </si>
  <si>
    <t>binhdt2@topica.edu.vn</t>
  </si>
  <si>
    <t>Quản lý tài chính</t>
  </si>
  <si>
    <t>ĐH Tổng hợp Quản lý Quốc Gia -  LB Nga</t>
  </si>
  <si>
    <t>013302332</t>
  </si>
  <si>
    <t>Đào Thanh</t>
  </si>
  <si>
    <t>P102, C10, TT Quỳnh Mai, Q. HBT, Hà Nội</t>
  </si>
  <si>
    <t>0983566135</t>
  </si>
  <si>
    <t>tuannm@topica.edu.vn</t>
  </si>
  <si>
    <t>Quản trị DN Thương mại</t>
  </si>
  <si>
    <t>111773428</t>
  </si>
  <si>
    <t>Nguyễn Minh</t>
  </si>
  <si>
    <t>0987426266</t>
  </si>
  <si>
    <t>giangvh@topica.edu.vn</t>
  </si>
  <si>
    <t>173341007</t>
  </si>
  <si>
    <t xml:space="preserve">Sôố 1, hẻm 124/22/47 Âu Cơ, Tây Hồ, Hà Nội </t>
  </si>
  <si>
    <t xml:space="preserve">Tổ 2, cụm 1, phường Tứ  Liên, Tây Hồ, Hà Nội </t>
  </si>
  <si>
    <t>0975830980</t>
  </si>
  <si>
    <t>37190951</t>
  </si>
  <si>
    <t>hantt4@topica.edu.vn</t>
  </si>
  <si>
    <t>012502036</t>
  </si>
  <si>
    <t xml:space="preserve">25c/11 Hoài Thanh, P14, Q8, TPHCM </t>
  </si>
  <si>
    <t xml:space="preserve">Tân Nghĩa - Hàm Tân - Bình Thuận </t>
  </si>
  <si>
    <t>0902 787 987</t>
  </si>
  <si>
    <t>tuva@topica.edu.vn</t>
  </si>
  <si>
    <t>261004493</t>
  </si>
  <si>
    <t>Võ Anh</t>
  </si>
  <si>
    <t>Số 289/7 đường Ung Văn Khiêm, phường 25,, Quận Bình Thạnh,HCM</t>
  </si>
  <si>
    <t>0904097103</t>
  </si>
  <si>
    <t>thuylt2@topica.edu.vn</t>
  </si>
  <si>
    <t>xoannt@topica.edu.vn</t>
  </si>
  <si>
    <t>Xoan</t>
  </si>
  <si>
    <t xml:space="preserve">Số 2, Ngõ 329, đường Cầu Giấy, Hà Nội </t>
  </si>
  <si>
    <t>0989066582</t>
  </si>
  <si>
    <t>37846487</t>
  </si>
  <si>
    <t>anhltk@topica.edu.vn</t>
  </si>
  <si>
    <t>Mỹ thuật</t>
  </si>
  <si>
    <t>012016309</t>
  </si>
  <si>
    <t xml:space="preserve">Số 51, Xuân La, Tây Hồ, Hà Nội </t>
  </si>
  <si>
    <t xml:space="preserve">Tổ 5, phường Hùng Vương, thị xã Phúc Yên, Vĩnh Phúc </t>
  </si>
  <si>
    <t>0986 535 218</t>
  </si>
  <si>
    <t>0211872234</t>
  </si>
  <si>
    <t>duyenpt@topica.edu.vn</t>
  </si>
  <si>
    <t xml:space="preserve">CĐ Du lịch Hà Nội </t>
  </si>
  <si>
    <t>135199669</t>
  </si>
  <si>
    <t>Duyên</t>
  </si>
  <si>
    <t xml:space="preserve">Số 121, ngõ 233, đường Chiến Thắng, Văn Quán, Hà Đông, HN </t>
  </si>
  <si>
    <t xml:space="preserve">Văn Quán, Hà Đông, Hà Nội </t>
  </si>
  <si>
    <t>0988359715</t>
  </si>
  <si>
    <t>0466824623</t>
  </si>
  <si>
    <t>hongttt@topica.edu.vn</t>
  </si>
  <si>
    <t>111919768</t>
  </si>
  <si>
    <t>Trần Thị Thúy</t>
  </si>
  <si>
    <t xml:space="preserve">8/326 Nguyễn Trãi, Hà Nội </t>
  </si>
  <si>
    <t xml:space="preserve">96 Đông Tác, Đông Thọ, Thanh Hóa </t>
  </si>
  <si>
    <t>0986574333</t>
  </si>
  <si>
    <t>0373757040</t>
  </si>
  <si>
    <t>anhvt@topica.edu.vn</t>
  </si>
  <si>
    <t>172026589</t>
  </si>
  <si>
    <t>Vũ Tuấn</t>
  </si>
  <si>
    <t xml:space="preserve">Nhà 3, Ngõ 251, Vũ Hữu, Thanh Xuân, Hà Nội </t>
  </si>
  <si>
    <t xml:space="preserve">Tổ 11, Khối I, Cẩm Phú, Cẩm Phả, Quảng Ninh </t>
  </si>
  <si>
    <t>0989 066 582</t>
  </si>
  <si>
    <t>0333728374</t>
  </si>
  <si>
    <t>namlh@topica.edu.vn</t>
  </si>
  <si>
    <t>100783601</t>
  </si>
  <si>
    <t>Lương Hoàng</t>
  </si>
  <si>
    <t>Hòa Trung, Di Linh, Lâm Đồng</t>
  </si>
  <si>
    <t>01689665234</t>
  </si>
  <si>
    <t>xuanntt3@topica.edu.vn</t>
  </si>
  <si>
    <t>250755079</t>
  </si>
  <si>
    <t xml:space="preserve">Số 264, tập thể 918 sân bay Gia Lâm </t>
  </si>
  <si>
    <t xml:space="preserve">Thôn Đại Từ, Lam Điền, Chương Mỹ, Hà Nội </t>
  </si>
  <si>
    <t>0984 721 982</t>
  </si>
  <si>
    <t>thunt@topica.edu.vn</t>
  </si>
  <si>
    <t>131619180</t>
  </si>
  <si>
    <t xml:space="preserve">Phú Thọ </t>
  </si>
  <si>
    <t>28 Nguyễn Trường Tộ, Ba Đình, Hà Nội</t>
  </si>
  <si>
    <t>0947606055</t>
  </si>
  <si>
    <t>hattt@topica.edu.vn</t>
  </si>
  <si>
    <t>Ktế và Mậu dịch TMQT</t>
  </si>
  <si>
    <t>ĐH Dân tộc Quản Tây</t>
  </si>
  <si>
    <t>012614173</t>
  </si>
  <si>
    <t>Trương Thị Thu</t>
  </si>
  <si>
    <t xml:space="preserve">86C, Tổ 18B, Tương Mai, Hoàng Mai, Hà Nội </t>
  </si>
  <si>
    <t>01656 060 031</t>
  </si>
  <si>
    <t>0438644497</t>
  </si>
  <si>
    <t>antt@topica.edu.vn</t>
  </si>
  <si>
    <t>012667740</t>
  </si>
  <si>
    <t xml:space="preserve">Hà Nam </t>
  </si>
  <si>
    <t>Trần Tuệ</t>
  </si>
  <si>
    <t xml:space="preserve">Số 43, Tổ 6, Khương Trung, Thanh Xuân, Hà Nội </t>
  </si>
  <si>
    <t>0988 303 586</t>
  </si>
  <si>
    <t>loanntt@topica.edu.vn</t>
  </si>
  <si>
    <t>Kinh tế và Quản lý</t>
  </si>
  <si>
    <t>172743248</t>
  </si>
  <si>
    <t xml:space="preserve">P305, 4F, Trung Yên, Yên Hòa, Cầu Giấy, HN </t>
  </si>
  <si>
    <t>01663332959</t>
  </si>
  <si>
    <t>trongnq@topica.edu.vn</t>
  </si>
  <si>
    <t>012291356</t>
  </si>
  <si>
    <t>Trọng</t>
  </si>
  <si>
    <t>Nguyễn Quang</t>
  </si>
  <si>
    <t xml:space="preserve">128/16 Bành Văn Trân, P7, Q.Tân Bình, TPHCM </t>
  </si>
  <si>
    <t xml:space="preserve">Phú Lộc, Hòa Thắng, Phú Hòa, Phú Yên. </t>
  </si>
  <si>
    <t>0979499407</t>
  </si>
  <si>
    <t>tramctt@topica.edu.vn</t>
  </si>
  <si>
    <t>221213610</t>
  </si>
  <si>
    <t>Châu Thị Tố</t>
  </si>
  <si>
    <t>419/14/27 Đường 48, P.Hiệp Bình Chánh, Q. Thủ Đức, TP.HCM</t>
  </si>
  <si>
    <t>0909147278</t>
  </si>
  <si>
    <t>tinhnt@topica.edu.vn</t>
  </si>
  <si>
    <t>ĐH SP Huế</t>
  </si>
  <si>
    <t>Tình</t>
  </si>
  <si>
    <t xml:space="preserve">132/4C Thống Nhất, P16, Gò Vấp </t>
  </si>
  <si>
    <t xml:space="preserve">391 Hà Ra, Nha Trang, Khánh Hòa </t>
  </si>
  <si>
    <t>01228895512</t>
  </si>
  <si>
    <t>nhungltt@topica.edu.vn</t>
  </si>
  <si>
    <t xml:space="preserve">CĐ Kinh tế đối ngoại </t>
  </si>
  <si>
    <t>Khánh Hòa</t>
  </si>
  <si>
    <t>225356790</t>
  </si>
  <si>
    <t xml:space="preserve">Nha Trang </t>
  </si>
  <si>
    <t>Nha Trang</t>
  </si>
  <si>
    <t>Lê Trần Tuyết</t>
  </si>
  <si>
    <t xml:space="preserve">47, Đường số 06, Khu Bình Đăng, P6, Quận 8, TPHCM </t>
  </si>
  <si>
    <t>0902405034</t>
  </si>
  <si>
    <t>thuanld@topica.edu.vn</t>
  </si>
  <si>
    <t>311748112</t>
  </si>
  <si>
    <t>Lê Đức</t>
  </si>
  <si>
    <t xml:space="preserve">489A/23A/112 Huỳnh Văn Bách, Phường 13, Q. Phú Nhuận </t>
  </si>
  <si>
    <t xml:space="preserve">309 thôn 7, Nam Dong, Cư Jut, Đăk Nông </t>
  </si>
  <si>
    <t>0976 562 378</t>
  </si>
  <si>
    <t>thuyendtk@topica.edu.vn</t>
  </si>
  <si>
    <t>ĐH Kỹ Thuật Công Nghệ TP.HCM</t>
  </si>
  <si>
    <t>ĐăK Nông</t>
  </si>
  <si>
    <t>245032169</t>
  </si>
  <si>
    <t xml:space="preserve">TT Huế </t>
  </si>
  <si>
    <t>TT Huế</t>
  </si>
  <si>
    <t>Thuyền</t>
  </si>
  <si>
    <t>Đỗ Thị Kim</t>
  </si>
  <si>
    <t>NS</t>
  </si>
  <si>
    <t xml:space="preserve">Số 39, đường Nguyễn Bá Huân, Phường Thảo Điền, Quận 2, TPHCM </t>
  </si>
  <si>
    <t xml:space="preserve">Trịnh Xuyên, Nghĩa An, Ninh Giang, Hải Dương </t>
  </si>
  <si>
    <t>0908956105</t>
  </si>
  <si>
    <t>032036296812</t>
  </si>
  <si>
    <t>chonnd@topica.edu.vn</t>
  </si>
  <si>
    <t>142344802</t>
  </si>
  <si>
    <t>Chớn</t>
  </si>
  <si>
    <t>Nguyễn Đình</t>
  </si>
  <si>
    <t xml:space="preserve">P 1004, CT8A, Khu ĐT Văn Quán, Hà Đông </t>
  </si>
  <si>
    <t xml:space="preserve">Iapiar, Ayunpa, Gia Lai </t>
  </si>
  <si>
    <t>0978 415 402</t>
  </si>
  <si>
    <t>hungnt@topica.edu.vn</t>
  </si>
  <si>
    <t>230710634</t>
  </si>
  <si>
    <t xml:space="preserve">Gia Lai </t>
  </si>
  <si>
    <t xml:space="preserve">Tân Thịnh, Lạng Giang, Bắc Giang </t>
  </si>
  <si>
    <t>0983 088 259</t>
  </si>
  <si>
    <t>chatnt@topica.edu.vn</t>
  </si>
  <si>
    <t>121773208</t>
  </si>
  <si>
    <t>Chất</t>
  </si>
  <si>
    <t>Nguyễn Thuần</t>
  </si>
  <si>
    <t xml:space="preserve">17c, Nguyễn Khang, Trung Hòa, Cầu Giấy, HN </t>
  </si>
  <si>
    <t xml:space="preserve">Hoàng Cầu, Ô chợ Dừa, Đống Đa, HN </t>
  </si>
  <si>
    <t>0917 381 989</t>
  </si>
  <si>
    <t>043 784 6020</t>
  </si>
  <si>
    <t>duynt@topica.edu.vn</t>
  </si>
  <si>
    <t>012681823</t>
  </si>
  <si>
    <t xml:space="preserve">Hà nội </t>
  </si>
  <si>
    <t>Nguyễn Trọng</t>
  </si>
  <si>
    <t>TPT</t>
  </si>
  <si>
    <t xml:space="preserve">101 C3, Nghĩa Tân, Cầu Giấy, HN </t>
  </si>
  <si>
    <t>01999 78 2222</t>
  </si>
  <si>
    <t>043 7564 676</t>
  </si>
  <si>
    <t>khoadx@topica.edu.vn</t>
  </si>
  <si>
    <t>012571166</t>
  </si>
  <si>
    <t>Khoa</t>
  </si>
  <si>
    <t>Đỗ Xuân</t>
  </si>
  <si>
    <t xml:space="preserve">Côộng Hòa, Vụ Bản, Nam Định </t>
  </si>
  <si>
    <t>0982 662 686</t>
  </si>
  <si>
    <t>0466 593 564</t>
  </si>
  <si>
    <t>congtm@topica.edu.vn</t>
  </si>
  <si>
    <t>162801659</t>
  </si>
  <si>
    <t xml:space="preserve">Số 04, Tập thể ủy ban khoa học nông nghiệp, Kim Mã, Ba Đình, HN </t>
  </si>
  <si>
    <t>0959 202 898</t>
  </si>
  <si>
    <t>043 823 5004</t>
  </si>
  <si>
    <t>chidll@topica.edu.vn</t>
  </si>
  <si>
    <t>012521259</t>
  </si>
  <si>
    <t>Đặng Lê Linh</t>
  </si>
  <si>
    <t>8116822483</t>
  </si>
  <si>
    <t xml:space="preserve">Số 44, Ngõ 276, Phố Đại Từ, Phường Đại Kim, Q.Hoàng Mai, Hà Nội </t>
  </si>
  <si>
    <t xml:space="preserve">240-B6, Tâm Mai, Hà Nội </t>
  </si>
  <si>
    <t>0942 415 989</t>
  </si>
  <si>
    <t>vantt2@topica.edu.vn</t>
  </si>
  <si>
    <t>CĐ APTech - FPT</t>
  </si>
  <si>
    <t>012651376</t>
  </si>
  <si>
    <t xml:space="preserve">Số 7, Ngõ 9, đường 800A, Tổ 33, Nghĩa Đô, Cầu Giấy, Hà Nội </t>
  </si>
  <si>
    <t xml:space="preserve">Tổ 33, Nghĩa Đô, Hà Nội </t>
  </si>
  <si>
    <t>0165 612 1996</t>
  </si>
  <si>
    <t>043.540553</t>
  </si>
  <si>
    <t>ducdq.ctv@topica.edu.vn</t>
  </si>
  <si>
    <t>012546843</t>
  </si>
  <si>
    <t>Đức</t>
  </si>
  <si>
    <t>Đào Quang</t>
  </si>
  <si>
    <t>PHCF</t>
  </si>
  <si>
    <t>276 Đội Cung, Q11, TPHCM</t>
  </si>
  <si>
    <t>097 505 6568</t>
  </si>
  <si>
    <t>ngantt@topica.edu.vn</t>
  </si>
  <si>
    <t>ĐH Khoa học Xã hội Nhân văn</t>
  </si>
  <si>
    <t>183524486</t>
  </si>
  <si>
    <t xml:space="preserve">121A/15C Hậu Giang, Phường 5, Quận 6, TP Hồ Chí Minh </t>
  </si>
  <si>
    <t xml:space="preserve">Hòa Thuận, Châu Thành, Trà Vinh </t>
  </si>
  <si>
    <t>0938 717 248</t>
  </si>
  <si>
    <t>0743841016</t>
  </si>
  <si>
    <t>trancth@topica.edu.vn</t>
  </si>
  <si>
    <t>ĐH Sư Phạm HCM</t>
  </si>
  <si>
    <t>334189143</t>
  </si>
  <si>
    <t xml:space="preserve">338/51/3A Âu Cơ, P10, Quận Tân Bình, TPHCM </t>
  </si>
  <si>
    <t>0933 233 292</t>
  </si>
  <si>
    <t>08 39753798</t>
  </si>
  <si>
    <t>thonghm@topica.edu.vn</t>
  </si>
  <si>
    <t>ĐH Hàng Hải Việt Nam</t>
  </si>
  <si>
    <t>023464807</t>
  </si>
  <si>
    <t>Thông</t>
  </si>
  <si>
    <t>Hoàng Minh</t>
  </si>
  <si>
    <t>Nguyễn Thị Thúy</t>
  </si>
  <si>
    <t xml:space="preserve">P301 lô M, CC Bàu Cát, đường Vườn Lan, F10, TB </t>
  </si>
  <si>
    <t xml:space="preserve">129/1936A Lê Đức Thọ, P13, Q. Gò Vấp </t>
  </si>
  <si>
    <t>0935 798 855</t>
  </si>
  <si>
    <t>0839751625</t>
  </si>
  <si>
    <t>phuongntm@topica.edu.vn</t>
  </si>
  <si>
    <t>024716347</t>
  </si>
  <si>
    <t xml:space="preserve">18A/309 CC Huỳnh Văn Chính, P Phú Trung, Q Tân Phú </t>
  </si>
  <si>
    <t xml:space="preserve">ấp 4, xã Mỹ An, Thủ Thừa, Long An </t>
  </si>
  <si>
    <t>0933 832 868</t>
  </si>
  <si>
    <t>ngalt@topica.edu.vn</t>
  </si>
  <si>
    <t>ĐH công nghệ thông tin</t>
  </si>
  <si>
    <t>300964830</t>
  </si>
  <si>
    <t xml:space="preserve">Số 16, ngách 15, Ngõ 46, Phạm Ngọc Thạch, Đống Đa, HN </t>
  </si>
  <si>
    <t xml:space="preserve">Tổ 24, Cụm 3, Tứ Liên, Tây Hồ, HN </t>
  </si>
  <si>
    <t>0936 085 333</t>
  </si>
  <si>
    <t>thulm@topica.edu.vn</t>
  </si>
  <si>
    <t>012532157</t>
  </si>
  <si>
    <t>Lê Minh</t>
  </si>
  <si>
    <t>SP</t>
  </si>
  <si>
    <t xml:space="preserve">296/18 Tây Thạnh, Q. Tân Phú, TP Hồ Chí Minh </t>
  </si>
  <si>
    <t>01669 570 848</t>
  </si>
  <si>
    <t>0862742712</t>
  </si>
  <si>
    <t>024808519</t>
  </si>
  <si>
    <t xml:space="preserve">Khánh Hòa </t>
  </si>
  <si>
    <t>Dũng</t>
  </si>
  <si>
    <t>Lê Trí</t>
  </si>
  <si>
    <t xml:space="preserve">Số 27, Ngõ 13, Lĩnh Nam, Hoàng Mai, HN </t>
  </si>
  <si>
    <t>098 355 6617</t>
  </si>
  <si>
    <t>043 862 6512</t>
  </si>
  <si>
    <t>hanh@topica.edu.vn</t>
  </si>
  <si>
    <t>012314330</t>
  </si>
  <si>
    <t>Nguyễn Hải</t>
  </si>
  <si>
    <t xml:space="preserve">Tổ 3, Phúc Đồng, Long Biên, HN </t>
  </si>
  <si>
    <t xml:space="preserve">Tổ 6 Đồng Mai, Hà Đông, Hà Nội </t>
  </si>
  <si>
    <t>0988 182 099</t>
  </si>
  <si>
    <t>linhttk@topica.edu.vn</t>
  </si>
  <si>
    <t>Lâm nghiệp đô thị</t>
  </si>
  <si>
    <t>111878331</t>
  </si>
  <si>
    <t>Trần Thị Khánh</t>
  </si>
  <si>
    <t xml:space="preserve">45A, ngách 65/378 Thụy Khuê, Tây Hồ </t>
  </si>
  <si>
    <t xml:space="preserve">Khu Chung Đồng Thị trấn Nê, Kiến Xương, Thái Bình </t>
  </si>
  <si>
    <t>0987 520 984</t>
  </si>
  <si>
    <t>tamdtm@topica.edu.vn</t>
  </si>
  <si>
    <t>162442049</t>
  </si>
  <si>
    <t xml:space="preserve">Thanh Xuân, Hà Nội </t>
  </si>
  <si>
    <t xml:space="preserve">Chương Mỹ, Hà Nội </t>
  </si>
  <si>
    <t>0945163237</t>
  </si>
  <si>
    <t>hatt@topica.edu.vn</t>
  </si>
  <si>
    <t>112265445</t>
  </si>
  <si>
    <t>Tống Thị</t>
  </si>
  <si>
    <t xml:space="preserve">Sôố 12, Khu 3, Mai Dịch, Cầu Giấy, HN </t>
  </si>
  <si>
    <t xml:space="preserve">Khu 5, Phường Trường Thịnh, Thị Xã Phú Thọ, Phú Thọ </t>
  </si>
  <si>
    <t>0982 309 899</t>
  </si>
  <si>
    <t>dunglt@topica.edu.vn</t>
  </si>
  <si>
    <t>ĐH Ngoại Ngữ Hà Nội</t>
  </si>
  <si>
    <t>131532487</t>
  </si>
  <si>
    <t>Lê Thùy</t>
  </si>
  <si>
    <t xml:space="preserve">110a, Phạm Ngọc Thạch, Đống Đa, Hà Nội </t>
  </si>
  <si>
    <t xml:space="preserve">7/20 Chi Lăng, Phường Nguyễn Trãi, Tp Hải Dương </t>
  </si>
  <si>
    <t>0975 335 892</t>
  </si>
  <si>
    <t>03203 847 003</t>
  </si>
  <si>
    <t>nhungvtp@topica.edu.vn</t>
  </si>
  <si>
    <t>142285422</t>
  </si>
  <si>
    <t>Vũ Thị Phương</t>
  </si>
  <si>
    <t xml:space="preserve">237, K3, Cầu Diễn, Từ Liêm, Hà Nội </t>
  </si>
  <si>
    <t>0907 282 269</t>
  </si>
  <si>
    <t>048 341 638</t>
  </si>
  <si>
    <t>tandt@topica.edu.vn</t>
  </si>
  <si>
    <t>ĐH Giao Thông Vận Tải HN</t>
  </si>
  <si>
    <t>012595921</t>
  </si>
  <si>
    <t>Tân</t>
  </si>
  <si>
    <t>Đoàn Thanh</t>
  </si>
  <si>
    <t xml:space="preserve">185/8/4 Thống Nhất, P.12, Q.gò Vấp, Tp.hcm </t>
  </si>
  <si>
    <t xml:space="preserve">85/12/7 Phương Sài, Phương Sơn, Nha Trang, Khánh Hòa </t>
  </si>
  <si>
    <t>0905 470 877</t>
  </si>
  <si>
    <t>viennnh@topica.edu.vn</t>
  </si>
  <si>
    <t>225297427</t>
  </si>
  <si>
    <t xml:space="preserve">Tp.HCM </t>
  </si>
  <si>
    <t>Tp.HCM</t>
  </si>
  <si>
    <t>Viễn</t>
  </si>
  <si>
    <t>Nông Hoàng Ngọc</t>
  </si>
  <si>
    <t xml:space="preserve">400/6, Xô Viết Nghệ Tính, Phường 25. Quận Bình Thạnh, Tp. Hcm </t>
  </si>
  <si>
    <t xml:space="preserve">37, Trần Văn Thời, Khóm 7, Phường 5, Tp.cà Mau </t>
  </si>
  <si>
    <t>0933 713 133</t>
  </si>
  <si>
    <t>linhpth@topica.edu.vn</t>
  </si>
  <si>
    <t>381300832</t>
  </si>
  <si>
    <t xml:space="preserve">Cà Mau </t>
  </si>
  <si>
    <t>Phùng Thị Hải</t>
  </si>
  <si>
    <t xml:space="preserve">1/15 Trần Tấn, P. Tân Sơn Nhì, Q. Tân Phú </t>
  </si>
  <si>
    <t xml:space="preserve">Nhơn Hưng - An Nhơn - Bình Định </t>
  </si>
  <si>
    <t>0937 584 009</t>
  </si>
  <si>
    <t>dungntt@topica.edu.vn</t>
  </si>
  <si>
    <t>211882132</t>
  </si>
  <si>
    <t xml:space="preserve">25/31 Cửu Long, Phường 2, Tân Bình, Tp Hồ Chí Minh </t>
  </si>
  <si>
    <t>0908 024 501</t>
  </si>
  <si>
    <t>maitth@topica.edu.vn</t>
  </si>
  <si>
    <t>Kinh Tế đối ngoại</t>
  </si>
  <si>
    <t>260855046</t>
  </si>
  <si>
    <t>Thái Thị Huỳnh</t>
  </si>
  <si>
    <t>489/23a/30b Huỳnh Văn Bánh , Phường 13, Quận Phú Nhuận, Tp Hcm</t>
  </si>
  <si>
    <t>0987 348 146</t>
  </si>
  <si>
    <t>nguyenbtt@topica.edu.vn</t>
  </si>
  <si>
    <t>ĐH KHXH Và Nhân Văn</t>
  </si>
  <si>
    <t>205408834</t>
  </si>
  <si>
    <t>Bùi Thị Thảo</t>
  </si>
  <si>
    <t xml:space="preserve">Pháo Đài Láng, Láng Thượng, Đống Đa, Hà Nội </t>
  </si>
  <si>
    <t xml:space="preserve">Tống Phan, Phù Cừ, Hưng Yên </t>
  </si>
  <si>
    <t>0979 312 668</t>
  </si>
  <si>
    <t>0321 3851 246</t>
  </si>
  <si>
    <t>huongtt2@topica.edu.vn</t>
  </si>
  <si>
    <t>145149763</t>
  </si>
  <si>
    <t xml:space="preserve">74, Giảng Võ, Cát Linh Đống Đa, Hà Nội </t>
  </si>
  <si>
    <t>0917 511 411</t>
  </si>
  <si>
    <t>043 843 1337</t>
  </si>
  <si>
    <t>tungns@topica.edu.vn</t>
  </si>
  <si>
    <t>012128192</t>
  </si>
  <si>
    <t>Nguyễn Sơn</t>
  </si>
  <si>
    <t xml:space="preserve">12 Văn Côi, P14, Quận Tân Bình </t>
  </si>
  <si>
    <t xml:space="preserve">Tổ 15 Kp4 ,p.đúc Long , Phan Thiết ,bình Thuận </t>
  </si>
  <si>
    <t>0907 386 691</t>
  </si>
  <si>
    <t>xuanhv@topica.edu.vn</t>
  </si>
  <si>
    <t>261093968</t>
  </si>
  <si>
    <t>Huỳnh Văn</t>
  </si>
  <si>
    <t xml:space="preserve">27/31 Cộng Hòa, Phường 4, Quận Tân Bình, Tphcm </t>
  </si>
  <si>
    <t xml:space="preserve">187/20 Phan Bội Châu, Phường Cam Thuận, Thị Xã Cam Ranh, Khánh Hòa </t>
  </si>
  <si>
    <t>0918 464 237</t>
  </si>
  <si>
    <t>sibt@topica.edu.vn</t>
  </si>
  <si>
    <t>Khánh Hoà</t>
  </si>
  <si>
    <t>Sĩ</t>
  </si>
  <si>
    <t>Bùi Thanh</t>
  </si>
  <si>
    <t>TAL</t>
  </si>
  <si>
    <t xml:space="preserve">Số 4, Ngõ 133 Phùng Khoang Từ Liêm, Hà Nội </t>
  </si>
  <si>
    <t xml:space="preserve">Trung Văn, Từ Liêm, Hà Nội </t>
  </si>
  <si>
    <t>0168 867 6686</t>
  </si>
  <si>
    <t>04 5531 300</t>
  </si>
  <si>
    <t>ducnt@topica.edu.vn</t>
  </si>
  <si>
    <t>011937906</t>
  </si>
  <si>
    <t>Nguyễn Thế</t>
  </si>
  <si>
    <t>Số 21, Hẻm 54/14/3, Ngõ 54, Ngọc Hồi Hoàng Mai, Hà Nội</t>
  </si>
  <si>
    <t>0983 032323</t>
  </si>
  <si>
    <t>ngadts@topica.edu.vn</t>
  </si>
  <si>
    <t>121374197</t>
  </si>
  <si>
    <t>Đồng Thị Sen</t>
  </si>
  <si>
    <t xml:space="preserve">7.30c - Chung Cư Miếu Nổi - Q. Bình Thạnh </t>
  </si>
  <si>
    <t xml:space="preserve">Công Thành - Yên Thành - Nghệ An </t>
  </si>
  <si>
    <t>0983 323 907</t>
  </si>
  <si>
    <t>0383 689 480</t>
  </si>
  <si>
    <t>nhungptt@topica.edu.vn</t>
  </si>
  <si>
    <t>186379034</t>
  </si>
  <si>
    <t>Phạm Thị Tuyết</t>
  </si>
  <si>
    <t xml:space="preserve">6l Ngô Sĩ Liên, Phường 14, Quận 08, Tp. Hồ Chí Minh </t>
  </si>
  <si>
    <t xml:space="preserve">Ấp 1, Xã Lương Hòa, Huyện Giồng Trôm, Tỉnh Bến Tre </t>
  </si>
  <si>
    <t>090 680 6273</t>
  </si>
  <si>
    <t>daotth@topica.edu.vn</t>
  </si>
  <si>
    <t>ĐH Dân Lập Hùng Vương</t>
  </si>
  <si>
    <t>CA. Bến Tre</t>
  </si>
  <si>
    <t>321219757</t>
  </si>
  <si>
    <t xml:space="preserve">68/84 Đồng Nai, P15, Q10, Tphcm </t>
  </si>
  <si>
    <t xml:space="preserve">An Lão, Bình Lục, Hà Nam </t>
  </si>
  <si>
    <t>0986 353 816</t>
  </si>
  <si>
    <t>03513 718 551</t>
  </si>
  <si>
    <t>hongtth@topica.edu.vn</t>
  </si>
  <si>
    <t>Sư phạm sinh học</t>
  </si>
  <si>
    <t>168202860</t>
  </si>
  <si>
    <t>Trần Thị Hoa</t>
  </si>
  <si>
    <t xml:space="preserve">107/32E LẦU 1 NGÔ NHÂN TỊNH, P02, Q06, TP.HCM </t>
  </si>
  <si>
    <t>thanhxuan11888@gmail.com</t>
  </si>
  <si>
    <t>0937 367 574</t>
  </si>
  <si>
    <t>xuanntt@topica.edu.vn</t>
  </si>
  <si>
    <t>CA TPHCM</t>
  </si>
  <si>
    <t>23919101</t>
  </si>
  <si>
    <t xml:space="preserve">227 Nguyễn Oanh, F5, Q Gò Vấp, Tp.hcm </t>
  </si>
  <si>
    <t xml:space="preserve">An Phú , Tuy Hòa, Phú Yên </t>
  </si>
  <si>
    <t>0933 754 429</t>
  </si>
  <si>
    <t>vintt@topica.edu.vn</t>
  </si>
  <si>
    <t>221168361</t>
  </si>
  <si>
    <t xml:space="preserve">Phú Khánh </t>
  </si>
  <si>
    <t>Phú Khánh</t>
  </si>
  <si>
    <t>Vi</t>
  </si>
  <si>
    <t>Nguyễn Thị Tường</t>
  </si>
  <si>
    <t xml:space="preserve">456/39D, Cao Thắng Nối Dài, P12. Q10, HCM </t>
  </si>
  <si>
    <t xml:space="preserve">Hiền Đức, Phước Thái, Long Thành, Đồng Nai </t>
  </si>
  <si>
    <t>0907 749 643</t>
  </si>
  <si>
    <t>tamnt@topica.edu.vn</t>
  </si>
  <si>
    <t xml:space="preserve">CĐ Nguyễn Tất Thành </t>
  </si>
  <si>
    <t>271895594</t>
  </si>
  <si>
    <t xml:space="preserve">Nhà 1, Ngách 64/29, Ngõ 64 Phan Đình Giót </t>
  </si>
  <si>
    <t>thaottp@topica.edu.vn</t>
  </si>
  <si>
    <t>012452246</t>
  </si>
  <si>
    <t>Trần Thị Phương</t>
  </si>
  <si>
    <t xml:space="preserve">74 Giảng Võ, Đống Đa, Hà Nội </t>
  </si>
  <si>
    <t xml:space="preserve">68 ngõ Quỳnh, Thanh Nhàn, Hai Bà trưng, HN </t>
  </si>
  <si>
    <t>0983 959 696</t>
  </si>
  <si>
    <t>quynhntb@topica.edu.vn</t>
  </si>
  <si>
    <t>012178068</t>
  </si>
  <si>
    <t>Nguyễn Thị Bích</t>
  </si>
  <si>
    <t>PDTS</t>
  </si>
  <si>
    <t>TDT</t>
  </si>
  <si>
    <t xml:space="preserve">Số 33 Hẻm 8/34/28 Khu Tt 28b Điện Biên Phủ, Ba Đình, Hà Nội </t>
  </si>
  <si>
    <t>0912 668 923</t>
  </si>
  <si>
    <t>04 3848 0481</t>
  </si>
  <si>
    <t>linhhd@topica.edu.vn</t>
  </si>
  <si>
    <t>Công nghệ máy tính</t>
  </si>
  <si>
    <t>Genetic- ĐH Bách Khoa</t>
  </si>
  <si>
    <t>012248304</t>
  </si>
  <si>
    <t>Hoàng Diệu</t>
  </si>
  <si>
    <t>363, Bạch Đằng, Chương Dương, Hoàn Kiếm, Hà Nội</t>
  </si>
  <si>
    <t>0944 344 898</t>
  </si>
  <si>
    <t>thangvq@topica.edu.vn</t>
  </si>
  <si>
    <t>CĐ Aptech - FPT</t>
  </si>
  <si>
    <t>012535540</t>
  </si>
  <si>
    <t>Vương Quyết</t>
  </si>
  <si>
    <t xml:space="preserve">Số 575, Tổ 44, Định Công, Hoàng Mai, Hà Nội </t>
  </si>
  <si>
    <t>0915 607 178</t>
  </si>
  <si>
    <t>thuynt@topica.edu.vn</t>
  </si>
  <si>
    <t>145081952</t>
  </si>
  <si>
    <t xml:space="preserve">Số 52, đường số 6, khu phố 6, p Bình Chiểu, q Thủ Đức, Tp Hồ Chí Minh </t>
  </si>
  <si>
    <t>0917 878 211</t>
  </si>
  <si>
    <t>025117195</t>
  </si>
  <si>
    <t>Phạm Thị Lan</t>
  </si>
  <si>
    <t xml:space="preserve">Xóm lẻ, Triều Khúc, Tân Triều, Thanh Trì, HN </t>
  </si>
  <si>
    <t xml:space="preserve">P 412, B11 Tập Thể Thanh Xuân Bắc, Thanh Xuân, HN </t>
  </si>
  <si>
    <t>0983 321 090</t>
  </si>
  <si>
    <t>012036050</t>
  </si>
  <si>
    <t>Phạm Thị Hiền</t>
  </si>
  <si>
    <t>113A, Quang Trung, P. Tăng Nhơn Phú B, Quận 9, HCM</t>
  </si>
  <si>
    <t>0984 533 557</t>
  </si>
  <si>
    <t>trinhptd@topica.edu.vn</t>
  </si>
  <si>
    <t>ĐH Sư Phạm Công Nghệ HCM</t>
  </si>
  <si>
    <t>301229270</t>
  </si>
  <si>
    <t>Phan Thị Diễm</t>
  </si>
  <si>
    <t>Số 64, Đường C12, Phường 13, Quận Tân Bình, HCM</t>
  </si>
  <si>
    <t>0904 149 877</t>
  </si>
  <si>
    <t>hiepvt@topica.edu.vn</t>
  </si>
  <si>
    <t>ĐH Mở Tp HCM</t>
  </si>
  <si>
    <t>164194575</t>
  </si>
  <si>
    <t>Hiệp</t>
  </si>
  <si>
    <t xml:space="preserve">Lâm Văn Bền, Q.7, Tp. HCM </t>
  </si>
  <si>
    <t xml:space="preserve">A2/28 Ấp Vàm Kinh, Xã Bình An, huyện Thủ Thừa, Tỉnh Long An </t>
  </si>
  <si>
    <t>01211 133 848</t>
  </si>
  <si>
    <t>vuvn@topica.edu.vn</t>
  </si>
  <si>
    <t>CA Long an</t>
  </si>
  <si>
    <t>301154605</t>
  </si>
  <si>
    <t>Võ Nguyên</t>
  </si>
  <si>
    <t>Cầu Giấy, Hà Nội</t>
  </si>
  <si>
    <t>0976 053 585</t>
  </si>
  <si>
    <t>quynhnt@topica.edu.vn</t>
  </si>
  <si>
    <t>ĐH Sp Hà Nội I</t>
  </si>
  <si>
    <t>131537432</t>
  </si>
  <si>
    <t>NV</t>
  </si>
  <si>
    <t>Đặng Thu</t>
  </si>
  <si>
    <t>Số 6, Ngõ 77/10 Bùi Xương Trạch, Thanh Xuân, Hà Nội</t>
  </si>
  <si>
    <t>0987 894 045</t>
  </si>
  <si>
    <t>anhdtm@topica.edu.vn</t>
  </si>
  <si>
    <t>162731802</t>
  </si>
  <si>
    <t>Đinh Thị Mai</t>
  </si>
  <si>
    <t xml:space="preserve">50H4, TT Nguyễn Công Trứ,  Phố Huế, Hai Bà Trưng, Hà Nội </t>
  </si>
  <si>
    <t xml:space="preserve">50h4, Tt Nguyễn Công Trứ, Phố Huế, Hai Bà Trưng, Hà Nội </t>
  </si>
  <si>
    <t>0904 726 289</t>
  </si>
  <si>
    <t>minhhh@topica.edu.vn</t>
  </si>
  <si>
    <t>012544822</t>
  </si>
  <si>
    <t>Huỳnh Huy</t>
  </si>
  <si>
    <t xml:space="preserve">7/204 Cao Lỗ - P4 - Q8 - HCM </t>
  </si>
  <si>
    <t xml:space="preserve">Hoài Đức, Hoài Nhơn Bình Định </t>
  </si>
  <si>
    <t>01262 692 764</t>
  </si>
  <si>
    <t xml:space="preserve">ĐH Công nghệ Sài Gòn </t>
  </si>
  <si>
    <t>215061535</t>
  </si>
  <si>
    <t>Đồng</t>
  </si>
  <si>
    <t xml:space="preserve">Số 3 Nhà C, Tổ 12b, Trung Liệt, Đống Đa, Hà Nội </t>
  </si>
  <si>
    <t>0988 017 988</t>
  </si>
  <si>
    <t>hainh@topica.edu.vn</t>
  </si>
  <si>
    <t>ĐH Tổng Hợp Thiên Tân</t>
  </si>
  <si>
    <t>012348781</t>
  </si>
  <si>
    <t xml:space="preserve">Số 253, Hai Bà Trưng, Cát Bà, Q Lê Chân, Hải Phòng </t>
  </si>
  <si>
    <t>0904 952 688</t>
  </si>
  <si>
    <t>0313 764 125</t>
  </si>
  <si>
    <t>thuypvt@topica.edu.vn</t>
  </si>
  <si>
    <t>Học viện Tài chính</t>
  </si>
  <si>
    <t>031102417</t>
  </si>
  <si>
    <t>Phạm Vũ Thu</t>
  </si>
  <si>
    <t xml:space="preserve">28/15, Kiều Sơn, Đằng Lâm, Hải An, Hải Phòng </t>
  </si>
  <si>
    <t>0934 338 236</t>
  </si>
  <si>
    <t>Công nghệ Phần mềm</t>
  </si>
  <si>
    <t>031379146</t>
  </si>
  <si>
    <t>84/8 Bùi Đình Túy, P 24, Quận Bình Thạnh</t>
  </si>
  <si>
    <t>0908 911 344</t>
  </si>
  <si>
    <t>ĐH MỞ TP.HCM</t>
  </si>
  <si>
    <t>CA Vũng tàu</t>
  </si>
  <si>
    <t>273143332</t>
  </si>
  <si>
    <t xml:space="preserve">B5/19, Ngõ 3 TT Học Viện Quân Y Viện 103, Hà Đông, Hà Nội </t>
  </si>
  <si>
    <t xml:space="preserve">B5/19, Ngõ 3 Tt Học Viện Quân Y Viện 103, Hà Đông, Hà Nội </t>
  </si>
  <si>
    <t>0918 561 688</t>
  </si>
  <si>
    <t>04 3354 0946</t>
  </si>
  <si>
    <t>hank@topica.edu.vn</t>
  </si>
  <si>
    <t>111539022</t>
  </si>
  <si>
    <t>Nguyễn Khánh</t>
  </si>
  <si>
    <t xml:space="preserve">C18, TT9 Văn Quán, Hà Đông, Hà Nội </t>
  </si>
  <si>
    <t xml:space="preserve">Phường Trưng Vương, Tp Thái Nguyên </t>
  </si>
  <si>
    <t>0934 578 844</t>
  </si>
  <si>
    <t>02803 759 575</t>
  </si>
  <si>
    <t>thuyttm@topica.edu.vn</t>
  </si>
  <si>
    <t>Tiếng Đức</t>
  </si>
  <si>
    <t>091028844</t>
  </si>
  <si>
    <t>Trần Thị Mai</t>
  </si>
  <si>
    <t>Tổ 4, P. Hương Sơn, Tp Thái Nguyên</t>
  </si>
  <si>
    <t>0977 306 626</t>
  </si>
  <si>
    <t>dungpv@topica.edu.vn</t>
  </si>
  <si>
    <t>090892279</t>
  </si>
  <si>
    <t>Phan Viết</t>
  </si>
  <si>
    <t xml:space="preserve">79/98 Trần Văn Đang, P9, Q3, HCM. </t>
  </si>
  <si>
    <t xml:space="preserve">79/98 Trần Văn Đang, P9, Q3, Hcm. </t>
  </si>
  <si>
    <t>0908 331 698</t>
  </si>
  <si>
    <t>hiennt2@topica.edu.vn</t>
  </si>
  <si>
    <t>Sư phạm mầm non</t>
  </si>
  <si>
    <t>CĐ mẫu giáo trung ương 3</t>
  </si>
  <si>
    <t>024704898</t>
  </si>
  <si>
    <t>Nguyễn Thu</t>
  </si>
  <si>
    <t>Lô A514 Chung Cư Chợ Quán, Trần Bình Trọng, Quận 5, Tp.hcm</t>
  </si>
  <si>
    <t>0982 238 922</t>
  </si>
  <si>
    <t>sonnh@topica.edu.vn</t>
  </si>
  <si>
    <t>023832124</t>
  </si>
  <si>
    <t>Sơn</t>
  </si>
  <si>
    <t xml:space="preserve">48, Ngõ 105 Ngách 2/39 Xuân La, Tây Hồ, Hà Nội </t>
  </si>
  <si>
    <t xml:space="preserve">204, Ngõ 06, Tô Vĩnh Diện, Triệu Sơn, Thanh Hóa </t>
  </si>
  <si>
    <t>0902 232 069</t>
  </si>
  <si>
    <t>04 3753 5277</t>
  </si>
  <si>
    <t>gianglt@topica.edu.vn</t>
  </si>
  <si>
    <t>172308048</t>
  </si>
  <si>
    <t xml:space="preserve">Tổ 86, Phường Cửa Ông, Tx Cẩm Phả, Quảng Ninh </t>
  </si>
  <si>
    <t>0972 181 083</t>
  </si>
  <si>
    <t>duongctt@topica.edu.vn</t>
  </si>
  <si>
    <t>100736753</t>
  </si>
  <si>
    <t>Châu Thị Thùy</t>
  </si>
  <si>
    <t>POGH</t>
  </si>
  <si>
    <t xml:space="preserve">26/44 Nguyễn An Ninh, Hoàng Mai, Hà Nội </t>
  </si>
  <si>
    <t xml:space="preserve">Cẩm Lý, Lục Nam, Bắc Giang </t>
  </si>
  <si>
    <t>0936 748 789</t>
  </si>
  <si>
    <t>binhvt@topica.edu.vn</t>
  </si>
  <si>
    <t>121536844</t>
  </si>
  <si>
    <t>Vũ Trí</t>
  </si>
  <si>
    <t xml:space="preserve">40 Nguyễn Quang Bích, P.13, Q.tân Bình </t>
  </si>
  <si>
    <t xml:space="preserve">Khối Phố 7, Tt Phú Túc, Huyện Krông Pa, Gia Lai </t>
  </si>
  <si>
    <t>0979 210 820</t>
  </si>
  <si>
    <t>nguyenndt@topica.edu.vn</t>
  </si>
  <si>
    <t>Sư phạm tâm lý và giáo dục học</t>
  </si>
  <si>
    <t>ĐH Sư phạm - ĐH Huế</t>
  </si>
  <si>
    <t>230604565</t>
  </si>
  <si>
    <t>Nguyễn Diệu Thảo</t>
  </si>
  <si>
    <t xml:space="preserve">56, Ngách 164/85 Vương Thừa Vũ, Thanh Xuân, Hà Nội </t>
  </si>
  <si>
    <t xml:space="preserve">Xóm 6, Quỳnh Châu, Quỳnh Phụ Thái Bình </t>
  </si>
  <si>
    <t>01227 397 398</t>
  </si>
  <si>
    <t>lont@topica.edu.vn</t>
  </si>
  <si>
    <t>151687664</t>
  </si>
  <si>
    <t>Lơ</t>
  </si>
  <si>
    <t>Nguyễn Thị Quỳnh</t>
  </si>
  <si>
    <t xml:space="preserve">48, Chính Kinh, Thanh Xuân, Hà Nội </t>
  </si>
  <si>
    <t xml:space="preserve">Số 14, Tổ 8, P Tiền Phong, Thái Bình </t>
  </si>
  <si>
    <t>01694 669 241</t>
  </si>
  <si>
    <t>0366 281 225</t>
  </si>
  <si>
    <t>tuanpa@topica.edu.vn</t>
  </si>
  <si>
    <t>Khoa học vật liệu</t>
  </si>
  <si>
    <t>151355043</t>
  </si>
  <si>
    <t>Phạm Anh</t>
  </si>
  <si>
    <t xml:space="preserve">Thôn Phú Mỹ, Mỹ Đình, Từ Liêm, Hà Nội </t>
  </si>
  <si>
    <t xml:space="preserve">Định Liên, Yên Định, Thanh Hóa </t>
  </si>
  <si>
    <t>0986 926 638</t>
  </si>
  <si>
    <t>thanhdt@topica.edu.vn</t>
  </si>
  <si>
    <t>ĐH Vinh</t>
  </si>
  <si>
    <t>172219141</t>
  </si>
  <si>
    <t>Đào Thị</t>
  </si>
  <si>
    <t xml:space="preserve">Cụm 2 Tân Hội, Đan Phượng, Hà Nội </t>
  </si>
  <si>
    <t xml:space="preserve">Cụm 2, Tân Hội, Đan Phượng, Hà Nội </t>
  </si>
  <si>
    <t>0978 772 066</t>
  </si>
  <si>
    <t>04 3363 1746</t>
  </si>
  <si>
    <t>loannt@topica.edu.vn</t>
  </si>
  <si>
    <t>111865691</t>
  </si>
  <si>
    <t>41B Cc 750/1BIS,  Nguyễn Kiệm, P04. Phú Nhuận, HCM</t>
  </si>
  <si>
    <t>0902 802 303</t>
  </si>
  <si>
    <t>tuthc@topica.edu.vn</t>
  </si>
  <si>
    <t>ĐH Sư Phạm Kỹ Thuật Tp. Hồ Chí Minh</t>
  </si>
  <si>
    <t>211895995</t>
  </si>
  <si>
    <t>Trần Hoàng Cẩm</t>
  </si>
  <si>
    <t>Lê Ngọc Hương</t>
  </si>
  <si>
    <t>thc</t>
  </si>
  <si>
    <t>4.9 Lô C - Chung Cư Bình Trưng - P.Bình Trưng Đông - Quận 2</t>
  </si>
  <si>
    <t>0984294087</t>
  </si>
  <si>
    <t>hangvtt@topica.edu.vn</t>
  </si>
  <si>
    <t>ĐH Nông Lâm</t>
  </si>
  <si>
    <t>250616426</t>
  </si>
  <si>
    <t>Vũ Thị Thúy</t>
  </si>
  <si>
    <t xml:space="preserve">272, Nam Dư, Hoàng Mai, Hà Nội </t>
  </si>
  <si>
    <t xml:space="preserve">1140 Tổ 80, Cẩm Thạch Cẩm Phả, Quảng Ninh </t>
  </si>
  <si>
    <t>0983 280 617</t>
  </si>
  <si>
    <t>0333 863 941</t>
  </si>
  <si>
    <t>khuyentt@topica.edu.vn</t>
  </si>
  <si>
    <t>121400639</t>
  </si>
  <si>
    <t>Thân Thị</t>
  </si>
  <si>
    <t>25/629 Giải Phóng, Hoàng PRi, HN</t>
  </si>
  <si>
    <t>0904 335 316</t>
  </si>
  <si>
    <t>ĐH Qgia HCM</t>
  </si>
  <si>
    <t>CA Hải phòng</t>
  </si>
  <si>
    <t>031325166</t>
  </si>
  <si>
    <t xml:space="preserve">Nhà 5b, Ngõ77, Ngách 77/9, Bùi Xương Trạch, Thanh Xuân, Hà Nội </t>
  </si>
  <si>
    <t xml:space="preserve">Trần Cao, Phù Cừ, Hưng Yên </t>
  </si>
  <si>
    <t>0989 794 339</t>
  </si>
  <si>
    <t>sonnt@topica.edu.vn</t>
  </si>
  <si>
    <t>Sư Phạm Ngữ Văn</t>
  </si>
  <si>
    <t>ĐH Giáo dục – ĐH Quốc gia Hà Nội</t>
  </si>
  <si>
    <t>145190739</t>
  </si>
  <si>
    <t>Son</t>
  </si>
  <si>
    <t>Số 28, Ngách 29/21 Thụy Khuê, Tây Hồ</t>
  </si>
  <si>
    <t>0947 082 314</t>
  </si>
  <si>
    <t>giangnh3@topica.edu.vn</t>
  </si>
  <si>
    <t>012284757</t>
  </si>
  <si>
    <t>Số 18/16, Ngõ 105, Hồ Tùng Mậu, Hà Nội</t>
  </si>
  <si>
    <t>0904 607 557</t>
  </si>
  <si>
    <t>trangvt2@topica.edu.vn</t>
  </si>
  <si>
    <t>151486570</t>
  </si>
  <si>
    <t xml:space="preserve">74, Bạch Mai, Hai Bà Trưng, Hà Nội </t>
  </si>
  <si>
    <t>0904 294 679</t>
  </si>
  <si>
    <t>04 3863 8718</t>
  </si>
  <si>
    <t>giangnh2@topica.edu.vn</t>
  </si>
  <si>
    <t>012178809</t>
  </si>
  <si>
    <t>Nguyễn Hương</t>
  </si>
  <si>
    <t>17, Ngõ 97, Ngọc Thụy, Long Biên HN</t>
  </si>
  <si>
    <t>0988 750 797</t>
  </si>
  <si>
    <t>Học viện kỹ thuật Quân sự</t>
  </si>
  <si>
    <t>CA Ninh Bình</t>
  </si>
  <si>
    <t>164108826</t>
  </si>
  <si>
    <t>nữ</t>
  </si>
  <si>
    <t>Ninh Thị Thúy</t>
  </si>
  <si>
    <t xml:space="preserve">65/61 Đỗ Xuân Hợp, Quận 9, HCM </t>
  </si>
  <si>
    <t xml:space="preserve">Thị Trấn Eating, Huyện Custus, Đắknông </t>
  </si>
  <si>
    <t>0907 040 630</t>
  </si>
  <si>
    <t>05016 282 809</t>
  </si>
  <si>
    <t>haipt@topica.edu.vn</t>
  </si>
  <si>
    <t>Kế Toán HCSL</t>
  </si>
  <si>
    <t xml:space="preserve">CĐ Tài chính - Hải quan </t>
  </si>
  <si>
    <t>Đaknông</t>
  </si>
  <si>
    <t>245125872</t>
  </si>
  <si>
    <t xml:space="preserve">Đaknông </t>
  </si>
  <si>
    <t>8081121653</t>
  </si>
  <si>
    <t xml:space="preserve">83 Ngách 564/32 Nguyễn Văn Cừ, Long Biên Hà Nội </t>
  </si>
  <si>
    <t xml:space="preserve">Ngọc Lôi, Dục Tú, Đông Anh, Hà Nội </t>
  </si>
  <si>
    <t>0985 865 247</t>
  </si>
  <si>
    <t>04 3877 2064</t>
  </si>
  <si>
    <t>vietth@topica.edu.vn</t>
  </si>
  <si>
    <t>012668765</t>
  </si>
  <si>
    <t>Trương Hữu</t>
  </si>
  <si>
    <t>0984811440</t>
  </si>
  <si>
    <t>huypt@topica.edu.vn</t>
  </si>
  <si>
    <t>162429756</t>
  </si>
  <si>
    <t xml:space="preserve">Ngõ Chợ Khâm Thiên, Đống Đa, Hà Nội </t>
  </si>
  <si>
    <t>01696 733 621</t>
  </si>
  <si>
    <t>quyenpt@topica.edu.vn</t>
  </si>
  <si>
    <t>Trung học kinh tế Hà Tây</t>
  </si>
  <si>
    <t>112183443</t>
  </si>
  <si>
    <t xml:space="preserve">Thụy Khuê, Sài Sơn, Quốc Oai, Hà Nội </t>
  </si>
  <si>
    <t>0953218190</t>
  </si>
  <si>
    <t>nhanntt@topica.edu.vn</t>
  </si>
  <si>
    <t>012192404</t>
  </si>
  <si>
    <t xml:space="preserve">18/14/A5 Nguyễn Thị Minh Khai, P. Đa Kao, QI, HCM </t>
  </si>
  <si>
    <t xml:space="preserve">18/14/a5 Nguyễn Thị Minh Khai, P. Đa Kao, Qi, Hcm </t>
  </si>
  <si>
    <t>0958 396 141</t>
  </si>
  <si>
    <t>240670795</t>
  </si>
  <si>
    <t xml:space="preserve">Đăklak </t>
  </si>
  <si>
    <t>Đăklak</t>
  </si>
  <si>
    <t>Hạ Thị Thùy</t>
  </si>
  <si>
    <t>Số 3/199 Ngõ Thổ Quan 1, Ô Chợ Dừa, Hà Nội</t>
  </si>
  <si>
    <t>0989 134 996</t>
  </si>
  <si>
    <t>hoattk@topica.edu.vn</t>
  </si>
  <si>
    <t>TC Điện Tử Điện Lạnh</t>
  </si>
  <si>
    <t>121389281</t>
  </si>
  <si>
    <t>59 Ngõ Hòa Bình, Minh Khai, HBT</t>
  </si>
  <si>
    <t>0912 472 880</t>
  </si>
  <si>
    <t>ĐH Tài chính kế toán</t>
  </si>
  <si>
    <t>CA Hải Dương</t>
  </si>
  <si>
    <t>141916927</t>
  </si>
  <si>
    <t xml:space="preserve">Tân Tiến, Hưng Dũng, TP Vinh, NA </t>
  </si>
  <si>
    <t>0916983939</t>
  </si>
  <si>
    <t>Nghệ an</t>
  </si>
  <si>
    <t>186340153</t>
  </si>
  <si>
    <t>Kiều Mai</t>
  </si>
  <si>
    <t xml:space="preserve">23/15/6 An Dương Vương, Tây Hồ, Hà Nội </t>
  </si>
  <si>
    <t>01666 596 589</t>
  </si>
  <si>
    <t>04 3753 4546</t>
  </si>
  <si>
    <t>loannp@topica.edu.vn</t>
  </si>
  <si>
    <t xml:space="preserve">Trung cấp Kỹ thuật Tin học Hà Nội </t>
  </si>
  <si>
    <t>012122554</t>
  </si>
  <si>
    <t>Thôn Trung, Dương Hà, Gia Lâm, Hà Nội</t>
  </si>
  <si>
    <t>01228 310 909</t>
  </si>
  <si>
    <t>dainx@topica.edu.vn</t>
  </si>
  <si>
    <t>012745061</t>
  </si>
  <si>
    <t>Đại</t>
  </si>
  <si>
    <t>Nguyễn Xuân</t>
  </si>
  <si>
    <t xml:space="preserve">92b Lý Thường Kiệt, Hai Bà Trưng, Hà Nội </t>
  </si>
  <si>
    <t>0904 257 115</t>
  </si>
  <si>
    <t>04 3822 0875</t>
  </si>
  <si>
    <t>tund@topica.edu.vn</t>
  </si>
  <si>
    <t>012070088</t>
  </si>
  <si>
    <t>Nguyễn Danh</t>
  </si>
  <si>
    <t>8a, Lê Thị Hồng, P17, Gò Vấp</t>
  </si>
  <si>
    <t>0986 748 158</t>
  </si>
  <si>
    <t>gaitt@topica.edu.vn</t>
  </si>
  <si>
    <t>ĐH Khoa Học Xã Hội Và Nhân Văn</t>
  </si>
  <si>
    <t>264255050</t>
  </si>
  <si>
    <t>Gái</t>
  </si>
  <si>
    <t xml:space="preserve">23/13 Đường Tl.04 Khu Phố 3A, Thạnh Lộc, quận 12, HCM </t>
  </si>
  <si>
    <t xml:space="preserve">41 Tiền Lâm, Đông Thanh, Lâm Hà, Lâm Đồng </t>
  </si>
  <si>
    <t>0917 545 808</t>
  </si>
  <si>
    <t>thuongch@topica.edu.vn</t>
  </si>
  <si>
    <t>250683582</t>
  </si>
  <si>
    <t xml:space="preserve">Lâm Đồng </t>
  </si>
  <si>
    <t>Thương</t>
  </si>
  <si>
    <t>Chu Hoài</t>
  </si>
  <si>
    <t>Đoàn Thị Huyền</t>
  </si>
  <si>
    <t xml:space="preserve">Số 16, Cụm 11, Tân Xuân, Xuân Đỉnh, Từ Liêm, Hà Nội </t>
  </si>
  <si>
    <t>0984 794 845</t>
  </si>
  <si>
    <t>04 3838 3035</t>
  </si>
  <si>
    <t>nuongpk@topica.edu.vn</t>
  </si>
  <si>
    <t>162646603</t>
  </si>
  <si>
    <t>Nương</t>
  </si>
  <si>
    <t>Phạm Kim</t>
  </si>
  <si>
    <t xml:space="preserve">Hoàng Thu </t>
  </si>
  <si>
    <t xml:space="preserve">17, Ngõ 76, Vân Hồ 3, Hai Bà Trưng, Hà Nội </t>
  </si>
  <si>
    <t>0912 220 581</t>
  </si>
  <si>
    <t>haottb@topica.edu.vn</t>
  </si>
  <si>
    <t>013221750</t>
  </si>
  <si>
    <t xml:space="preserve">Số 4D, Ngõ 640, Ngách 51, Nguyễn Văn Cừ, Long Biên, Hà Nội </t>
  </si>
  <si>
    <t xml:space="preserve">Số 4d, Ngõ 640, Ngách 51, Nguyễn Văn Cừ, Long Biên, Hà Nội </t>
  </si>
  <si>
    <t>0984 900 045</t>
  </si>
  <si>
    <t>tamdtt@topica.edu.vn</t>
  </si>
  <si>
    <t>ĐH Quy Nhơn</t>
  </si>
  <si>
    <t>183302768</t>
  </si>
  <si>
    <t>Đinh Thị Thanh</t>
  </si>
  <si>
    <t xml:space="preserve">Số 36, Ngách 79, Cầu Giấy Hà Nội </t>
  </si>
  <si>
    <t>0936 572 466</t>
  </si>
  <si>
    <t>anhhtn@topica.edu.vn</t>
  </si>
  <si>
    <t>131509420</t>
  </si>
  <si>
    <t>Hà Thị Ngọc</t>
  </si>
  <si>
    <t xml:space="preserve">Số Nhà 12 Tổ 6 Phường Vĩnh Hưng, Hà Nội </t>
  </si>
  <si>
    <t>01665 301 909</t>
  </si>
  <si>
    <t>bichlt@topica.edu.vn</t>
  </si>
  <si>
    <t>010337154</t>
  </si>
  <si>
    <t xml:space="preserve">Hiền Lương, Hiền Linh, Sóc Sơn, Hà Nội </t>
  </si>
  <si>
    <t>0936217136</t>
  </si>
  <si>
    <t>04 3581 1866</t>
  </si>
  <si>
    <t>thaovp@topica.edu.vn</t>
  </si>
  <si>
    <t>012536120</t>
  </si>
  <si>
    <t>Vũ Phương</t>
  </si>
  <si>
    <t>CB_VH_BA</t>
  </si>
  <si>
    <t>Huỳnh Ngọc</t>
  </si>
  <si>
    <t xml:space="preserve">Số 9, Hàng Trống, Hoàn Kiếm, Hà Nội </t>
  </si>
  <si>
    <t>0974 748 800</t>
  </si>
  <si>
    <t>04 3928 7174</t>
  </si>
  <si>
    <t>phuongntv@topica.edu.vn</t>
  </si>
  <si>
    <t>011988933</t>
  </si>
  <si>
    <t>Nguyễn Thế Việt</t>
  </si>
  <si>
    <t xml:space="preserve">A3/22c, Ấp 1, Vĩnh Lộc B, Bình Chánh, HCM </t>
  </si>
  <si>
    <t xml:space="preserve">A3/22c, Ấp 1, Vĩnh Lộc B, Bình Chánh, Hcm </t>
  </si>
  <si>
    <t>0977015424</t>
  </si>
  <si>
    <t>08 6271 5484</t>
  </si>
  <si>
    <t>thuydtt@topica.edu.vn</t>
  </si>
  <si>
    <t>ĐH Hùng Vương (TP.HCM)</t>
  </si>
  <si>
    <t>273141200</t>
  </si>
  <si>
    <t xml:space="preserve">Vũng Tàu </t>
  </si>
  <si>
    <t>Đặng Thị Thuy</t>
  </si>
  <si>
    <t>PDTO</t>
  </si>
  <si>
    <t xml:space="preserve">Thị Trấn Me, Gia Viễn, Ninh Bình </t>
  </si>
  <si>
    <t>01688 900 928</t>
  </si>
  <si>
    <t>bachnx@topica.edu.vn</t>
  </si>
  <si>
    <t>164261437</t>
  </si>
  <si>
    <t>Bách</t>
  </si>
  <si>
    <t xml:space="preserve">403, ĐN 2, Nhà I, Ngõ 319, Tam Trinh, Hoàng PRi, HN </t>
  </si>
  <si>
    <t xml:space="preserve">403, ĐN 2, Nhà I, Ngõ 319, Tam Trinh, Hoàng Mai, HN </t>
  </si>
  <si>
    <t>0988080609</t>
  </si>
  <si>
    <t>36334450</t>
  </si>
  <si>
    <t>012264949</t>
  </si>
  <si>
    <t>Hà Thúy</t>
  </si>
  <si>
    <t>0985229213</t>
  </si>
  <si>
    <t>10, Ngõ 111, Thanh Lân, Hà Nội</t>
  </si>
  <si>
    <t>0983 529 286</t>
  </si>
  <si>
    <t>phuonght@topica.edu.vn</t>
  </si>
  <si>
    <t>Genetic - Bách khoa Hà Nội</t>
  </si>
  <si>
    <t>031275019</t>
  </si>
  <si>
    <t>Hoàng Thu</t>
  </si>
  <si>
    <t xml:space="preserve">32, Ngách 53, Cầu Giấy, Hà Nội </t>
  </si>
  <si>
    <t xml:space="preserve">Số 18, Tổ 17, Hợp Giang, Cao Bằng </t>
  </si>
  <si>
    <t>0987 945 268</t>
  </si>
  <si>
    <t>mailtt@topica.edu.vn</t>
  </si>
  <si>
    <t>080420879</t>
  </si>
  <si>
    <t>Lâm Thị Thúy</t>
  </si>
  <si>
    <t xml:space="preserve">403/6 Khu Phố 3, Phường 6, Tân Bình,HCM </t>
  </si>
  <si>
    <t xml:space="preserve">2682 Khu Phố 3, Phước Nguyên, Bà Rịa Vũng Tàu </t>
  </si>
  <si>
    <t>0937 692 406</t>
  </si>
  <si>
    <t>0643 720 402</t>
  </si>
  <si>
    <t>huongtt@topica.edu.vn</t>
  </si>
  <si>
    <t>273134434</t>
  </si>
  <si>
    <t>trangctt@topica.edu.vn</t>
  </si>
  <si>
    <t>Phạm Minh</t>
  </si>
  <si>
    <t xml:space="preserve">375, Hồng Hà, Hoàn Kiếm Hà Nội </t>
  </si>
  <si>
    <t>0914 888 447</t>
  </si>
  <si>
    <t>thutm@topica.edu.vn</t>
  </si>
  <si>
    <t>012228163</t>
  </si>
  <si>
    <t>Trần Minh</t>
  </si>
  <si>
    <t xml:space="preserve">Nhà 12, Ngõ 181, Trường Chinh, Hà Nội </t>
  </si>
  <si>
    <t>0915 369 900</t>
  </si>
  <si>
    <t>dungnt2@topica.edu.vn</t>
  </si>
  <si>
    <t>063195053</t>
  </si>
  <si>
    <t xml:space="preserve">Số Nhà 47, Ngọc Khánh, Quận Ba Đình, Hà Nội. </t>
  </si>
  <si>
    <t>0972 973 123</t>
  </si>
  <si>
    <t>thiemnt@topica.edu.vn</t>
  </si>
  <si>
    <t>CA. Bắc Ninh</t>
  </si>
  <si>
    <t>125238992</t>
  </si>
  <si>
    <t>Thiêm</t>
  </si>
  <si>
    <t xml:space="preserve">50, nguyễn Văn Công, Gò Vấp, HCM </t>
  </si>
  <si>
    <t xml:space="preserve">80 Thiều Văn Trỗi, Ấp An Định,
 TT Kế Sách, Sóc Trăng </t>
  </si>
  <si>
    <t>0939 029 087</t>
  </si>
  <si>
    <t>ĐH Cần Thơ</t>
  </si>
  <si>
    <t>CA Sóc Trăng</t>
  </si>
  <si>
    <t>365464439</t>
  </si>
  <si>
    <t>Ân</t>
  </si>
  <si>
    <t>Dương Thị Thúy</t>
  </si>
  <si>
    <t xml:space="preserve">301, Cư Xá, Thanh Đa, Bình Thạnh, HCM </t>
  </si>
  <si>
    <t xml:space="preserve">443, Ấp 10, Sông Ray, Cẩm Mỹ Đồng Nai </t>
  </si>
  <si>
    <t>0903 617 847</t>
  </si>
  <si>
    <t>huent@topica.edu.vn</t>
  </si>
  <si>
    <t>271633824</t>
  </si>
  <si>
    <t xml:space="preserve">P202, G1, TT Xí nghiệp khảo sát thiết kế giao thông 2, Trung Liệt </t>
  </si>
  <si>
    <t xml:space="preserve">P202, G1, TT Xí nghiệp khảo sát thiết kế
giao thông 2, Trung Liệt </t>
  </si>
  <si>
    <t>PO</t>
  </si>
  <si>
    <t>012099809</t>
  </si>
  <si>
    <t>Lương Thị Thu</t>
  </si>
  <si>
    <t>8051228649</t>
  </si>
  <si>
    <t xml:space="preserve">Số 9 Ngõ 1142, Đường Láng </t>
  </si>
  <si>
    <t xml:space="preserve">Lý Nhân, Hà Nam </t>
  </si>
  <si>
    <t>0986 011 190</t>
  </si>
  <si>
    <t>0351 629 799</t>
  </si>
  <si>
    <t>giangtt@topica.edu.vn</t>
  </si>
  <si>
    <t>168054447</t>
  </si>
  <si>
    <t xml:space="preserve">110b, Ấp 6, Xã Tân Thạch, Huyện Châu Thành, Tỉnh Bến Tre </t>
  </si>
  <si>
    <t>0977 464 283</t>
  </si>
  <si>
    <t>cahtn@topica.edu.vn</t>
  </si>
  <si>
    <t>ĐH Nông Lâm HCM</t>
  </si>
  <si>
    <t>321278348</t>
  </si>
  <si>
    <t>Ca</t>
  </si>
  <si>
    <t>Hà Thị Nhã</t>
  </si>
  <si>
    <t>Số 7, Ngõ 103, Trương Định, Hbt, Hà Nội</t>
  </si>
  <si>
    <t>0932 287 322</t>
  </si>
  <si>
    <t>trangnvh@topica.edu.vn</t>
  </si>
  <si>
    <t>TC Kinh Tế</t>
  </si>
  <si>
    <t>012644792</t>
  </si>
  <si>
    <t>Nguyễn Vân Hồng</t>
  </si>
  <si>
    <t>8029550843</t>
  </si>
  <si>
    <t xml:space="preserve">Số 17 Ngách 255/37 Cầu Giấy </t>
  </si>
  <si>
    <t>0916 616 266</t>
  </si>
  <si>
    <t>04 3833 2057</t>
  </si>
  <si>
    <t>kienpc@topica.edu.vn</t>
  </si>
  <si>
    <t>Pháp luật kinh tế và luật Quốc tế</t>
  </si>
  <si>
    <t>011931916</t>
  </si>
  <si>
    <t>Kiên</t>
  </si>
  <si>
    <t>Phạm Chí</t>
  </si>
  <si>
    <t xml:space="preserve">8, Ngách 183/31, Đặng Tiến Đông, HN </t>
  </si>
  <si>
    <t xml:space="preserve">Cổ lễ, Trực Ninh, Nam Định </t>
  </si>
  <si>
    <t>0945 362 055</t>
  </si>
  <si>
    <t>35372862</t>
  </si>
  <si>
    <t>162775989</t>
  </si>
  <si>
    <t>Phạm Thị Minh</t>
  </si>
  <si>
    <t>20, Ngách 251/8 Nguyễn Khang</t>
  </si>
  <si>
    <t>01252 757 588</t>
  </si>
  <si>
    <t>ngocdt2@topica.edu.vn</t>
  </si>
  <si>
    <t>Học Viện Ngân Hàng</t>
  </si>
  <si>
    <t>162867131</t>
  </si>
  <si>
    <t>Bùi Việt</t>
  </si>
  <si>
    <t xml:space="preserve">46 Phan Đình Giót, Thanh Xuân, HN </t>
  </si>
  <si>
    <t>0916978456</t>
  </si>
  <si>
    <t>012230089</t>
  </si>
  <si>
    <t xml:space="preserve">7/28 Đường C1, Cộng Hòa, P 13 </t>
  </si>
  <si>
    <t xml:space="preserve">Lộc Ninh, Đồng Hới Quảng Bình </t>
  </si>
  <si>
    <t>0976 425 338</t>
  </si>
  <si>
    <t>hangltk@topica.edu.vn</t>
  </si>
  <si>
    <t>194183394</t>
  </si>
  <si>
    <t>34f, Ngô Tất Tố, F22, Bình Thạnh</t>
  </si>
  <si>
    <t>0988 607 455</t>
  </si>
  <si>
    <t>thoantt@topica.edu.vn</t>
  </si>
  <si>
    <t>ĐH Kỹ Thuật Công Nghệ HCM</t>
  </si>
  <si>
    <t>212183479</t>
  </si>
  <si>
    <t xml:space="preserve">196/1 Hoàng Hữu Nam, Long Thạnh Mỹ, Q9, HCM </t>
  </si>
  <si>
    <t xml:space="preserve">196/1 Hoàng Hữu Nam, Long Thạnh Mỹ, Q9, Hcm </t>
  </si>
  <si>
    <t>0902 836 065</t>
  </si>
  <si>
    <t>0837 330 045</t>
  </si>
  <si>
    <t>hongttb@topica.edu.vn</t>
  </si>
  <si>
    <t>023816928</t>
  </si>
  <si>
    <t>18a/37/10 Nguyễn T Minh Khai, Đa Kao, 1, HCM</t>
  </si>
  <si>
    <t>01686567557</t>
  </si>
  <si>
    <t>hanglt@topica.edu.vn</t>
  </si>
  <si>
    <t>183436174</t>
  </si>
  <si>
    <t xml:space="preserve">Phường 17, Bình Thạnh, Hcm </t>
  </si>
  <si>
    <t xml:space="preserve">Xuân Tân, Thọ Xuân, Thanh Hóa </t>
  </si>
  <si>
    <t>01696 777 345</t>
  </si>
  <si>
    <t>0373 542 940</t>
  </si>
  <si>
    <t>vinhht@topica.edu.vn</t>
  </si>
  <si>
    <t>ĐH Hồng Đức</t>
  </si>
  <si>
    <t>172890712</t>
  </si>
  <si>
    <t xml:space="preserve">Số 6, Ngõ 40, Phan Đình Giót, Hà Nội </t>
  </si>
  <si>
    <t>0975 253 241</t>
  </si>
  <si>
    <t>nambp@topica.edu.vn</t>
  </si>
  <si>
    <t>ĐH Mỹ Thuật Công Nghiệp</t>
  </si>
  <si>
    <t>012899763</t>
  </si>
  <si>
    <t>Bùi Phương</t>
  </si>
  <si>
    <t xml:space="preserve">Xóm 4a, Cổ Nhuế Từ Liêm Hà Nội </t>
  </si>
  <si>
    <t xml:space="preserve">Xóm 5, Quỳnh Bá Quỳnh Lưu Nghệ An </t>
  </si>
  <si>
    <t>0972281656</t>
  </si>
  <si>
    <t>0383 645 793</t>
  </si>
  <si>
    <t>thaovt@topica.edu.vn</t>
  </si>
  <si>
    <t xml:space="preserve">CĐ Sư phạm Trung ương </t>
  </si>
  <si>
    <t>186170197</t>
  </si>
  <si>
    <t>Thao</t>
  </si>
  <si>
    <t>Võ Thị</t>
  </si>
  <si>
    <t xml:space="preserve">332/26 Dương Quảng Hàm, P5, Quận Gò Vấp </t>
  </si>
  <si>
    <t xml:space="preserve">44/A4, Tân Thanh, Thủ Thừa, Long an </t>
  </si>
  <si>
    <t>0937 822 472</t>
  </si>
  <si>
    <t>0723502211</t>
  </si>
  <si>
    <t>tuannc@topica.edu.vn</t>
  </si>
  <si>
    <t>Long an</t>
  </si>
  <si>
    <t>301225468</t>
  </si>
  <si>
    <t>Nguyễn Châu</t>
  </si>
  <si>
    <t xml:space="preserve">453, KA,87A Lê Văn Sỹ, Phường 12,Q3, HCM </t>
  </si>
  <si>
    <t xml:space="preserve">41, Nam Kỳ Khởi Nghĩa, P1, Đà Lạt, Lâm Đồng </t>
  </si>
  <si>
    <t>01227 037 177</t>
  </si>
  <si>
    <t>linhttm@topica.edu.vn</t>
  </si>
  <si>
    <t>250736128</t>
  </si>
  <si>
    <t>Trần Thị Mỹ</t>
  </si>
  <si>
    <t xml:space="preserve">Số 46 Tổ 31 Đại Kim, Hoàng Mai, Hà Nội </t>
  </si>
  <si>
    <t>0936 773 728</t>
  </si>
  <si>
    <t>04 3559 1995</t>
  </si>
  <si>
    <t>myltn@topica.edu.vn</t>
  </si>
  <si>
    <t>012530122</t>
  </si>
  <si>
    <t>TT Công Ty 26 Liên Ninh, Thanh Trì, Hà Nội</t>
  </si>
  <si>
    <t>0984 281 194</t>
  </si>
  <si>
    <t>chinhptt@topica.edu.vn</t>
  </si>
  <si>
    <t>TC Điện Tử  Điện Lạnh</t>
  </si>
  <si>
    <t>012117896</t>
  </si>
  <si>
    <t>Chinh</t>
  </si>
  <si>
    <t>8051228409</t>
  </si>
  <si>
    <t xml:space="preserve">Xuân Canh, Đông Anh, Hà Nội </t>
  </si>
  <si>
    <t>0919 876 487</t>
  </si>
  <si>
    <t>04 3950 0158</t>
  </si>
  <si>
    <t>tinhth@topica.edu.vn</t>
  </si>
  <si>
    <t>012781949</t>
  </si>
  <si>
    <t>Tỉnh</t>
  </si>
  <si>
    <t xml:space="preserve">D1-32, Khu Chợ Mới Hạnh Thông Tây,f8, Gò Vấp </t>
  </si>
  <si>
    <t>0908 614 301</t>
  </si>
  <si>
    <t>andnt@topica.edu.vn</t>
  </si>
  <si>
    <t>024105203</t>
  </si>
  <si>
    <t>Dương Ngọc Thúy</t>
  </si>
  <si>
    <t xml:space="preserve">39A/Ngách 15/51 Ngọc Hồi, Hoàng Mai, Hà Nội </t>
  </si>
  <si>
    <t xml:space="preserve">Phượng Dực, Phú Xuyên, Hà Nội </t>
  </si>
  <si>
    <t>0983 500 722</t>
  </si>
  <si>
    <t>04 3681 1431</t>
  </si>
  <si>
    <t>mydtt@topica.edu.vn</t>
  </si>
  <si>
    <t>111948702</t>
  </si>
  <si>
    <t>Dương Thị Trà</t>
  </si>
  <si>
    <t>Nguyễn Anh</t>
  </si>
  <si>
    <t xml:space="preserve">Sôố 4, Ngõ 2 Quagn Trung Hà Đông </t>
  </si>
  <si>
    <t xml:space="preserve">Thị Trấn Hòa Mạc, Duy Tiên, Hà Nam </t>
  </si>
  <si>
    <t>0906 040 285</t>
  </si>
  <si>
    <t>xuanht@topica.edu.vn</t>
  </si>
  <si>
    <t>Tin học ứng dụng</t>
  </si>
  <si>
    <t>168142319</t>
  </si>
  <si>
    <t>8051228423</t>
  </si>
  <si>
    <t xml:space="preserve">Số 20 Ngõ 266, Lê Thanh Nghị </t>
  </si>
  <si>
    <t>0912 334 486</t>
  </si>
  <si>
    <t>trungvq@topica.edu.vn</t>
  </si>
  <si>
    <t>012127028</t>
  </si>
  <si>
    <t>Vũ Quốc</t>
  </si>
  <si>
    <t>Nguyễn Ngọc</t>
  </si>
  <si>
    <t xml:space="preserve">12, Ngõ 93 Hoàng văn Thái </t>
  </si>
  <si>
    <t>0986184318</t>
  </si>
  <si>
    <t>12348131</t>
  </si>
  <si>
    <t>Nguyễn Như</t>
  </si>
  <si>
    <t>8051228617</t>
  </si>
  <si>
    <t xml:space="preserve">38 Hẻm 22/17 Ngõ Lệnh Cư Khâm Thiên </t>
  </si>
  <si>
    <t>0915 161 337</t>
  </si>
  <si>
    <t>04 3511 5918</t>
  </si>
  <si>
    <t>trangntt@topica.edu.vn</t>
  </si>
  <si>
    <t>012378474</t>
  </si>
  <si>
    <t xml:space="preserve">154/48/30 Phạm Văn Hai, P3
Tân Bình, TPHCM </t>
  </si>
  <si>
    <t xml:space="preserve">20/54 tống Duy Tân, Lam Sơn, 
Thanh Hóa </t>
  </si>
  <si>
    <t>0989 346 400</t>
  </si>
  <si>
    <t>172019745</t>
  </si>
  <si>
    <t>Lê Phương</t>
  </si>
  <si>
    <t xml:space="preserve">5/2/81 Lạc Long Quân </t>
  </si>
  <si>
    <t xml:space="preserve">Xuân Vinh, Thọ Xuân, Thanh Hóa </t>
  </si>
  <si>
    <t>037 866 9325</t>
  </si>
  <si>
    <t>Học viên Tài chính</t>
  </si>
  <si>
    <t>172358754</t>
  </si>
  <si>
    <t xml:space="preserve">Số 8, Ngõ 1 Kim Mã, Ba Đình, Hà Nội </t>
  </si>
  <si>
    <t>0976 524 959</t>
  </si>
  <si>
    <t>tranghd@topica.edu.vn</t>
  </si>
  <si>
    <t>013194146</t>
  </si>
  <si>
    <t>Hồ Diệu</t>
  </si>
  <si>
    <t xml:space="preserve">1371, Đường Giải Phóng, Hoàng Liệt, Hoàng Pri, Hà Nội </t>
  </si>
  <si>
    <t xml:space="preserve">Pháp Vân, Hoàng Liệt, Thanh Trì, Hà Nội </t>
  </si>
  <si>
    <t>0979 010 072</t>
  </si>
  <si>
    <t>04 3861  9499</t>
  </si>
  <si>
    <t>hiennt@topica.edu.vn</t>
  </si>
  <si>
    <t>012540992</t>
  </si>
  <si>
    <t xml:space="preserve">SN 35 ngõ 317 Bùi Xương Trạch, tổ 4, Định Công, Hoàng Mai, HN </t>
  </si>
  <si>
    <t>098 871 2513</t>
  </si>
  <si>
    <t>04 3 559 7252</t>
  </si>
  <si>
    <t>012142482</t>
  </si>
  <si>
    <t xml:space="preserve">A7, Trần Quốc Hoàn, Cầu Giấy, Hà Nội </t>
  </si>
  <si>
    <t xml:space="preserve">P. Trần Lãm, Thái Bình </t>
  </si>
  <si>
    <t>0912 421 852</t>
  </si>
  <si>
    <t>truongvx@topica.edu.vn</t>
  </si>
  <si>
    <t>151225588</t>
  </si>
  <si>
    <t>Trường</t>
  </si>
  <si>
    <t>Vũ Xuân</t>
  </si>
  <si>
    <t xml:space="preserve">P501-CT9-ĐTM Định Công- Hoàng PRi-HN </t>
  </si>
  <si>
    <t xml:space="preserve">P211-B21-Kim Liên- Đống Đa- HN </t>
  </si>
  <si>
    <t>0906568691</t>
  </si>
  <si>
    <t>quynhhtn@topica.edu.vn</t>
  </si>
  <si>
    <t>ĐH Kinh tế- ĐH Quốc Gia Hà Nội</t>
  </si>
  <si>
    <t>Hồ Thị Như</t>
  </si>
  <si>
    <t>Nhà 377, Lĩnh Nam, Hoàng PRi, HN</t>
  </si>
  <si>
    <t>091 263 2491</t>
  </si>
  <si>
    <t>145220674</t>
  </si>
  <si>
    <t>Đàm Thị</t>
  </si>
  <si>
    <t>Hà Thị Quế</t>
  </si>
  <si>
    <t xml:space="preserve">Thôn Yên Xá, xã Tân Triều, Thanh Trì, HN </t>
  </si>
  <si>
    <t xml:space="preserve">Xã Tứ Hiệp, Thnah Trì, HN </t>
  </si>
  <si>
    <t>091 979 0878</t>
  </si>
  <si>
    <t>04 3 542 0082</t>
  </si>
  <si>
    <t>012911376</t>
  </si>
  <si>
    <t>Trần Thị Thu</t>
  </si>
  <si>
    <t xml:space="preserve">P32H1 Nguyễn Công Trứ- HBT-HN </t>
  </si>
  <si>
    <t xml:space="preserve">Hoàn Sơn, Tiên Du, Bắc Ninh </t>
  </si>
  <si>
    <t>098 768 0082/ 090 204 8333</t>
  </si>
  <si>
    <t>125085643</t>
  </si>
  <si>
    <t>Âu Thị Hải</t>
  </si>
  <si>
    <t xml:space="preserve">Số 9 Ngách 10/2 Tôn Thất Tùng, Hà Nội </t>
  </si>
  <si>
    <t xml:space="preserve">12/135 Hàng Kênh, Lê Chân, Hải Phòng </t>
  </si>
  <si>
    <t>0916 119 461</t>
  </si>
  <si>
    <t>04 6659 4346</t>
  </si>
  <si>
    <t>oanhntt@topica.edu.vn</t>
  </si>
  <si>
    <t>031192806</t>
  </si>
  <si>
    <t>Nguyễn Thị Trâm</t>
  </si>
  <si>
    <t xml:space="preserve">Số Nhà 47- Ngõ 177- Phùng Khoang, Tx, Hà Nội </t>
  </si>
  <si>
    <t xml:space="preserve">Phúc Thành, Kim Thành, Hải Dương </t>
  </si>
  <si>
    <t>0949380666</t>
  </si>
  <si>
    <t>ngocdt@topica.edu.vn</t>
  </si>
  <si>
    <t>Sư phạm Lịch sử</t>
  </si>
  <si>
    <t>142160261</t>
  </si>
  <si>
    <t xml:space="preserve">Số 322 Ngõ Quỳnh, Quỳnh Lôi, Hbt, Hà Nội </t>
  </si>
  <si>
    <t xml:space="preserve">Ninh Sở, Thường Tín, Hà Nội </t>
  </si>
  <si>
    <t>0974 713 966</t>
  </si>
  <si>
    <t>04 3861 2343</t>
  </si>
  <si>
    <t>ngadt@topica.edu.vn</t>
  </si>
  <si>
    <t>Thường Tín</t>
  </si>
  <si>
    <t>111902409</t>
  </si>
  <si>
    <t>Đỗ Thúy</t>
  </si>
  <si>
    <t xml:space="preserve">Nhà 36, Ngõ 6, Đường 800a, Nghĩa Đô, Cầu Giấy </t>
  </si>
  <si>
    <t xml:space="preserve">Thiệu Hóa, Thanh Hóa </t>
  </si>
  <si>
    <t>0989 852 020</t>
  </si>
  <si>
    <t>04 3791 3316</t>
  </si>
  <si>
    <t>hienpt@topica.edu.vn</t>
  </si>
  <si>
    <t>Báo chí</t>
  </si>
  <si>
    <t>172258384</t>
  </si>
  <si>
    <t>01674 763 577</t>
  </si>
  <si>
    <t>04 3766 7050</t>
  </si>
  <si>
    <t>xuyennt@topica.edu.vn</t>
  </si>
  <si>
    <t>Hà Bắc</t>
  </si>
  <si>
    <t>121000150</t>
  </si>
  <si>
    <t>Xuyến</t>
  </si>
  <si>
    <t xml:space="preserve">22G, Ngách 169/119 Tổ 26 P. Hoàng Văn Thụ, Hoàng Mai, Hà Nội </t>
  </si>
  <si>
    <t xml:space="preserve">22g, Ngách 169/119 Tổ 26 P. Hoàng Văn Thụ, Hoàng Mai, Hà Nội </t>
  </si>
  <si>
    <t>0972 955 740</t>
  </si>
  <si>
    <t>04 3624 2273</t>
  </si>
  <si>
    <t>lyntt@topica.edu.vn</t>
  </si>
  <si>
    <t>Trung cấp kinh tế kỹ thuật công nghiệp 1</t>
  </si>
  <si>
    <t>073187402</t>
  </si>
  <si>
    <t xml:space="preserve">P301, Nhà B1, Khu Tt Ngọc Khánh, Ba Đình, Hà Nội </t>
  </si>
  <si>
    <t>0904 511 668</t>
  </si>
  <si>
    <t>04 6293 7936</t>
  </si>
  <si>
    <t>lienpt@topica.edu.vn</t>
  </si>
  <si>
    <t>171702104</t>
  </si>
  <si>
    <t xml:space="preserve">108/e9, Cộng Hòa, Phường 4, Tân Bình, Tp Hồ Chí Minh </t>
  </si>
  <si>
    <t xml:space="preserve">Tổ 32, Phường Hoàng Văn Thụ, Tp Thái Nguyên </t>
  </si>
  <si>
    <t>0982 175 174</t>
  </si>
  <si>
    <t>thaodtp@topica.edu.vn</t>
  </si>
  <si>
    <t>ĐH Ngoại Ngữ - ĐH Quốc Gia Hà Nội</t>
  </si>
  <si>
    <t>090754917</t>
  </si>
  <si>
    <t>Đàm Thị Phương</t>
  </si>
  <si>
    <t xml:space="preserve">Số 5 ngõ 13 đường Nguyễn Đức Cảnh, Hoàng PRi, HN </t>
  </si>
  <si>
    <t xml:space="preserve">Nam Tiến, Nam Trực, Nam Định </t>
  </si>
  <si>
    <t>0942 797 749</t>
  </si>
  <si>
    <t>162748036</t>
  </si>
  <si>
    <t xml:space="preserve">91 Trần Quốc Toản, Phường 7, Quận 3, Hcm </t>
  </si>
  <si>
    <t xml:space="preserve">16/4 Phạm Hồng Thái, Phường 4, Tuy Hòa, Phú Yên </t>
  </si>
  <si>
    <t>0907 918 969</t>
  </si>
  <si>
    <t>linhth@topica.edu.vn</t>
  </si>
  <si>
    <t>221132968</t>
  </si>
  <si>
    <t>Trần Hoàng</t>
  </si>
  <si>
    <t>Số 16 Ngõ 20 Kim Giang, Thanh Xuân, Hà Nội</t>
  </si>
  <si>
    <t>0947 293 556</t>
  </si>
  <si>
    <t>hant@topica.edu.vn</t>
  </si>
  <si>
    <t>171844211</t>
  </si>
  <si>
    <t xml:space="preserve">Minh Khai- Từ Liêm- Hà Nội </t>
  </si>
  <si>
    <t xml:space="preserve">Minh Khai, Từ Liêm, Hà Nội </t>
  </si>
  <si>
    <t>0904 554 886</t>
  </si>
  <si>
    <t>04 3837 1628</t>
  </si>
  <si>
    <t>hocvd@topica.edu.vn</t>
  </si>
  <si>
    <t>Kỹ thuật Máy tính</t>
  </si>
  <si>
    <t>012393866</t>
  </si>
  <si>
    <t>Học</t>
  </si>
  <si>
    <t>Vương Đình</t>
  </si>
  <si>
    <t>Nguyễn Kim Đức</t>
  </si>
  <si>
    <t xml:space="preserve">167 Vườn Lài, Phường Phú Thọ Hòa, Tân Phú </t>
  </si>
  <si>
    <t xml:space="preserve">Thôn 1 Xã Dun Chư Sê, Gia Lai </t>
  </si>
  <si>
    <t>0906 757 417</t>
  </si>
  <si>
    <t>trungld@topica.edu.vn</t>
  </si>
  <si>
    <t>230640274</t>
  </si>
  <si>
    <t>Nguyễn Vũ Bảo</t>
  </si>
  <si>
    <t xml:space="preserve">45f Đặng Lộ, F7, Tân Bình </t>
  </si>
  <si>
    <t xml:space="preserve">Bạch Lâm, Gia Tân 2, Thống Nhất, Đồng Nai </t>
  </si>
  <si>
    <t>0972 304 446</t>
  </si>
  <si>
    <t>quyendtk@topica.edu.vn</t>
  </si>
  <si>
    <t>TC Du Lịch Và Khách Sạn HCM</t>
  </si>
  <si>
    <t>271784475</t>
  </si>
  <si>
    <t>Quyến</t>
  </si>
  <si>
    <t>Đinh Trần Thị Kim</t>
  </si>
  <si>
    <t xml:space="preserve">Số 1/5/8 Nguyễn Cao, HBT, Hn </t>
  </si>
  <si>
    <t xml:space="preserve">23 Bát Sứ, Hoàn Kiếm, HN </t>
  </si>
  <si>
    <t>090 629 4521</t>
  </si>
  <si>
    <t>04 2 210 8651</t>
  </si>
  <si>
    <t>011932611</t>
  </si>
  <si>
    <t xml:space="preserve">Kiều Mai- Phú Diễn- Từ Liêm- Hà Nội </t>
  </si>
  <si>
    <t xml:space="preserve">Trực Thái- Trực Ninh- Nam Định </t>
  </si>
  <si>
    <t>094 439 9369</t>
  </si>
  <si>
    <t>162857898</t>
  </si>
  <si>
    <t xml:space="preserve">Hòa Bình </t>
  </si>
  <si>
    <t>Hòa Bình</t>
  </si>
  <si>
    <t>Trương Thị</t>
  </si>
  <si>
    <t xml:space="preserve">146 Nguyễn Sơn, Phường Phú Thọ Hòa, Tân Phú, Hcm </t>
  </si>
  <si>
    <t xml:space="preserve">Pri Thái, Gio Pri,gio Linh, Quảng Trị </t>
  </si>
  <si>
    <t>01223 681 333</t>
  </si>
  <si>
    <t>lanhvt@topica.edu.vn</t>
  </si>
  <si>
    <t>197151784</t>
  </si>
  <si>
    <t xml:space="preserve">Quảng Trị </t>
  </si>
  <si>
    <t>Lành</t>
  </si>
  <si>
    <t xml:space="preserve">Số Nhà 21, Ngõ 162a Tôn Đức Thắng, Hà Nội </t>
  </si>
  <si>
    <t xml:space="preserve">Số Nhà 01, Ngõ 291, Tổ 22, Phường Bồ Xuyên, Thái Bình </t>
  </si>
  <si>
    <t>0904 328 586</t>
  </si>
  <si>
    <t>hantt@topica.edu.vn</t>
  </si>
  <si>
    <t>151355205</t>
  </si>
  <si>
    <t xml:space="preserve">168 Lê Văn Kiệt, phường Tăng Nhơn Phú B, quận 9, HCM </t>
  </si>
  <si>
    <t xml:space="preserve">Ấp Xuân Đông, xã Thới Quản, huyện Gò Quao, Kiên Giang </t>
  </si>
  <si>
    <t>090 690 4919</t>
  </si>
  <si>
    <t>371121962</t>
  </si>
  <si>
    <t xml:space="preserve">Kiên Giang </t>
  </si>
  <si>
    <t>Huỳnh Thu</t>
  </si>
  <si>
    <t>176/14 Hậu Giang P6 Q6 Tphcm</t>
  </si>
  <si>
    <t>0979 197 941</t>
  </si>
  <si>
    <t>thanhntt@topica.edu.vn</t>
  </si>
  <si>
    <t>ĐH Tài Chính Prketing</t>
  </si>
  <si>
    <t>023918447</t>
  </si>
  <si>
    <t>Nguyễn Thị Thiên</t>
  </si>
  <si>
    <t>87/137 Đinh Tiên Hoàng, P3, Quận Bình Thạnh</t>
  </si>
  <si>
    <t>0978 412 246</t>
  </si>
  <si>
    <t>ngocvtk@topica.edu.vn</t>
  </si>
  <si>
    <t>CĐ Kinh Tế Đối Ngoại HCM</t>
  </si>
  <si>
    <t>212218422</t>
  </si>
  <si>
    <t>Võ Thị Khánh</t>
  </si>
  <si>
    <t xml:space="preserve">Khu 6, Thị Trấn Phong Châu, Phù Ninh, Phú Thọ </t>
  </si>
  <si>
    <t>0987 927 006</t>
  </si>
  <si>
    <t>0210 3761 334</t>
  </si>
  <si>
    <t>tuanta@topica.edu.vn</t>
  </si>
  <si>
    <t>131227061</t>
  </si>
  <si>
    <t>Trần Anh</t>
  </si>
  <si>
    <t xml:space="preserve">123b, lô 9 cư xá Thanh Đa, Phường 27, Quận Bình Thạnh, TP.HCM </t>
  </si>
  <si>
    <t xml:space="preserve">Thị trấn Hà Trung, huyện Hà Trung, tỉnh Thanh Hóa </t>
  </si>
  <si>
    <t>098 988 9797</t>
  </si>
  <si>
    <t>08 239 3902</t>
  </si>
  <si>
    <t>172396112</t>
  </si>
  <si>
    <t>Lê Thị Hoàng</t>
  </si>
  <si>
    <t>Huỳnh Thị Thanh</t>
  </si>
  <si>
    <t>Phạm Bích</t>
  </si>
  <si>
    <t xml:space="preserve">65/1 Tân Kỳ, Tân Quý, Khu phố 1, Tân Sơn nhì, quận Tân Phú, HCM </t>
  </si>
  <si>
    <t xml:space="preserve">Lễ Pháp, Tiên Dương, Đông Anh, Hà Nội </t>
  </si>
  <si>
    <t>094 656 1212</t>
  </si>
  <si>
    <t>12047332</t>
  </si>
  <si>
    <t xml:space="preserve">40 Nhà Chung, Hoàn Kiếm, Hà Nội </t>
  </si>
  <si>
    <t>0988 901 141</t>
  </si>
  <si>
    <t>04 6296 8304</t>
  </si>
  <si>
    <t>uyenvp@topica.edu.vn</t>
  </si>
  <si>
    <t>012255075</t>
  </si>
  <si>
    <t xml:space="preserve">Số Nhà 14, Khu Tt Cục Csgt Đường Bộ, Đường Sắt, Ngõ 364 Giải Phóng, Hoàng Pri </t>
  </si>
  <si>
    <t xml:space="preserve">Thôn Đào Lâm, Xã Đoàn Tùng, Huyện Thanh Miện, Hải Dương </t>
  </si>
  <si>
    <t>01666 641 559</t>
  </si>
  <si>
    <t>03203 734 432</t>
  </si>
  <si>
    <t>thupt@topica.edu.vn</t>
  </si>
  <si>
    <t>141770099</t>
  </si>
  <si>
    <t xml:space="preserve">Số 7 Ngách 15/9 Tổ 28 Hoàng Văn Thụ </t>
  </si>
  <si>
    <t xml:space="preserve">778 Minh Khai, Hà Nội </t>
  </si>
  <si>
    <t>0975 413 477</t>
  </si>
  <si>
    <t>04 3624 7472</t>
  </si>
  <si>
    <t>dungbn@topica.edu.vn</t>
  </si>
  <si>
    <t>012339560</t>
  </si>
  <si>
    <t xml:space="preserve">Số Nhà A5- Ngõ 245-mái Dịch- Cầu Giấy </t>
  </si>
  <si>
    <t xml:space="preserve">Ân Thi 1, Hồng Quang, Ân Thi, Hưng Yên </t>
  </si>
  <si>
    <t>01699 785 649</t>
  </si>
  <si>
    <t>quyennt@topica.edu.vn</t>
  </si>
  <si>
    <t>145150528</t>
  </si>
  <si>
    <t xml:space="preserve">Phòng 46, nhà A6, ngõ 120 Hoàng Quốc Việt- Cầu Giấy, Hà Nội </t>
  </si>
  <si>
    <t xml:space="preserve">Số nhà 5/487 đường Trường Chinh, TP Nam Định </t>
  </si>
  <si>
    <t>097 244 3586</t>
  </si>
  <si>
    <t>162555971</t>
  </si>
  <si>
    <t xml:space="preserve">Khương Đình- Thanh Xuân- Hà Nội </t>
  </si>
  <si>
    <t xml:space="preserve">Số 33 Lê Lợi, Sơn Tây, Hà Nội </t>
  </si>
  <si>
    <t>0914 801 546</t>
  </si>
  <si>
    <t>04 3383 2777</t>
  </si>
  <si>
    <t>anhntl1@topica.edu.vn</t>
  </si>
  <si>
    <t>111881339</t>
  </si>
  <si>
    <t xml:space="preserve">Nhà số 7 ngõ 79A- Lương Khánh Thiện- Hoàng Mai </t>
  </si>
  <si>
    <t xml:space="preserve">Thôn Tảo- Tuân Chính- Vĩnh Tường- Vĩnh Phúc </t>
  </si>
  <si>
    <t>0959339821</t>
  </si>
  <si>
    <t>CA Vĩnh Phúc</t>
  </si>
  <si>
    <t>135155981</t>
  </si>
  <si>
    <t>Lê Văn</t>
  </si>
  <si>
    <t>BCV</t>
  </si>
  <si>
    <t>CX</t>
  </si>
  <si>
    <t xml:space="preserve">P109 Nhà 57 Giảng võ, Cát Linh, Hà Nội </t>
  </si>
  <si>
    <t>diennh@topica.edu.vn</t>
  </si>
  <si>
    <t>010107013</t>
  </si>
  <si>
    <t>Nguyễn Hữu</t>
  </si>
  <si>
    <t>Nguyễn Thị Luyến</t>
  </si>
  <si>
    <t xml:space="preserve">Số 104a Ngõ 422 Đường Trương Định </t>
  </si>
  <si>
    <t xml:space="preserve">Số 104a Ngõ 422, Đường Trương Định, Hà Nội </t>
  </si>
  <si>
    <t>0983 613 968</t>
  </si>
  <si>
    <t>04 3662 6095</t>
  </si>
  <si>
    <t>lanpn@topica.edu.vn</t>
  </si>
  <si>
    <t>011923356</t>
  </si>
  <si>
    <t>Lân</t>
  </si>
  <si>
    <t xml:space="preserve">Nhà 210- 63B TT Thành Công- Ba Đình- Hà Nội </t>
  </si>
  <si>
    <t xml:space="preserve">2F Quang Trung- phường Trần Hưng Đạo-Hoàn Kiếm- Hà Nội </t>
  </si>
  <si>
    <t>094 282 1234</t>
  </si>
  <si>
    <t>04 3 773 4388</t>
  </si>
  <si>
    <t>Victoria University, Swinburne University of Technology</t>
  </si>
  <si>
    <t>TP Vinh</t>
  </si>
  <si>
    <t>182426213</t>
  </si>
  <si>
    <t xml:space="preserve">Liên Mạc- Từ Liêm- Hà Nội </t>
  </si>
  <si>
    <t xml:space="preserve">Xuân Thiên, Thọ Xuân, Thanh Hóa </t>
  </si>
  <si>
    <t>0976 693 913</t>
  </si>
  <si>
    <t>04 3 751 2562</t>
  </si>
  <si>
    <t>nganpt@topica.edu.vn</t>
  </si>
  <si>
    <t>CĐ Giao Thông Vận Tải 3</t>
  </si>
  <si>
    <t>172372791</t>
  </si>
  <si>
    <t xml:space="preserve">162 Nguyễn Lương Bằng- Đống Đa- Hà Nội </t>
  </si>
  <si>
    <t xml:space="preserve">Nhân Phú- Đồng Lộc- Hậu Lộc- Thanh Hóa </t>
  </si>
  <si>
    <t>01698 304 979</t>
  </si>
  <si>
    <t>04 6 2969450</t>
  </si>
  <si>
    <t>172118883</t>
  </si>
  <si>
    <t xml:space="preserve">Số 10 ngách 406/66 đường Âu Cơ, Tây Hồ, Hà Nội </t>
  </si>
  <si>
    <t>091 464 7079</t>
  </si>
  <si>
    <t>04 3 718 3848</t>
  </si>
  <si>
    <t>Học viện Ngân hàng</t>
  </si>
  <si>
    <t>012124399</t>
  </si>
  <si>
    <t>Số nhà 26, ngõ 1277/68 Giải Phóng- Hà Nội</t>
  </si>
  <si>
    <t>0983 233 380</t>
  </si>
  <si>
    <t>162328150</t>
  </si>
  <si>
    <t xml:space="preserve">Sn 3 Ngách 233/27/10 Dịch Vọng- Xuân Thủy- Hà Nội </t>
  </si>
  <si>
    <t xml:space="preserve">Xóm 1, Thụy Trình, Thái Thụy, Thái Bình </t>
  </si>
  <si>
    <t>0912 820 566</t>
  </si>
  <si>
    <t>hoitt@topica.edu.vn</t>
  </si>
  <si>
    <t>151342462</t>
  </si>
  <si>
    <t>Hợi</t>
  </si>
  <si>
    <t xml:space="preserve">10 dãy A3 ngõ 6 Ngô Quyền Hà Đông, Hà Nội </t>
  </si>
  <si>
    <t>097 977 0785</t>
  </si>
  <si>
    <t>04 3 3512062</t>
  </si>
  <si>
    <t>Học Viện Khoa học Quân Sự</t>
  </si>
  <si>
    <t>111822959</t>
  </si>
  <si>
    <t>Dương Thị Thu</t>
  </si>
  <si>
    <t xml:space="preserve">Số 78, Tổ 44, Phường Trung Tự, Đống Đa, Hà Nội </t>
  </si>
  <si>
    <t>0983 061 583</t>
  </si>
  <si>
    <t>04 3 852 7849</t>
  </si>
  <si>
    <t>hatvv@topica.edu.vn</t>
  </si>
  <si>
    <t>012145454</t>
  </si>
  <si>
    <t>Trần Vũ Việt</t>
  </si>
  <si>
    <t xml:space="preserve">Số nhà 49A- ngõ 189- đường Nguyễn Ngọc Vũ- Hà Nội </t>
  </si>
  <si>
    <t xml:space="preserve">Nam Vinh- Yên Lương- Ý Yên- Nam Định </t>
  </si>
  <si>
    <t>094 478 2233</t>
  </si>
  <si>
    <t>162437058</t>
  </si>
  <si>
    <t>Chiến</t>
  </si>
  <si>
    <t>Lê Thị Minh</t>
  </si>
  <si>
    <t xml:space="preserve">Sn 02 Ktt Binh Đoàn 12, Ngọc Hồi, Thanh Trì </t>
  </si>
  <si>
    <t xml:space="preserve">Sn 02 Ktt Binh Đoàn 12, Ngọc Hồi, Thanh Trì, Hà Nội </t>
  </si>
  <si>
    <t>0904 065 995</t>
  </si>
  <si>
    <t>havth@topica.edu.vn</t>
  </si>
  <si>
    <t>012633319</t>
  </si>
  <si>
    <t>Vũ Thị Hải</t>
  </si>
  <si>
    <t>Thức</t>
  </si>
  <si>
    <t xml:space="preserve">P405, A2, Tập Thể Hào Nam, Phường Ô Chợ Dừa, Đống Đa, Hà Nội </t>
  </si>
  <si>
    <t xml:space="preserve">P405, A2, Tt Hào Nam, Phường Ô Chợ Dừa, Đống Đa, Hà Nội </t>
  </si>
  <si>
    <t>0904 802 773</t>
  </si>
  <si>
    <t>04 3856 1605</t>
  </si>
  <si>
    <t>tulta@topica.edu.vn</t>
  </si>
  <si>
    <t>011872716</t>
  </si>
  <si>
    <t>Lê Thị Anh</t>
  </si>
  <si>
    <t>Ngõ An Sơn- Đại La- Hà Nội</t>
  </si>
  <si>
    <t>0126 203 5417</t>
  </si>
  <si>
    <t>Lê Trung</t>
  </si>
  <si>
    <t>TCO</t>
  </si>
  <si>
    <t xml:space="preserve">12 Nguyễn Khuyến- Phường Văn Miếu- Quận Đống Đa- Hà Nội </t>
  </si>
  <si>
    <t xml:space="preserve">49 Cửa Nam, Phường Cửa Nam, Quận Hoàn Kiếm, Hà Nội </t>
  </si>
  <si>
    <t>0904 354 422</t>
  </si>
  <si>
    <t>04 3747 8439</t>
  </si>
  <si>
    <t>anhtt@topica.edu.vn</t>
  </si>
  <si>
    <t>012623993</t>
  </si>
  <si>
    <t>Trần Tuấn</t>
  </si>
  <si>
    <t>138 Hoàng Ngân - Trung Hòa - Cầu Giấy</t>
  </si>
  <si>
    <t>0989 069 119</t>
  </si>
  <si>
    <t>hailtv@topica.edu.vn</t>
  </si>
  <si>
    <t>ĐH Ngoại Ngữ  Hà Nội</t>
  </si>
  <si>
    <t>012893382</t>
  </si>
  <si>
    <t>Lê Thị Vân</t>
  </si>
  <si>
    <t xml:space="preserve">Tt Nhà Máy Xây Lắp Ngõ 72 Ngách 178 Nguyễn Trãi, Tx, Hà Nội </t>
  </si>
  <si>
    <t xml:space="preserve">83d/74 Điện Biên, Nam Định </t>
  </si>
  <si>
    <t>0988 474 394</t>
  </si>
  <si>
    <t>chientv@topica.edu.vn</t>
  </si>
  <si>
    <t>162498326</t>
  </si>
  <si>
    <t>Trịnh Văn</t>
  </si>
  <si>
    <t xml:space="preserve">Số 23, Ngách 81/30/20 Đường Lạc Long Quân, Quận Cầu Giấy, Thành Phố Hà Nội </t>
  </si>
  <si>
    <t xml:space="preserve">Tổ 3, Khối 4, Nghĩa Đô, Cầu Giấy, Hà Nội </t>
  </si>
  <si>
    <t>01695 401 049</t>
  </si>
  <si>
    <t>04 3756 7763</t>
  </si>
  <si>
    <t>tuannd@topica.edu.vn</t>
  </si>
  <si>
    <t>012373451</t>
  </si>
  <si>
    <t xml:space="preserve">413 C14 Thanh Xuân Bắc, Hà Nội </t>
  </si>
  <si>
    <t>090 452 9886</t>
  </si>
  <si>
    <t>011951694</t>
  </si>
  <si>
    <t xml:space="preserve">9 Lĩnh Nam Hoafng Pri- Hà Nội </t>
  </si>
  <si>
    <t xml:space="preserve">Đông Hải, Quỳnh Phụ, Thái Bình </t>
  </si>
  <si>
    <t>0936 385 223</t>
  </si>
  <si>
    <t>0363 865 690</t>
  </si>
  <si>
    <t>oanhnt@topica.edu.vn</t>
  </si>
  <si>
    <t>ĐH Dân Lập Hải Phòng</t>
  </si>
  <si>
    <t>151512022</t>
  </si>
  <si>
    <t>Phạm Lan</t>
  </si>
  <si>
    <t xml:space="preserve">12 Ngách 20/15 Hồ Tùng Mậu, Hà Nội </t>
  </si>
  <si>
    <t xml:space="preserve">Việt Hùng, Vũ Thư, Thái Bình </t>
  </si>
  <si>
    <t>0972 446 620</t>
  </si>
  <si>
    <t>036 3722 051</t>
  </si>
  <si>
    <t>thuypt@topica.edu.vn</t>
  </si>
  <si>
    <t>Tiếng Pháp sư phạm</t>
  </si>
  <si>
    <t>151528159</t>
  </si>
  <si>
    <t xml:space="preserve">Số 8 Dãy 10 Tt Z179 Tứ Hiệp, Thanh Trì - Hà Nội </t>
  </si>
  <si>
    <t xml:space="preserve">Số 8 Dãy 10 Tt Z179 Tứ Hiệp, Thanh Trì, Hà Nội </t>
  </si>
  <si>
    <t>01227 263 666</t>
  </si>
  <si>
    <t>04 3861 6035</t>
  </si>
  <si>
    <t>thuyln@topica.edu.vn</t>
  </si>
  <si>
    <t>CĐ Sư Phạm Kỹ Thuật Nam Định</t>
  </si>
  <si>
    <t>012018465</t>
  </si>
  <si>
    <t>Lê Ngọc</t>
  </si>
  <si>
    <t>8/19/2013</t>
  </si>
  <si>
    <t xml:space="preserve">18/23 Hồ Tùng Mậu, Cầu Giấy Hà Nội </t>
  </si>
  <si>
    <t xml:space="preserve">Thị Trấn Vân Đình, Ứng Hòa, Hà Nội </t>
  </si>
  <si>
    <t>0914 512 988</t>
  </si>
  <si>
    <t>04 3388 3036</t>
  </si>
  <si>
    <t>thuybtp@topica.edu.vn</t>
  </si>
  <si>
    <t>Sư phạm giáo dục đặc biệt</t>
  </si>
  <si>
    <t>111689667</t>
  </si>
  <si>
    <t>Bùi Thị Phương</t>
  </si>
  <si>
    <t>PM2008</t>
  </si>
  <si>
    <t xml:space="preserve">Khu 3 TT Ngô Đồng, Giao Thủy, Nam Định </t>
  </si>
  <si>
    <t>0982408599</t>
  </si>
  <si>
    <t>thontm@topica.edu.vn</t>
  </si>
  <si>
    <t>162357620</t>
  </si>
  <si>
    <t>Tho</t>
  </si>
  <si>
    <t xml:space="preserve">35A- Ngách 37/27- Dịch Vọng- Cầu Giấy </t>
  </si>
  <si>
    <t xml:space="preserve">Tân Thành- Phúc Thành- Vũ Thư- Thái Bình </t>
  </si>
  <si>
    <t>097 956 9486</t>
  </si>
  <si>
    <t>036 2.218.266</t>
  </si>
  <si>
    <t>151654896</t>
  </si>
  <si>
    <t xml:space="preserve">P1508, Ct9, Khu Đô Thị Đinh Công, Hoàng Pri, Hà Nội </t>
  </si>
  <si>
    <t xml:space="preserve">P1508, Ct9, Khu Đô Thị Đinh Công, Hoàng Mai, Hà Nội </t>
  </si>
  <si>
    <t>0915 821 849</t>
  </si>
  <si>
    <t>04 6285 1819</t>
  </si>
  <si>
    <t>ngaptt@topica.edu.vn</t>
  </si>
  <si>
    <t>013156426</t>
  </si>
  <si>
    <t>Phạm Thị Thanh</t>
  </si>
  <si>
    <t xml:space="preserve">Số 22, Ngách 96, Ngõ Tự Do, Phường Đồng Tâm, Hai Bà Trưng, Hà Nội </t>
  </si>
  <si>
    <t xml:space="preserve">Tổ Dân Phố Hưng Lộc, Tt Mỹ Lộc, Nam Định </t>
  </si>
  <si>
    <t>01668 182 183</t>
  </si>
  <si>
    <t>03503 811 021</t>
  </si>
  <si>
    <t>thaobtx@topica.edu.vn</t>
  </si>
  <si>
    <t>162556199</t>
  </si>
  <si>
    <t>Bùi Thị Xuân</t>
  </si>
  <si>
    <t xml:space="preserve">Tổ 19 Cầu Diễn -  Từ Liêm - Hà Nội </t>
  </si>
  <si>
    <t>0976299390</t>
  </si>
  <si>
    <t>04 37644286</t>
  </si>
  <si>
    <t>012595595</t>
  </si>
  <si>
    <t>Vũ Thị Xuân</t>
  </si>
  <si>
    <t xml:space="preserve">Số Nhà 24 Ngõ 126/30/14 Phố Vĩnh Hưng, Hoàng Pri, Hà Nội </t>
  </si>
  <si>
    <t xml:space="preserve">P508 C5 Trung Tự, Đống Đa, Hà Nội </t>
  </si>
  <si>
    <t>01239 525 852</t>
  </si>
  <si>
    <t>04 3646 1363</t>
  </si>
  <si>
    <t>chiennh@topica.edu.vn</t>
  </si>
  <si>
    <t>011701859</t>
  </si>
  <si>
    <t>Nguyễn Hữu</t>
  </si>
  <si>
    <t>Số 53b Xóm 18b Thôn Trù 2 Xã Cổ Nhuế - Từ Liêm - Hà Nội</t>
  </si>
  <si>
    <t>0945 353 298</t>
  </si>
  <si>
    <t>hieuntm@topica.edu.vn</t>
  </si>
  <si>
    <t>111842746</t>
  </si>
  <si>
    <t>Ngô Thị Minh</t>
  </si>
  <si>
    <t xml:space="preserve">2/2/132 Cầu Giấy - Hà Nội </t>
  </si>
  <si>
    <t xml:space="preserve">65 Lô 3 Thái Phiên - Cầu Tre - Ngô Quyền - Hải Phòng </t>
  </si>
  <si>
    <t>090 477 9293</t>
  </si>
  <si>
    <t>TT Đào tạo mỹ thuật HITEC</t>
  </si>
  <si>
    <t>031285975</t>
  </si>
  <si>
    <t>Nguyễn Mạnh</t>
  </si>
  <si>
    <t xml:space="preserve">Sô 18- Ngõ 260/6 Đội Cấn, Ba Đình Hà Nội </t>
  </si>
  <si>
    <t xml:space="preserve">11C -Tổ 15 Tương Mai, Hà Nội </t>
  </si>
  <si>
    <t>0985 904 390</t>
  </si>
  <si>
    <t>04 3762 6047</t>
  </si>
  <si>
    <t>thuyntt@topica.edu.vn</t>
  </si>
  <si>
    <t>012252138</t>
  </si>
  <si>
    <t>Ngô Thị Thanh</t>
  </si>
  <si>
    <t xml:space="preserve">P2 - Tân Pri - Hoàng Pri - Hà Nội </t>
  </si>
  <si>
    <t xml:space="preserve">P2 - Tân Mai - Hoàng Mai - Hà Nội </t>
  </si>
  <si>
    <t>0986 963 604</t>
  </si>
  <si>
    <t>04 3661 5047</t>
  </si>
  <si>
    <t>vinhnt@topica.edu.vn</t>
  </si>
  <si>
    <t>012358215</t>
  </si>
  <si>
    <t>Nguyễn Thị</t>
  </si>
  <si>
    <t xml:space="preserve">34 -tổ 10 - P.long Biên - Q.long Biên - Tp.hà Nội </t>
  </si>
  <si>
    <t xml:space="preserve">34 Tổ 10, P.long Biên, Q.long Biên , Hà Nội </t>
  </si>
  <si>
    <t>0973 599 658</t>
  </si>
  <si>
    <t>04 3675 0122</t>
  </si>
  <si>
    <t>thanhnt@topica.edu.vn</t>
  </si>
  <si>
    <t>Tin học kế toán</t>
  </si>
  <si>
    <t>012598357</t>
  </si>
  <si>
    <t>Nguyễn Trung</t>
  </si>
  <si>
    <t xml:space="preserve">5c9 Nguyễn An Ninh, Q Hoàng Pri, Hà Nội </t>
  </si>
  <si>
    <t xml:space="preserve">121 Minh Khai, Nam Định </t>
  </si>
  <si>
    <t>0918 233 424</t>
  </si>
  <si>
    <t>04 3662 4621</t>
  </si>
  <si>
    <t>nhattt@topica.edu.vn</t>
  </si>
  <si>
    <t>162642709</t>
  </si>
  <si>
    <t>Trần Tân</t>
  </si>
  <si>
    <t xml:space="preserve">220 Lò Đúc - Phường Đống Mác - Hbt - Hà Nội </t>
  </si>
  <si>
    <t xml:space="preserve">220 Lò Đúc, Phường Đống Mác, Hbt, Hà Nội </t>
  </si>
  <si>
    <t>0989 674 906</t>
  </si>
  <si>
    <t>04 3972 0623</t>
  </si>
  <si>
    <t>ngoctt@topica.edu.vn</t>
  </si>
  <si>
    <t>012264080</t>
  </si>
  <si>
    <t>Trần Thị</t>
  </si>
  <si>
    <t xml:space="preserve">Số 9 Tổ 25 Đường Nước Phần Lan, Tứ Liên, Tây Hồ, Hà Nội </t>
  </si>
  <si>
    <t xml:space="preserve">Thái Hồng, Thái Thụy, Thái Bình </t>
  </si>
  <si>
    <t>0984 277 786</t>
  </si>
  <si>
    <t>04 3864 9598</t>
  </si>
  <si>
    <t>huelt@topica.edu.vn</t>
  </si>
  <si>
    <t>Trường CĐ Quản Trị Kinh Doanh</t>
  </si>
  <si>
    <t>151285580</t>
  </si>
  <si>
    <t>Huế</t>
  </si>
  <si>
    <t>Lê Thị</t>
  </si>
  <si>
    <t>TCW</t>
  </si>
  <si>
    <t xml:space="preserve">Phòng 511, nhà C2, khu tập thể Vĩnh Hồ, quận Đống Đa, Hà Nội </t>
  </si>
  <si>
    <t xml:space="preserve">Ngõ 100, phố Minh Khai, thành phố Nam Định, tỉnh Nam Định </t>
  </si>
  <si>
    <t>0975781606</t>
  </si>
  <si>
    <t>0350 3.500947</t>
  </si>
  <si>
    <t>162642180</t>
  </si>
  <si>
    <t>Phạm Thị Hương</t>
  </si>
  <si>
    <t xml:space="preserve">Tổ 32 Thịnh Liệt, Hoàng Pri, Hà Nội </t>
  </si>
  <si>
    <t xml:space="preserve">Xóm Đông Thắng, Xã Gia Lạc, Huyện Gia Viễn, Tỉnh Ninh Bình </t>
  </si>
  <si>
    <t>0984 774 178</t>
  </si>
  <si>
    <t>hiendt@topica.edu.vn</t>
  </si>
  <si>
    <t>164049173</t>
  </si>
  <si>
    <t>Đinh Thị</t>
  </si>
  <si>
    <t xml:space="preserve">Yên Xá- Tân Triều- Thanh Trì- Hà Nội </t>
  </si>
  <si>
    <t xml:space="preserve">Yên Xá- Tân Triều, Thanh Trì, Hà Nội </t>
  </si>
  <si>
    <t>0982 119 096</t>
  </si>
  <si>
    <t>04 3685 5778</t>
  </si>
  <si>
    <t>anhntl@topica.edu.vn</t>
  </si>
  <si>
    <t>013048166</t>
  </si>
  <si>
    <t>Nguyễn Thị Lan</t>
  </si>
  <si>
    <t xml:space="preserve">75/129, Trương Định, Hà Nội </t>
  </si>
  <si>
    <t xml:space="preserve">Vũ Quý, Kiến Xương, Thái Bình </t>
  </si>
  <si>
    <t>0987891399</t>
  </si>
  <si>
    <t>036 523 309</t>
  </si>
  <si>
    <t>yendth@topica.edu.vn</t>
  </si>
  <si>
    <t>151513212</t>
  </si>
  <si>
    <t>Đàm Thị Hải</t>
  </si>
  <si>
    <t xml:space="preserve">22e, 169/119 Đường Hoàng Pri,Hà Nội </t>
  </si>
  <si>
    <t xml:space="preserve">22 - Khu Cầu Sắt, Phố Lục Đầu Giang , Tt Phả Lại, Chí Linh, Hải Dương </t>
  </si>
  <si>
    <t>0948 323 848</t>
  </si>
  <si>
    <t>lannth@topica.edu.vn</t>
  </si>
  <si>
    <t>Sư phạm kỹ thuật Tin học</t>
  </si>
  <si>
    <t>CĐ Sư Phạm Kỹ Thuật I</t>
  </si>
  <si>
    <t>Hải Hưng</t>
  </si>
  <si>
    <t>141854090</t>
  </si>
  <si>
    <t>Nguyễn Thị Hồng</t>
  </si>
  <si>
    <t xml:space="preserve">29 Hàng Đào, Hoàn Kiếm, Hà Nội </t>
  </si>
  <si>
    <t>0904 848 960</t>
  </si>
  <si>
    <t>04 3926 1440</t>
  </si>
  <si>
    <t>lanptn@topica.edu.vn</t>
  </si>
  <si>
    <t>012132101</t>
  </si>
  <si>
    <t>Phạm Thị Ngọc</t>
  </si>
  <si>
    <t xml:space="preserve">Hải Long 1, Nguyên Lý, Lý Nhân, Hà Nam </t>
  </si>
  <si>
    <t>0936 401 466</t>
  </si>
  <si>
    <t>03513 874 219</t>
  </si>
  <si>
    <t>tamlt@topica.edu.vn</t>
  </si>
  <si>
    <t>168051438</t>
  </si>
  <si>
    <t xml:space="preserve">20 Ngõ Yên Thế - Đống Đa - Hà Nội </t>
  </si>
  <si>
    <t xml:space="preserve">2 Ngõ Trạm, Hoàn Kiếm, Hà Nội </t>
  </si>
  <si>
    <t>0972 546 276</t>
  </si>
  <si>
    <t>tungnt@topica.edu.vn</t>
  </si>
  <si>
    <t>ĐH Ngoại Thương Budapest</t>
  </si>
  <si>
    <t>012046800</t>
  </si>
  <si>
    <t>Ngô Thanh</t>
  </si>
  <si>
    <t xml:space="preserve">Số 23, Lô D, Khu Mơ Táo, Hoàng Văn Thụ, Hoàng Mai, Hà Nội </t>
  </si>
  <si>
    <t>0973 025 466</t>
  </si>
  <si>
    <t>04 3862 6937</t>
  </si>
  <si>
    <t>012733108</t>
  </si>
  <si>
    <t xml:space="preserve">201 Minh Khai </t>
  </si>
  <si>
    <t xml:space="preserve">Đội 1, Xã Hải Hà, Huyện Hải Hậu, Nam Định </t>
  </si>
  <si>
    <t>0912 486 428</t>
  </si>
  <si>
    <t>04 6296 1113</t>
  </si>
  <si>
    <t>ngabt@topica.edu.vn</t>
  </si>
  <si>
    <t>162374810</t>
  </si>
  <si>
    <t>Bùi Thị</t>
  </si>
  <si>
    <t xml:space="preserve">Liên Ninh, Thanh Trì, Hà Nội </t>
  </si>
  <si>
    <t xml:space="preserve">Đại Kim, Hoàng Mai, Hà Nội </t>
  </si>
  <si>
    <t>0989 068 822</t>
  </si>
  <si>
    <t>04 2218 7352</t>
  </si>
  <si>
    <t>lylt@topica.edu.vn</t>
  </si>
  <si>
    <t>Trung học dân lập kinh tế kỹ thuật tổng hợp HN</t>
  </si>
  <si>
    <t>001186000150</t>
  </si>
  <si>
    <t>Lưu Thị</t>
  </si>
  <si>
    <t>Số 38, Ngách 521/36 Cổ Nhuế, Từ Liêm Hà Nội</t>
  </si>
  <si>
    <t>0904 485 932</t>
  </si>
  <si>
    <t>027.3864658</t>
  </si>
  <si>
    <t>luannt@topica.edu.vn</t>
  </si>
  <si>
    <t>Cisco Networking Academy</t>
  </si>
  <si>
    <t>013479087</t>
  </si>
  <si>
    <t>Luân</t>
  </si>
  <si>
    <t>Nguyễn Thành</t>
  </si>
  <si>
    <t xml:space="preserve">8 Ngõ 167 Tân Mai, Hoàng Mai, Hà Nội </t>
  </si>
  <si>
    <t xml:space="preserve">7 Ngõ 167 Tân Mai, Hoàng Mai, Hà Nội </t>
  </si>
  <si>
    <t>0983 818 985</t>
  </si>
  <si>
    <t>04 3864 3923</t>
  </si>
  <si>
    <t>hieupd@topica.edu.vn</t>
  </si>
  <si>
    <t>Học Viện Công Nghệ M.s Rapriah (msrit)</t>
  </si>
  <si>
    <t>012461003</t>
  </si>
  <si>
    <t>Phạm Đức</t>
  </si>
  <si>
    <t xml:space="preserve">3 ngách 135/26 Đội Cấn, Ba Đình, Hà Nội </t>
  </si>
  <si>
    <t>098 908 8375</t>
  </si>
  <si>
    <t>04 22404412</t>
  </si>
  <si>
    <t>ĐH KTQD&amp;KHXH</t>
  </si>
  <si>
    <t>011788471</t>
  </si>
  <si>
    <t>Thái Thị Hạnh</t>
  </si>
  <si>
    <t>3 ngách 135/26 Đội Cấn, Ba Đình, Hà Nội</t>
  </si>
  <si>
    <t xml:space="preserve">Sn 12, Ngách 250/40 Khương Trung, Thanh Xuân, Hà Nội </t>
  </si>
  <si>
    <t>0904 677 682</t>
  </si>
  <si>
    <t>04 3568 0344</t>
  </si>
  <si>
    <t>lanltq@topica.edu.vn</t>
  </si>
  <si>
    <t>013134686</t>
  </si>
  <si>
    <t>Lê Thị Quỳnh</t>
  </si>
  <si>
    <t xml:space="preserve">Thôn Phương Nhị, Liên Ninh, Thanh Trì, Hà Nội </t>
  </si>
  <si>
    <t xml:space="preserve">Số 46, Tổ 31, Đại Kim, Hoàng Mai, Hà Nội </t>
  </si>
  <si>
    <t>0904 868 411</t>
  </si>
  <si>
    <t>kienlv@topica.edu.vn</t>
  </si>
  <si>
    <t>012001905</t>
  </si>
  <si>
    <t>Lê Vũ</t>
  </si>
  <si>
    <t xml:space="preserve">466 Đường Láng, Phường Láng Hạ, Đống Đa, Hà Nội. </t>
  </si>
  <si>
    <t>0912 509 596</t>
  </si>
  <si>
    <t>04 3853 6727</t>
  </si>
  <si>
    <t>maihtt@topica.edu.vn</t>
  </si>
  <si>
    <t>ĐH Ngoại Ngữ - ĐH Quốc Gia HN</t>
  </si>
  <si>
    <t>012225832</t>
  </si>
  <si>
    <t>Hồ Thị Thanh</t>
  </si>
  <si>
    <t>466 Đường Láng, Phường Láng Hạ, Đống Đa, Hà Nội.</t>
  </si>
  <si>
    <t>Hoàng Đức Huy</t>
  </si>
  <si>
    <t xml:space="preserve">P1102,18t2, Trung Hòa,nhân Chính </t>
  </si>
  <si>
    <t xml:space="preserve">tổ 18 phường Cẩm Tây, Cẩm Phả, Quảng Ninh </t>
  </si>
  <si>
    <t>0948 998 959</t>
  </si>
  <si>
    <t>04 3642 2624</t>
  </si>
  <si>
    <t>nhunghth@topica.edu.vn</t>
  </si>
  <si>
    <t>013028545</t>
  </si>
  <si>
    <t>Hoàng Thị Hồng</t>
  </si>
  <si>
    <t>CB_HR</t>
  </si>
  <si>
    <t>031269582</t>
  </si>
  <si>
    <t>TEG</t>
  </si>
  <si>
    <t>5</t>
  </si>
  <si>
    <t>CC2</t>
  </si>
  <si>
    <t xml:space="preserve">Số 4, Làng Kiến trúc phong cảnh, Võng Thị, Bưởi, Tây Hồ, HN </t>
  </si>
  <si>
    <t xml:space="preserve">P509, G23, Thành Công, Ba Đình, HN </t>
  </si>
  <si>
    <t>0912 044 958</t>
  </si>
  <si>
    <t>0437530410</t>
  </si>
  <si>
    <t>thaonp@topica.edu.vn</t>
  </si>
  <si>
    <t>Tài chính</t>
  </si>
  <si>
    <t xml:space="preserve">ĐH Monash </t>
  </si>
  <si>
    <t>011674925</t>
  </si>
  <si>
    <t xml:space="preserve">Số 36, nhà B6 Khu tập thể Thành Công, phường Thành Công, quận Ba Đình, Hà Nội. </t>
  </si>
  <si>
    <t xml:space="preserve">Số 36, Nhà B6 Khu Tập Thể Thành Công, Phường Thành Công, Quận Ba Đình, Hà Nội. </t>
  </si>
  <si>
    <t>01255 038 658</t>
  </si>
  <si>
    <t>010284264</t>
  </si>
  <si>
    <t>Ngô Thu</t>
  </si>
  <si>
    <t>SN</t>
  </si>
  <si>
    <t>SD1</t>
  </si>
  <si>
    <t xml:space="preserve">7/61/6/25 Đường Thành Thái, P 4. Quận 10, HCM </t>
  </si>
  <si>
    <t xml:space="preserve">7/61/6/25 Đường Thành Thái, P 4. Quận 10, Hcm </t>
  </si>
  <si>
    <t>0908 289 320</t>
  </si>
  <si>
    <t>08 7304 8488</t>
  </si>
  <si>
    <t>chaudm@topica.edu.vn</t>
  </si>
  <si>
    <t>Trường Quản Trị Doanh Nghiệp - Thái Lan</t>
  </si>
  <si>
    <t>024657253</t>
  </si>
  <si>
    <t>Đặng Mỹ</t>
  </si>
  <si>
    <t xml:space="preserve">C8, Khu văn phòng chính phủ Hoàng Cầu </t>
  </si>
  <si>
    <t>0904239239</t>
  </si>
  <si>
    <t>011896204</t>
  </si>
  <si>
    <t xml:space="preserve">42/37/yên Đỗ, P1, Quận Bình Thạnh,hcm </t>
  </si>
  <si>
    <t xml:space="preserve">36/274 Hàng Kênh, Lê Chân, Hải Phòng </t>
  </si>
  <si>
    <t>0912 343 126</t>
  </si>
  <si>
    <t>0313 853 605</t>
  </si>
  <si>
    <t>thongnd@topica.edu.vn</t>
  </si>
  <si>
    <t>031151039</t>
  </si>
  <si>
    <t xml:space="preserve">Số 4 Ngõ 133 Phùng Khoang, Từ Liêm, Hà Nội </t>
  </si>
  <si>
    <t>0912 233 223</t>
  </si>
  <si>
    <t>thuynb@topica.edu.vn</t>
  </si>
  <si>
    <t>011785320</t>
  </si>
  <si>
    <t>Nguyễn Bảo</t>
  </si>
  <si>
    <t xml:space="preserve">Số 7 Phan Bội Châu, Hoàn Kiếm, HN </t>
  </si>
  <si>
    <t>091 234 9018
 0122 331 3773</t>
  </si>
  <si>
    <t>04 3 824 4583</t>
  </si>
  <si>
    <t>ĐH Shinawatra - Newzeland</t>
  </si>
  <si>
    <t>011938110</t>
  </si>
  <si>
    <t xml:space="preserve">89 Chùa Láng, Phường Láng Thượng, Đống Đa, Hà Nội </t>
  </si>
  <si>
    <t xml:space="preserve">50b Ngõ Tiến Bộ, Phường Thổ Quan, Đống Đa, Hà Nội </t>
  </si>
  <si>
    <t>0913 832 261</t>
  </si>
  <si>
    <t>thuntt@topica.edu.vn</t>
  </si>
  <si>
    <t>012553208</t>
  </si>
  <si>
    <t xml:space="preserve">Số 4 Phạm Đình Hồ, Hai Bà Trưng </t>
  </si>
  <si>
    <t>0989 339 096</t>
  </si>
  <si>
    <t>04 6296 4998</t>
  </si>
  <si>
    <t>thuyvth@topica.edu.vn</t>
  </si>
  <si>
    <t>ĐH Tài Chính Kế Toán</t>
  </si>
  <si>
    <t>011723426</t>
  </si>
  <si>
    <t>Vũ Thị Hồng</t>
  </si>
  <si>
    <t xml:space="preserve">228 Nghi Tàm, Hà Nội </t>
  </si>
  <si>
    <t xml:space="preserve">74 Quan Thánh, Hà Nội </t>
  </si>
  <si>
    <t>0913 006 898</t>
  </si>
  <si>
    <t>04 3718 5843</t>
  </si>
  <si>
    <t>giangph@topica.edu.vn</t>
  </si>
  <si>
    <t>011970188</t>
  </si>
  <si>
    <t>Phạm Hoàng</t>
  </si>
  <si>
    <t>0103305483</t>
  </si>
  <si>
    <t>0985 907 351</t>
  </si>
  <si>
    <t>Nguyễn Hoàng Trung</t>
  </si>
  <si>
    <t>Thôn Tảo-đông Ngạc-từ Liêm-hà Nội Hà Nội</t>
  </si>
  <si>
    <t>Phùng Xá- Thạch Thất- Hà Tây Hà Nội</t>
  </si>
  <si>
    <t>0914 325 560</t>
  </si>
  <si>
    <t>tunh@topica.edu.vn</t>
  </si>
  <si>
    <t>111711490</t>
  </si>
  <si>
    <t>Hà Tây Hà Nội</t>
  </si>
  <si>
    <t xml:space="preserve">Số 14 Tổ 36 Phường Quan Hoa, Quận Cầu Giấy, Hà Nội </t>
  </si>
  <si>
    <t xml:space="preserve">11b-N2, Tập Thể Viện Lịch Sử Quân Sự, Tổ 33, Nghĩa Đô, Hà Nội </t>
  </si>
  <si>
    <t>0905 500 555</t>
  </si>
  <si>
    <t>anhht@topica.edu.vn</t>
  </si>
  <si>
    <t>013097808</t>
  </si>
  <si>
    <t>Hoàng Thế</t>
  </si>
  <si>
    <t>S1</t>
  </si>
  <si>
    <t xml:space="preserve">61 Nguyễn Trường Tộ - Ba Đình - Hà Nội </t>
  </si>
  <si>
    <t>0943 199 998</t>
  </si>
  <si>
    <t>04 3716 4506</t>
  </si>
  <si>
    <t>quangdh@topica.edu.vn</t>
  </si>
  <si>
    <t>011948466</t>
  </si>
  <si>
    <t>Dương Hữu</t>
  </si>
  <si>
    <t>S2</t>
  </si>
  <si>
    <t>SD2</t>
  </si>
  <si>
    <t xml:space="preserve">Phường Bách Khoa, Quận Hai Bà Trưng, Hà Nội </t>
  </si>
  <si>
    <t xml:space="preserve">Phượng Dực - Phú Xuyên - Hà Nội </t>
  </si>
  <si>
    <t>0982 090 582</t>
  </si>
  <si>
    <t>hungpq@topica.edu.vn</t>
  </si>
  <si>
    <t>111687592</t>
  </si>
  <si>
    <t>Hùng</t>
  </si>
  <si>
    <t>Phạm Quốc</t>
  </si>
  <si>
    <t xml:space="preserve">Số nhà 34 ngõ 190 Nguyễn Trãi, tổ 10, Thượng Đình, Thanh Xuân, HN </t>
  </si>
  <si>
    <t xml:space="preserve">TT Công ty vận tải lâm sản HN -Thanh Trì HN </t>
  </si>
  <si>
    <t>091 230 9830</t>
  </si>
  <si>
    <t>0436881292</t>
  </si>
  <si>
    <t>012549149</t>
  </si>
  <si>
    <t xml:space="preserve">07, Ngách 15, Ngõ 61, Lạc Trung, Hai Bà Trưng, Hà Nội </t>
  </si>
  <si>
    <t>0902 151 789</t>
  </si>
  <si>
    <t>04 3636 1800</t>
  </si>
  <si>
    <t>minhcc@topica.edu.vn</t>
  </si>
  <si>
    <t>012288579</t>
  </si>
  <si>
    <t>Cao Công</t>
  </si>
  <si>
    <t>8/15/2013</t>
  </si>
  <si>
    <t xml:space="preserve">Nhà 16, Ngõ 17/2, Phố Tạ Quang Bửu, Hà Nội </t>
  </si>
  <si>
    <t xml:space="preserve">Nhà 16, Ngõ 17/2, Tạ Quang Bửu, Hà Nội </t>
  </si>
  <si>
    <t>0912 819 079</t>
  </si>
  <si>
    <t>04 3869 4409</t>
  </si>
  <si>
    <t>hangnpm@topica.edu.vn</t>
  </si>
  <si>
    <t>011908239</t>
  </si>
  <si>
    <t>Nguyễn Phùng Minh</t>
  </si>
  <si>
    <t xml:space="preserve">26 Tổ 56 Ngõ 190, Đường Hoàng Pri, Quận Hoàng Pri, Hà Nội </t>
  </si>
  <si>
    <t xml:space="preserve">126 Bà Triệu, Hà Nội </t>
  </si>
  <si>
    <t>0912 313 731</t>
  </si>
  <si>
    <t>04 3662 6719</t>
  </si>
  <si>
    <t>hanhtm@topica.edu.vn</t>
  </si>
  <si>
    <t>012042982</t>
  </si>
  <si>
    <t>Thái Minh</t>
  </si>
  <si>
    <t xml:space="preserve">Tổ 10, Phường Long Biên - Quận Long Biên - Hà Nội </t>
  </si>
  <si>
    <t>0982 968 497</t>
  </si>
  <si>
    <t>04 3943 7904</t>
  </si>
  <si>
    <t>trungnt@topica.edu.vn</t>
  </si>
  <si>
    <t>Budapest University Of Technology And Economics</t>
  </si>
  <si>
    <t>012726491</t>
  </si>
  <si>
    <t>Nguyễn Thành</t>
  </si>
  <si>
    <t xml:space="preserve">20a/117 Đặng Tiến Đông, Hà Nội </t>
  </si>
  <si>
    <t xml:space="preserve">20A/117 Đặng Tiến Đông, Hà Nội </t>
  </si>
  <si>
    <t>0904 145 536</t>
  </si>
  <si>
    <t>04 3537 2849</t>
  </si>
  <si>
    <t>giangnh@topica.edu.vn</t>
  </si>
  <si>
    <t>011674923</t>
  </si>
  <si>
    <t xml:space="preserve">Việt Trì </t>
  </si>
  <si>
    <t>Nguyễn Hoài</t>
  </si>
  <si>
    <t>CC</t>
  </si>
  <si>
    <t xml:space="preserve">31 Lê Duẩn, Hoàn Kiếm, Hà Nội </t>
  </si>
  <si>
    <t xml:space="preserve">36/B6, Thành Công, Ba Đình, Hà Nội </t>
  </si>
  <si>
    <t>0913 563 976</t>
  </si>
  <si>
    <t>04 3942 2822</t>
  </si>
  <si>
    <t>tuanpm@topica.edu.vn</t>
  </si>
  <si>
    <t>012190813</t>
  </si>
  <si>
    <t>Tháng sinh</t>
  </si>
  <si>
    <t>Danh Hiệu</t>
  </si>
  <si>
    <t>Cơ cấu</t>
  </si>
  <si>
    <t>Cơ chế</t>
  </si>
  <si>
    <t>Mã số thuế cá nhân</t>
  </si>
  <si>
    <t>Tháng nghỉ</t>
  </si>
  <si>
    <t>Ngày nghỉ việc(mm/dd/yyyy)</t>
  </si>
  <si>
    <t>Ngày làm lại sau nghỉ khác (Nhập mm/dd/yyyy)</t>
  </si>
  <si>
    <t>Ngày nghỉ khác(Nhập mm/dd/yyyy)</t>
  </si>
  <si>
    <t>Trạng thái lao động (*)</t>
  </si>
  <si>
    <t>Tháng hết thử việc</t>
  </si>
  <si>
    <t>Ngày chính thức (Nhập mm/dd/yyyy)</t>
  </si>
  <si>
    <t>Tháng vào</t>
  </si>
  <si>
    <t>Ngày thử việc(Nhâp mm/dd/yyyy)</t>
  </si>
  <si>
    <t>Nơi làm việc</t>
  </si>
  <si>
    <t>Mã phòng</t>
  </si>
  <si>
    <t>Mã đơn vị công tác (*)</t>
  </si>
  <si>
    <t>Ngạch</t>
  </si>
  <si>
    <t>Cấp</t>
  </si>
  <si>
    <t>Chức danh tiếng anh</t>
  </si>
  <si>
    <t>Chức danh</t>
  </si>
  <si>
    <t>Mã vị trí công việc</t>
  </si>
  <si>
    <t>ĐT di động (người liên hệ khẩn cấp)</t>
  </si>
  <si>
    <t>Quan hệ (người liên hệ khẩn cấp)</t>
  </si>
  <si>
    <t>Họ và tên (người liên hệ khẩn cấp)</t>
  </si>
  <si>
    <t>Chỗ ở hiện nay</t>
  </si>
  <si>
    <t>Hộ khẩu thường trú</t>
  </si>
  <si>
    <t>Email cá nhân</t>
  </si>
  <si>
    <t>ĐT di động</t>
  </si>
  <si>
    <t>ĐT nhà riêng</t>
  </si>
  <si>
    <t>Email cơ quan</t>
  </si>
  <si>
    <t>Năm tốt nghiệp</t>
  </si>
  <si>
    <t>Chuyên ngành</t>
  </si>
  <si>
    <t>Nơi đào tạo</t>
  </si>
  <si>
    <t>Trình độ</t>
  </si>
  <si>
    <t>Nơi cấp CMND</t>
  </si>
  <si>
    <t>Ngày cấp CMND(Nhập mm/dd/yyyy)</t>
  </si>
  <si>
    <t>Số CMND</t>
  </si>
  <si>
    <t>Nguyên quán</t>
  </si>
  <si>
    <t>Nơi sinh</t>
  </si>
  <si>
    <t>Ngày sinh(nhập mm/dd/yyyy)</t>
  </si>
  <si>
    <t>Giới tính</t>
  </si>
  <si>
    <t>Tên</t>
  </si>
  <si>
    <t>Họ và đệm</t>
  </si>
  <si>
    <t>Mã nhân viên (*)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</si>
</sst>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</numFmts>
  <fonts count="15"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C000"/>
      <name val="Arial"/>
      <family val="2"/>
    </font>
    <font>
      <b/>
      <sz val="11"/>
      <color rgb="FFFFC000"/>
      <name val="Arial"/>
      <family val="2"/>
    </font>
    <font>
      <b/>
      <sz val="12"/>
      <color rgb="FFFFC000"/>
      <name val="Times New Roman"/>
      <family val="1"/>
    </font>
    <font>
      <b/>
      <sz val="10"/>
      <color rgb="FFFFC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Helv"/>
      <family val="2"/>
    </font>
    <font>
      <sz val="14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6" fillId="0" borderId="0"/>
    <xf numFmtId="0" fontId="6" fillId="0" borderId="0"/>
    <xf numFmtId="0" fontId="6" fillId="0" borderId="0">
      <alignment vertical="center"/>
    </xf>
    <xf numFmtId="0" fontId="14" fillId="0" borderId="0"/>
    <xf numFmtId="0" fontId="13" fillId="0" borderId="0"/>
  </cellStyleXfs>
  <cellXfs count="6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NumberFormat="1" applyBorder="1" applyAlignment="1">
      <alignment wrapText="1"/>
    </xf>
    <xf numFmtId="164" fontId="0" fillId="0" borderId="1" xfId="1" applyNumberFormat="1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NumberFormat="1" applyFill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1" fillId="0" borderId="1" xfId="0" applyNumberFormat="1" applyFont="1" applyBorder="1" applyAlignment="1">
      <alignment wrapText="1"/>
    </xf>
    <xf numFmtId="14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NumberFormat="1" applyFont="1" applyBorder="1" applyAlignment="1">
      <alignment horizontal="left" wrapText="1"/>
    </xf>
    <xf numFmtId="0" fontId="0" fillId="0" borderId="1" xfId="0" applyNumberFormat="1" applyBorder="1" applyAlignment="1">
      <alignment horizontal="left" wrapText="1"/>
    </xf>
    <xf numFmtId="0" fontId="2" fillId="0" borderId="1" xfId="2" applyNumberFormat="1" applyBorder="1" applyAlignment="1" applyProtection="1">
      <alignment wrapText="1"/>
    </xf>
    <xf numFmtId="49" fontId="1" fillId="0" borderId="1" xfId="0" applyNumberFormat="1" applyFont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0" fillId="2" borderId="1" xfId="0" applyNumberFormat="1" applyFill="1" applyBorder="1" applyAlignment="1">
      <alignment horizontal="left" wrapText="1"/>
    </xf>
    <xf numFmtId="0" fontId="0" fillId="0" borderId="1" xfId="0" applyBorder="1" applyAlignment="1">
      <alignment vertical="center" wrapText="1"/>
    </xf>
    <xf numFmtId="0" fontId="2" fillId="0" borderId="1" xfId="2" applyBorder="1" applyAlignment="1" applyProtection="1">
      <alignment wrapText="1"/>
    </xf>
    <xf numFmtId="14" fontId="0" fillId="0" borderId="1" xfId="0" applyNumberFormat="1" applyBorder="1" applyAlignment="1">
      <alignment horizontal="right" wrapText="1"/>
    </xf>
    <xf numFmtId="14" fontId="3" fillId="0" borderId="1" xfId="0" applyNumberFormat="1" applyFont="1" applyBorder="1" applyAlignment="1">
      <alignment horizontal="right" wrapText="1"/>
    </xf>
    <xf numFmtId="164" fontId="0" fillId="0" borderId="1" xfId="1" applyNumberFormat="1" applyFont="1" applyBorder="1" applyAlignment="1">
      <alignment horizontal="left" wrapText="1"/>
    </xf>
    <xf numFmtId="0" fontId="2" fillId="0" borderId="1" xfId="2" applyNumberFormat="1" applyBorder="1" applyAlignment="1" applyProtection="1">
      <alignment horizontal="left" wrapText="1"/>
    </xf>
    <xf numFmtId="0" fontId="0" fillId="0" borderId="1" xfId="0" applyBorder="1" applyAlignment="1">
      <alignment horizontal="right" wrapText="1"/>
    </xf>
    <xf numFmtId="49" fontId="0" fillId="2" borderId="1" xfId="0" applyNumberFormat="1" applyFill="1" applyBorder="1" applyAlignment="1">
      <alignment horizontal="left" wrapText="1"/>
    </xf>
    <xf numFmtId="0" fontId="3" fillId="0" borderId="1" xfId="0" applyFont="1" applyBorder="1" applyAlignment="1">
      <alignment wrapText="1"/>
    </xf>
    <xf numFmtId="49" fontId="1" fillId="2" borderId="1" xfId="0" applyNumberFormat="1" applyFont="1" applyFill="1" applyBorder="1" applyAlignment="1">
      <alignment horizontal="left" wrapText="1"/>
    </xf>
    <xf numFmtId="49" fontId="2" fillId="0" borderId="1" xfId="2" applyNumberFormat="1" applyBorder="1" applyAlignment="1" applyProtection="1">
      <alignment horizontal="left" wrapText="1"/>
    </xf>
    <xf numFmtId="49" fontId="3" fillId="0" borderId="1" xfId="0" applyNumberFormat="1" applyFont="1" applyBorder="1" applyAlignment="1">
      <alignment horizontal="left" wrapText="1"/>
    </xf>
    <xf numFmtId="0" fontId="3" fillId="0" borderId="1" xfId="0" applyNumberFormat="1" applyFont="1" applyBorder="1" applyAlignment="1">
      <alignment horizontal="left" wrapText="1"/>
    </xf>
    <xf numFmtId="49" fontId="4" fillId="0" borderId="1" xfId="2" applyNumberFormat="1" applyFont="1" applyBorder="1" applyAlignment="1" applyProtection="1">
      <alignment horizontal="left" wrapText="1"/>
    </xf>
    <xf numFmtId="0" fontId="4" fillId="0" borderId="1" xfId="2" applyNumberFormat="1" applyFont="1" applyBorder="1" applyAlignment="1" applyProtection="1">
      <alignment horizontal="left" wrapText="1"/>
    </xf>
    <xf numFmtId="0" fontId="3" fillId="0" borderId="1" xfId="0" applyFont="1" applyBorder="1" applyAlignment="1">
      <alignment horizontal="right" wrapText="1"/>
    </xf>
    <xf numFmtId="49" fontId="3" fillId="2" borderId="1" xfId="0" applyNumberFormat="1" applyFont="1" applyFill="1" applyBorder="1" applyAlignment="1">
      <alignment horizontal="left" wrapText="1"/>
    </xf>
    <xf numFmtId="0" fontId="3" fillId="2" borderId="1" xfId="0" applyNumberFormat="1" applyFont="1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center"/>
    </xf>
    <xf numFmtId="14" fontId="1" fillId="0" borderId="1" xfId="0" applyNumberFormat="1" applyFont="1" applyBorder="1" applyAlignment="1">
      <alignment horizontal="left" wrapText="1"/>
    </xf>
    <xf numFmtId="49" fontId="5" fillId="0" borderId="1" xfId="0" applyNumberFormat="1" applyFont="1" applyBorder="1" applyAlignment="1">
      <alignment horizontal="left" wrapText="1"/>
    </xf>
    <xf numFmtId="14" fontId="5" fillId="0" borderId="1" xfId="0" applyNumberFormat="1" applyFont="1" applyBorder="1" applyAlignment="1">
      <alignment horizontal="left" wrapText="1"/>
    </xf>
    <xf numFmtId="0" fontId="5" fillId="0" borderId="1" xfId="0" applyNumberFormat="1" applyFont="1" applyBorder="1" applyAlignment="1">
      <alignment horizontal="left" wrapText="1"/>
    </xf>
    <xf numFmtId="14" fontId="3" fillId="0" borderId="1" xfId="0" applyNumberFormat="1" applyFont="1" applyBorder="1" applyAlignment="1">
      <alignment horizontal="left" wrapText="1"/>
    </xf>
    <xf numFmtId="0" fontId="0" fillId="2" borderId="1" xfId="0" applyNumberFormat="1" applyFill="1" applyBorder="1" applyAlignment="1">
      <alignment horizontal="left"/>
    </xf>
    <xf numFmtId="49" fontId="0" fillId="0" borderId="0" xfId="0" applyNumberFormat="1" applyBorder="1" applyAlignment="1">
      <alignment horizontal="left" wrapText="1"/>
    </xf>
    <xf numFmtId="49" fontId="0" fillId="0" borderId="2" xfId="0" applyNumberFormat="1" applyBorder="1" applyAlignment="1">
      <alignment horizontal="left" wrapText="1"/>
    </xf>
    <xf numFmtId="0" fontId="5" fillId="0" borderId="1" xfId="0" applyFont="1" applyBorder="1" applyAlignment="1">
      <alignment wrapText="1"/>
    </xf>
    <xf numFmtId="14" fontId="0" fillId="0" borderId="1" xfId="0" applyNumberFormat="1" applyBorder="1" applyAlignment="1">
      <alignment vertical="center"/>
    </xf>
    <xf numFmtId="14" fontId="3" fillId="0" borderId="0" xfId="0" applyNumberFormat="1" applyFont="1" applyAlignment="1">
      <alignment horizontal="left" wrapText="1"/>
    </xf>
    <xf numFmtId="0" fontId="6" fillId="3" borderId="1" xfId="0" applyFont="1" applyFill="1" applyBorder="1" applyAlignment="1">
      <alignment wrapText="1"/>
    </xf>
    <xf numFmtId="0" fontId="6" fillId="3" borderId="1" xfId="0" applyNumberFormat="1" applyFont="1" applyFill="1" applyBorder="1" applyAlignment="1">
      <alignment horizontal="left" wrapText="1"/>
    </xf>
    <xf numFmtId="49" fontId="6" fillId="3" borderId="1" xfId="0" applyNumberFormat="1" applyFont="1" applyFill="1" applyBorder="1" applyAlignment="1">
      <alignment horizontal="left" wrapText="1"/>
    </xf>
    <xf numFmtId="14" fontId="6" fillId="3" borderId="1" xfId="0" applyNumberFormat="1" applyFont="1" applyFill="1" applyBorder="1" applyAlignment="1">
      <alignment horizontal="right" wrapText="1"/>
    </xf>
    <xf numFmtId="14" fontId="6" fillId="3" borderId="1" xfId="0" applyNumberFormat="1" applyFont="1" applyFill="1" applyBorder="1" applyAlignment="1">
      <alignment horizontal="left" wrapText="1"/>
    </xf>
    <xf numFmtId="0" fontId="7" fillId="4" borderId="1" xfId="0" applyFont="1" applyFill="1" applyBorder="1" applyAlignment="1">
      <alignment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164" fontId="8" fillId="4" borderId="1" xfId="1" applyNumberFormat="1" applyFont="1" applyFill="1" applyBorder="1" applyAlignment="1">
      <alignment horizontal="center" vertical="center" wrapText="1"/>
    </xf>
    <xf numFmtId="165" fontId="8" fillId="4" borderId="1" xfId="1" applyNumberFormat="1" applyFont="1" applyFill="1" applyBorder="1" applyAlignment="1">
      <alignment horizontal="center" vertical="center" wrapText="1"/>
    </xf>
  </cellXfs>
  <cellStyles count="13">
    <cellStyle name="Comma" xfId="1" builtinId="3"/>
    <cellStyle name="Comma 2" xfId="3"/>
    <cellStyle name="Comma 2 2" xfId="4"/>
    <cellStyle name="Comma 3" xfId="5"/>
    <cellStyle name="Hyperlink" xfId="2" builtinId="8"/>
    <cellStyle name="Hyperlink 2" xfId="6"/>
    <cellStyle name="Kiểu 1" xfId="7"/>
    <cellStyle name="Normal" xfId="0" builtinId="0"/>
    <cellStyle name="Normal 2" xfId="8"/>
    <cellStyle name="Normal 3" xfId="9"/>
    <cellStyle name="Normal 4" xfId="10"/>
    <cellStyle name="Normal 6" xfId="11"/>
    <cellStyle name="Style 1" xfId="12"/>
  </cellStyles>
  <dxfs count="8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0_DuLieuNhanVien\Du%20lieu%20nhan%20vien\Du%20lieu%20NV%202013\9.2013\Bao_cao_nhan_su_16.9.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topica\LOCALS~1\Temp\CTV-2010\Luong%20CTV%20T8.2010\CTV-T8-NG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_DuLieuNhanVien\Du%20lieu%20nhan%20vien\Du%20lieu%20NV%202013\5.2013\topica_XuatKhauHoSo_15.05.2013_14.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uput2-R&amp;C"/>
      <sheetName val="Input3-Luong T3-2013"/>
      <sheetName val="Parameters"/>
      <sheetName val="Input2-Luong T2-2013"/>
      <sheetName val="Ouput1 Ty le luong"/>
      <sheetName val="Output2 Headcount"/>
      <sheetName val="Input1-NV_thongtin_codinh"/>
      <sheetName val="TH chuc danh co co che TAW"/>
      <sheetName val="Input3-CTV_luong_2.2013"/>
      <sheetName val="Input4-NV_thongtin_chung"/>
      <sheetName val="Trangthai_laodong"/>
      <sheetName val="Hopdonglaodong"/>
      <sheetName val="Qua_trinh_lam_viec"/>
      <sheetName val="Du_an"/>
      <sheetName val="INPUT_Du_lieu_nhan_vien"/>
      <sheetName val="Thong_Tin_Nhan_vien_Co dinh"/>
      <sheetName val="Thong_tin_chuc_vu_NV"/>
      <sheetName val="Sheet1"/>
    </sheetNames>
    <sheetDataSet>
      <sheetData sheetId="0"/>
      <sheetData sheetId="1"/>
      <sheetData sheetId="2">
        <row r="3">
          <cell r="I3" t="str">
            <v>0- KHÔNG C</v>
          </cell>
          <cell r="M3" t="str">
            <v>1-QD_BONHIEM</v>
          </cell>
          <cell r="O3" t="str">
            <v>1-QD_THUVIEC</v>
          </cell>
          <cell r="Q3" t="str">
            <v>1-HDLD_1 NAM</v>
          </cell>
          <cell r="W3" t="str">
            <v>1-LV_CHINH_THUC</v>
          </cell>
          <cell r="Y3" t="str">
            <v>BACK_OFFICE</v>
          </cell>
          <cell r="AA3" t="str">
            <v>TIEN_TUYEN</v>
          </cell>
          <cell r="AC3" t="str">
            <v>HIEP_SI</v>
          </cell>
        </row>
        <row r="4">
          <cell r="A4" t="str">
            <v>OP</v>
          </cell>
          <cell r="B4" t="str">
            <v>Chuyên viên vận hành</v>
          </cell>
          <cell r="E4" t="str">
            <v>TAE</v>
          </cell>
          <cell r="F4" t="str">
            <v>PAED</v>
          </cell>
          <cell r="I4" t="str">
            <v>1- CTV CHO NGHỈ</v>
          </cell>
          <cell r="M4" t="str">
            <v>2-QD_MIENNHIEM</v>
          </cell>
          <cell r="O4" t="str">
            <v>2-QD_CHINHTHUC</v>
          </cell>
          <cell r="Q4" t="str">
            <v>2-HDLD_2 NAM</v>
          </cell>
          <cell r="W4" t="str">
            <v>2-NGHI_THAI_SAN</v>
          </cell>
          <cell r="Y4" t="str">
            <v>FRONT_OFFICE</v>
          </cell>
          <cell r="AA4" t="str">
            <v>HAU_PHUONG</v>
          </cell>
          <cell r="AC4" t="str">
            <v>CHIEN_SI</v>
          </cell>
        </row>
        <row r="5">
          <cell r="A5" t="str">
            <v>OS</v>
          </cell>
          <cell r="B5" t="str">
            <v>Chuyên viên Tư vấn tuyển sinh</v>
          </cell>
          <cell r="E5" t="str">
            <v>TAW</v>
          </cell>
          <cell r="F5" t="str">
            <v>PAEF</v>
          </cell>
          <cell r="I5" t="str">
            <v>2- NV CHO NGHỈ</v>
          </cell>
          <cell r="M5" t="str">
            <v>3-QD_THUVIEC</v>
          </cell>
          <cell r="O5" t="str">
            <v>3-QD_NGHIVIEC&amp;THANHLY</v>
          </cell>
          <cell r="Q5" t="str">
            <v>3-HDLD_3 NAM</v>
          </cell>
          <cell r="W5" t="str">
            <v>3-NGHI_KHONG_LUONG</v>
          </cell>
          <cell r="Y5" t="str">
            <v>OPERATION</v>
          </cell>
          <cell r="AA5" t="str">
            <v>HAU_PHUONG_TANG_TOC</v>
          </cell>
          <cell r="AC5" t="str">
            <v>ANH_HUNG_TIEN_TUYEN</v>
          </cell>
        </row>
        <row r="6">
          <cell r="A6" t="str">
            <v>OC</v>
          </cell>
          <cell r="B6" t="str">
            <v>Chuyên viên quản lý học tập (CVHT)</v>
          </cell>
          <cell r="E6" t="str">
            <v>TDT</v>
          </cell>
          <cell r="F6" t="str">
            <v>PAWD</v>
          </cell>
          <cell r="I6" t="str">
            <v>3- NV THÀNH CTV</v>
          </cell>
          <cell r="M6" t="str">
            <v>4-QD_CHINHTHUC</v>
          </cell>
          <cell r="O6" t="str">
            <v>4-DON_XIN_NGHI_PHEP</v>
          </cell>
          <cell r="Q6" t="str">
            <v>4-HDLD_KOTH</v>
          </cell>
          <cell r="W6" t="str">
            <v>4-THU_VIEC</v>
          </cell>
          <cell r="Y6" t="str">
            <v>OTHER</v>
          </cell>
          <cell r="AC6" t="str">
            <v>ANH_HUNG_HAU_PHUONG</v>
          </cell>
        </row>
        <row r="7">
          <cell r="A7" t="str">
            <v>SP</v>
          </cell>
          <cell r="B7" t="str">
            <v>Nhân viên tạp vụ</v>
          </cell>
          <cell r="E7" t="str">
            <v>TNT</v>
          </cell>
          <cell r="F7" t="str">
            <v>PAWM</v>
          </cell>
          <cell r="I7" t="str">
            <v>4- NV GIẢM LƯƠNG</v>
          </cell>
          <cell r="M7" t="str">
            <v>5-QD_NGHIVIEC&amp;THANHLY</v>
          </cell>
          <cell r="Q7" t="str">
            <v>5-HD_HOC_NGHE</v>
          </cell>
          <cell r="W7" t="str">
            <v>5-NGHI_VIEC</v>
          </cell>
        </row>
        <row r="8">
          <cell r="A8" t="str">
            <v>NX</v>
          </cell>
          <cell r="B8" t="str">
            <v>Chuyên gia</v>
          </cell>
          <cell r="E8" t="str">
            <v>TNE</v>
          </cell>
          <cell r="F8" t="str">
            <v>PAWN</v>
          </cell>
          <cell r="I8" t="str">
            <v>5- NV ĐÃ NGHỈ HỦY HEADCOUNT</v>
          </cell>
          <cell r="M8" t="str">
            <v>6-QD_DIEUCHUYEN</v>
          </cell>
          <cell r="Q8" t="str">
            <v>6-HD_HOC_VIEC</v>
          </cell>
        </row>
        <row r="9">
          <cell r="A9" t="str">
            <v>PX</v>
          </cell>
          <cell r="B9" t="str">
            <v>Chuyên gia cao cấp</v>
          </cell>
          <cell r="E9" t="str">
            <v>TIC</v>
          </cell>
          <cell r="F9" t="str">
            <v>PAWC</v>
          </cell>
          <cell r="Q9" t="str">
            <v>7-HD_3_THANG</v>
          </cell>
        </row>
        <row r="10">
          <cell r="A10" t="str">
            <v>PM2</v>
          </cell>
          <cell r="B10" t="str">
            <v>Phó phòng</v>
          </cell>
          <cell r="E10" t="str">
            <v>THR</v>
          </cell>
          <cell r="F10" t="str">
            <v>PAWT</v>
          </cell>
          <cell r="Q10" t="str">
            <v>8-HD_6_THANG</v>
          </cell>
        </row>
        <row r="11">
          <cell r="A11" t="str">
            <v>PM1</v>
          </cell>
          <cell r="B11" t="str">
            <v>Trưởng phòng</v>
          </cell>
          <cell r="E11" t="str">
            <v>TMH</v>
          </cell>
          <cell r="F11" t="str">
            <v>PAWS</v>
          </cell>
          <cell r="AA11" t="str">
            <v>1. DAI HAN</v>
          </cell>
        </row>
        <row r="12">
          <cell r="A12" t="str">
            <v>TD2</v>
          </cell>
          <cell r="B12" t="str">
            <v>Phó ban/Phó Giám đốc Trung tâm</v>
          </cell>
          <cell r="E12" t="str">
            <v>TOS1</v>
          </cell>
          <cell r="F12" t="str">
            <v>PAWP</v>
          </cell>
          <cell r="AA12" t="str">
            <v>2. TRUNG HAN</v>
          </cell>
        </row>
        <row r="13">
          <cell r="A13" t="str">
            <v>TD1</v>
          </cell>
          <cell r="B13" t="str">
            <v>Trưởng Ban/ Giám đốc Trung tâm</v>
          </cell>
          <cell r="E13" t="str">
            <v>TIS</v>
          </cell>
          <cell r="F13" t="str">
            <v>PDTS</v>
          </cell>
          <cell r="AA13" t="str">
            <v>3. NGAN HAN</v>
          </cell>
        </row>
        <row r="14">
          <cell r="A14" t="str">
            <v>SD2</v>
          </cell>
          <cell r="B14" t="str">
            <v>Phó Giám đốc khối</v>
          </cell>
          <cell r="E14" t="str">
            <v>TRD</v>
          </cell>
          <cell r="F14" t="str">
            <v>PDTO</v>
          </cell>
        </row>
        <row r="15">
          <cell r="A15" t="str">
            <v>SD1</v>
          </cell>
          <cell r="B15" t="str">
            <v>Giám đốc khối</v>
          </cell>
          <cell r="E15" t="str">
            <v>TAD</v>
          </cell>
          <cell r="F15" t="str">
            <v>PHOS</v>
          </cell>
        </row>
        <row r="16">
          <cell r="A16" t="str">
            <v>CC</v>
          </cell>
          <cell r="B16" t="str">
            <v>Tổng giám đốc</v>
          </cell>
          <cell r="E16" t="str">
            <v>TFP</v>
          </cell>
          <cell r="F16" t="str">
            <v>PHOO</v>
          </cell>
        </row>
        <row r="17">
          <cell r="A17" t="str">
            <v>CC2</v>
          </cell>
          <cell r="B17" t="str">
            <v>Phó tổng giám đốc</v>
          </cell>
          <cell r="E17" t="str">
            <v>TAL</v>
          </cell>
          <cell r="F17" t="str">
            <v>PNES</v>
          </cell>
        </row>
        <row r="18">
          <cell r="E18" t="str">
            <v>TTV</v>
          </cell>
          <cell r="F18" t="str">
            <v>PNEO</v>
          </cell>
        </row>
        <row r="19">
          <cell r="E19" t="str">
            <v>TSZ</v>
          </cell>
          <cell r="F19" t="str">
            <v>PMOO</v>
          </cell>
        </row>
        <row r="20">
          <cell r="E20" t="str">
            <v>TSA</v>
          </cell>
          <cell r="F20" t="str">
            <v>PMOS</v>
          </cell>
        </row>
        <row r="21">
          <cell r="E21" t="str">
            <v>TSG</v>
          </cell>
          <cell r="F21" t="str">
            <v>POSO</v>
          </cell>
        </row>
        <row r="22">
          <cell r="E22" t="str">
            <v>THO</v>
          </cell>
          <cell r="F22" t="str">
            <v>POSC</v>
          </cell>
        </row>
        <row r="23">
          <cell r="E23" t="str">
            <v>TAH</v>
          </cell>
          <cell r="F23" t="str">
            <v>POSA</v>
          </cell>
        </row>
        <row r="24">
          <cell r="E24" t="str">
            <v>THC</v>
          </cell>
          <cell r="F24" t="str">
            <v>POST</v>
          </cell>
        </row>
        <row r="25">
          <cell r="E25" t="str">
            <v>TBA</v>
          </cell>
          <cell r="F25" t="str">
            <v>POSD</v>
          </cell>
        </row>
        <row r="26">
          <cell r="E26" t="str">
            <v>TWE</v>
          </cell>
          <cell r="F26" t="str">
            <v>OSHD</v>
          </cell>
        </row>
        <row r="27">
          <cell r="E27" t="str">
            <v>TCW</v>
          </cell>
          <cell r="F27" t="str">
            <v>PISO</v>
          </cell>
        </row>
        <row r="28">
          <cell r="E28" t="str">
            <v>TTN</v>
          </cell>
          <cell r="F28" t="str">
            <v>PISD</v>
          </cell>
        </row>
        <row r="29">
          <cell r="F29" t="str">
            <v>PADA</v>
          </cell>
        </row>
        <row r="30">
          <cell r="F30" t="str">
            <v>PADQ</v>
          </cell>
        </row>
        <row r="31">
          <cell r="F31" t="str">
            <v>PADS</v>
          </cell>
        </row>
        <row r="32">
          <cell r="F32" t="str">
            <v>PAFC</v>
          </cell>
        </row>
        <row r="33">
          <cell r="F33" t="str">
            <v>PAFD</v>
          </cell>
        </row>
        <row r="34">
          <cell r="F34" t="str">
            <v>PALP</v>
          </cell>
        </row>
        <row r="35">
          <cell r="F35" t="str">
            <v>PTVO</v>
          </cell>
        </row>
        <row r="36">
          <cell r="F36" t="str">
            <v>PTVS</v>
          </cell>
        </row>
        <row r="37">
          <cell r="F37" t="str">
            <v>PTVG</v>
          </cell>
        </row>
        <row r="38">
          <cell r="F38" t="str">
            <v>PSZS</v>
          </cell>
        </row>
        <row r="39">
          <cell r="F39" t="str">
            <v>PSZQ</v>
          </cell>
        </row>
        <row r="40">
          <cell r="F40" t="str">
            <v>PSAS</v>
          </cell>
        </row>
        <row r="41">
          <cell r="F41" t="str">
            <v>PSAT</v>
          </cell>
        </row>
        <row r="42">
          <cell r="F42" t="str">
            <v>PSAC</v>
          </cell>
        </row>
        <row r="43">
          <cell r="F43" t="str">
            <v>PSAL</v>
          </cell>
        </row>
        <row r="44">
          <cell r="F44" t="str">
            <v>PSAH</v>
          </cell>
        </row>
        <row r="45">
          <cell r="F45" t="str">
            <v>PSGH</v>
          </cell>
        </row>
        <row r="46">
          <cell r="F46" t="str">
            <v>PSGE</v>
          </cell>
        </row>
        <row r="47">
          <cell r="F47" t="str">
            <v>PSGF</v>
          </cell>
        </row>
        <row r="48">
          <cell r="F48" t="str">
            <v>PSGN</v>
          </cell>
        </row>
        <row r="49">
          <cell r="F49" t="str">
            <v>PHCA</v>
          </cell>
        </row>
        <row r="50">
          <cell r="F50" t="str">
            <v>PHCB</v>
          </cell>
        </row>
        <row r="51">
          <cell r="F51" t="str">
            <v>PHOD</v>
          </cell>
        </row>
        <row r="52">
          <cell r="F52" t="str">
            <v>PHCO</v>
          </cell>
        </row>
        <row r="53">
          <cell r="F53" t="str">
            <v>PHCC</v>
          </cell>
        </row>
        <row r="54">
          <cell r="F54" t="str">
            <v>PHCS</v>
          </cell>
        </row>
        <row r="55">
          <cell r="F55" t="str">
            <v>PHCF</v>
          </cell>
        </row>
        <row r="56">
          <cell r="F56" t="str">
            <v>PHCE</v>
          </cell>
        </row>
        <row r="57">
          <cell r="F57" t="str">
            <v>PALB</v>
          </cell>
        </row>
        <row r="58">
          <cell r="F58" t="str">
            <v>PPTO</v>
          </cell>
        </row>
        <row r="59">
          <cell r="F59" t="str">
            <v>PPTA</v>
          </cell>
        </row>
        <row r="60">
          <cell r="F60" t="str">
            <v>PWED</v>
          </cell>
        </row>
        <row r="61">
          <cell r="F61" t="str">
            <v>PHOB</v>
          </cell>
        </row>
        <row r="62">
          <cell r="F62" t="str">
            <v>PHOA</v>
          </cell>
        </row>
        <row r="63">
          <cell r="F63" t="str">
            <v>PHOF</v>
          </cell>
        </row>
        <row r="64">
          <cell r="F64" t="str">
            <v>PHOI</v>
          </cell>
        </row>
        <row r="65">
          <cell r="F65" t="str">
            <v>PHOS</v>
          </cell>
        </row>
        <row r="66">
          <cell r="F66" t="str">
            <v>PHOO</v>
          </cell>
        </row>
        <row r="67">
          <cell r="F67" t="str">
            <v>PHOC</v>
          </cell>
        </row>
        <row r="68">
          <cell r="F68" t="str">
            <v>PHRS</v>
          </cell>
        </row>
        <row r="69">
          <cell r="F69" t="str">
            <v>PHRI</v>
          </cell>
        </row>
        <row r="70">
          <cell r="F70" t="str">
            <v>PBAR</v>
          </cell>
        </row>
        <row r="71">
          <cell r="F71" t="str">
            <v>PBAM</v>
          </cell>
        </row>
      </sheetData>
      <sheetData sheetId="3"/>
      <sheetData sheetId="4"/>
      <sheetData sheetId="5"/>
      <sheetData sheetId="6">
        <row r="4">
          <cell r="B4">
            <v>10001</v>
          </cell>
          <cell r="C4" t="str">
            <v>Phạm Minh</v>
          </cell>
          <cell r="D4" t="str">
            <v>Tuấn</v>
          </cell>
          <cell r="E4" t="str">
            <v>Nam</v>
          </cell>
          <cell r="F4" t="str">
            <v>03/09/1975</v>
          </cell>
          <cell r="G4" t="str">
            <v>9</v>
          </cell>
          <cell r="H4" t="str">
            <v>1975</v>
          </cell>
          <cell r="I4" t="str">
            <v>Hà Nội</v>
          </cell>
          <cell r="J4" t="str">
            <v>012190813</v>
          </cell>
          <cell r="K4" t="str">
            <v>24/3/2004</v>
          </cell>
          <cell r="L4" t="str">
            <v>Hà Nội</v>
          </cell>
          <cell r="M4" t="str">
            <v>tuanpm@topica.edu.vn</v>
          </cell>
          <cell r="N4" t="str">
            <v>36/B6, Thành Công, Ba Đình, Hà Nội</v>
          </cell>
          <cell r="O4" t="str">
            <v>04 3942 2822</v>
          </cell>
          <cell r="P4" t="str">
            <v>0913 563 976</v>
          </cell>
          <cell r="Q4" t="str">
            <v>Nguyễn Thu Hương</v>
          </cell>
          <cell r="R4" t="str">
            <v>0904 311 415</v>
          </cell>
          <cell r="S4" t="str">
            <v>Budapest University Of TecHNology And Economics</v>
          </cell>
          <cell r="T4" t="str">
            <v>Tiến sĩ</v>
          </cell>
          <cell r="V4" t="str">
            <v>M</v>
          </cell>
        </row>
        <row r="5">
          <cell r="B5">
            <v>10002</v>
          </cell>
          <cell r="C5" t="str">
            <v>Nguyễn Hoài</v>
          </cell>
          <cell r="D5" t="str">
            <v>Giang</v>
          </cell>
          <cell r="E5" t="str">
            <v>Nam</v>
          </cell>
          <cell r="F5" t="str">
            <v>08/11/1974</v>
          </cell>
          <cell r="G5" t="str">
            <v>11</v>
          </cell>
          <cell r="H5" t="str">
            <v>1974</v>
          </cell>
          <cell r="I5" t="str">
            <v>Việt Trì</v>
          </cell>
          <cell r="J5" t="str">
            <v>011674923</v>
          </cell>
          <cell r="K5" t="str">
            <v>30/6/2006</v>
          </cell>
          <cell r="L5" t="str">
            <v>Hà Nội</v>
          </cell>
          <cell r="M5" t="str">
            <v>giangnh@topica.edu.vn</v>
          </cell>
          <cell r="N5" t="str">
            <v>20A/117 Đặng Tiến Đông, Hà Nội</v>
          </cell>
          <cell r="O5" t="str">
            <v>04 3537 2849</v>
          </cell>
          <cell r="P5" t="str">
            <v>0904 145 536</v>
          </cell>
          <cell r="Q5" t="str">
            <v>Ngô Thanh Huyền</v>
          </cell>
          <cell r="R5" t="str">
            <v>0902 147 411</v>
          </cell>
          <cell r="S5" t="str">
            <v>Budapest University Of TecHNology And Economics</v>
          </cell>
          <cell r="T5" t="str">
            <v>Tiến sĩ</v>
          </cell>
          <cell r="V5" t="str">
            <v>M</v>
          </cell>
        </row>
        <row r="6">
          <cell r="B6">
            <v>10003</v>
          </cell>
          <cell r="C6" t="str">
            <v>Nguyễn Thành</v>
          </cell>
          <cell r="D6" t="str">
            <v>Trung</v>
          </cell>
          <cell r="E6" t="str">
            <v>Nam</v>
          </cell>
          <cell r="F6" t="str">
            <v>20/06/1972</v>
          </cell>
          <cell r="G6" t="str">
            <v>6</v>
          </cell>
          <cell r="H6" t="str">
            <v>1972</v>
          </cell>
          <cell r="I6" t="str">
            <v>Hà Nội</v>
          </cell>
          <cell r="J6" t="str">
            <v>012726491</v>
          </cell>
          <cell r="K6" t="str">
            <v>22/3/ 2008</v>
          </cell>
          <cell r="L6" t="str">
            <v>Hà Nội</v>
          </cell>
          <cell r="M6" t="str">
            <v>trungnt@topica.edu.vn</v>
          </cell>
          <cell r="N6" t="str">
            <v>Tổ 10, Phường Long Biên - Quận Long Biên - Hà Nội</v>
          </cell>
          <cell r="O6" t="str">
            <v>04 3943 7904</v>
          </cell>
          <cell r="P6" t="str">
            <v>0982 968 497</v>
          </cell>
          <cell r="Q6" t="str">
            <v>Bùi Thị Lành</v>
          </cell>
          <cell r="R6" t="str">
            <v>0983 968 497</v>
          </cell>
          <cell r="S6" t="str">
            <v>Budapest University Of TecHNology And Economics</v>
          </cell>
          <cell r="T6" t="str">
            <v>Thạc sĩ</v>
          </cell>
          <cell r="V6" t="str">
            <v>M</v>
          </cell>
        </row>
        <row r="7">
          <cell r="B7">
            <v>10004</v>
          </cell>
          <cell r="C7" t="str">
            <v>Thái Minh</v>
          </cell>
          <cell r="D7" t="str">
            <v>Hạnh</v>
          </cell>
          <cell r="E7" t="str">
            <v>Nữ</v>
          </cell>
          <cell r="F7" t="str">
            <v>27/01/1980</v>
          </cell>
          <cell r="G7" t="str">
            <v>1</v>
          </cell>
          <cell r="H7" t="str">
            <v>1980</v>
          </cell>
          <cell r="I7" t="str">
            <v>Hà Nội</v>
          </cell>
          <cell r="J7" t="str">
            <v>012042982</v>
          </cell>
          <cell r="K7" t="str">
            <v>18/6/1997</v>
          </cell>
          <cell r="L7" t="str">
            <v>Hà Nội</v>
          </cell>
          <cell r="M7" t="str">
            <v>hanhtm@topica.edu.vn</v>
          </cell>
          <cell r="N7" t="str">
            <v>126 Bà Triệu, Hà Nội</v>
          </cell>
          <cell r="O7" t="str">
            <v>04 3662 6719</v>
          </cell>
          <cell r="P7" t="str">
            <v>0912 313 731</v>
          </cell>
          <cell r="Q7" t="str">
            <v>Lê Anh Tuấn</v>
          </cell>
          <cell r="R7" t="str">
            <v>0904 702 438</v>
          </cell>
          <cell r="S7" t="str">
            <v>ĐH Kinh Tế Quốc Dân</v>
          </cell>
          <cell r="T7" t="str">
            <v>Thạc sĩ</v>
          </cell>
          <cell r="V7" t="str">
            <v>M</v>
          </cell>
        </row>
        <row r="8">
          <cell r="B8">
            <v>10005</v>
          </cell>
          <cell r="C8" t="str">
            <v>Nguyễn Phùng Minh</v>
          </cell>
          <cell r="D8" t="str">
            <v>Hằng</v>
          </cell>
          <cell r="E8" t="str">
            <v>Nữ</v>
          </cell>
          <cell r="F8" t="str">
            <v>25/11/1978</v>
          </cell>
          <cell r="G8" t="str">
            <v>11</v>
          </cell>
          <cell r="H8" t="str">
            <v>1978</v>
          </cell>
          <cell r="I8" t="str">
            <v>Hà Nội</v>
          </cell>
          <cell r="J8" t="str">
            <v>011908239</v>
          </cell>
          <cell r="K8" t="str">
            <v>25/8/2007</v>
          </cell>
          <cell r="L8" t="str">
            <v>Hà Nội</v>
          </cell>
          <cell r="M8" t="str">
            <v>hangnpm@topica.edu.vn</v>
          </cell>
          <cell r="N8" t="str">
            <v>Nhà 16, Ngõ 17/2, Tạ Quang Bửu, Hà Nội</v>
          </cell>
          <cell r="O8" t="str">
            <v>04 3869 4409</v>
          </cell>
          <cell r="P8" t="str">
            <v>0912819079</v>
          </cell>
          <cell r="Q8" t="str">
            <v>Nguyễn Minh Đức</v>
          </cell>
          <cell r="R8" t="str">
            <v>0982 301 968</v>
          </cell>
          <cell r="S8" t="str">
            <v>ĐH Ngoại Thương</v>
          </cell>
          <cell r="T8" t="str">
            <v>Thạc sĩ</v>
          </cell>
          <cell r="V8" t="str">
            <v>M</v>
          </cell>
        </row>
        <row r="9">
          <cell r="B9">
            <v>10006</v>
          </cell>
          <cell r="C9" t="str">
            <v>Cao Công</v>
          </cell>
          <cell r="D9" t="str">
            <v>Minh</v>
          </cell>
          <cell r="E9" t="str">
            <v>Nam</v>
          </cell>
          <cell r="F9" t="str">
            <v>03/11/1983</v>
          </cell>
          <cell r="G9" t="str">
            <v>11</v>
          </cell>
          <cell r="H9" t="str">
            <v>1983</v>
          </cell>
          <cell r="I9" t="str">
            <v>Hưng Yên</v>
          </cell>
          <cell r="J9" t="str">
            <v>012288579</v>
          </cell>
          <cell r="K9" t="str">
            <v>22/3/2008</v>
          </cell>
          <cell r="L9" t="str">
            <v>Hà Nội</v>
          </cell>
          <cell r="M9" t="str">
            <v>minhcc@topica.edu.vn</v>
          </cell>
          <cell r="N9" t="str">
            <v>07, Ngách 15, Ngõ 61, Lạc Trung, Hai Bà Trưng, Hà Nội</v>
          </cell>
          <cell r="O9" t="str">
            <v>04 3636 1800</v>
          </cell>
          <cell r="P9" t="str">
            <v>0902 151 789</v>
          </cell>
          <cell r="Q9" t="str">
            <v>Nguyễn Minh Đức</v>
          </cell>
          <cell r="R9" t="str">
            <v>0982 301 968</v>
          </cell>
          <cell r="S9" t="str">
            <v>ĐH Bách Khoa Hà Nội</v>
          </cell>
          <cell r="T9" t="str">
            <v>ĐH</v>
          </cell>
          <cell r="V9" t="str">
            <v>M</v>
          </cell>
        </row>
        <row r="10">
          <cell r="B10">
            <v>10008</v>
          </cell>
          <cell r="C10" t="str">
            <v>Phạm Quốc</v>
          </cell>
          <cell r="D10" t="str">
            <v>Hùng</v>
          </cell>
          <cell r="E10" t="str">
            <v>Nam</v>
          </cell>
          <cell r="F10" t="str">
            <v>09/05/1982</v>
          </cell>
          <cell r="G10" t="str">
            <v>5</v>
          </cell>
          <cell r="H10" t="str">
            <v>1982</v>
          </cell>
          <cell r="I10" t="str">
            <v>Hà Nội</v>
          </cell>
          <cell r="J10" t="str">
            <v>111687592</v>
          </cell>
          <cell r="K10" t="str">
            <v>28/3/2005</v>
          </cell>
          <cell r="L10" t="str">
            <v>Hà Nội</v>
          </cell>
          <cell r="M10" t="str">
            <v>hungpq@topica.edu.vn</v>
          </cell>
          <cell r="N10" t="str">
            <v>Phượng Dực - Phú Xuyên - Hà Nội</v>
          </cell>
          <cell r="P10" t="str">
            <v>0982 090 582</v>
          </cell>
          <cell r="Q10" t="str">
            <v>Phạm Thị Thúy Hường</v>
          </cell>
          <cell r="R10" t="str">
            <v>0983 031 804</v>
          </cell>
          <cell r="S10" t="str">
            <v>ĐH Bách Khoa Hà Nội</v>
          </cell>
          <cell r="T10" t="str">
            <v>Thạc sĩ</v>
          </cell>
          <cell r="V10" t="str">
            <v>M</v>
          </cell>
        </row>
        <row r="11">
          <cell r="B11">
            <v>10009</v>
          </cell>
          <cell r="C11" t="str">
            <v>Dương Hữu</v>
          </cell>
          <cell r="D11" t="str">
            <v>Quang</v>
          </cell>
          <cell r="E11" t="str">
            <v>Nam</v>
          </cell>
          <cell r="F11" t="str">
            <v>10/06/1981</v>
          </cell>
          <cell r="G11" t="str">
            <v>6</v>
          </cell>
          <cell r="H11" t="str">
            <v>1981</v>
          </cell>
          <cell r="I11" t="str">
            <v>Hà Nội</v>
          </cell>
          <cell r="J11" t="str">
            <v>011948466</v>
          </cell>
          <cell r="K11" t="str">
            <v>26/5/1996</v>
          </cell>
          <cell r="L11" t="str">
            <v>Hà Nội</v>
          </cell>
          <cell r="M11" t="str">
            <v>quangdh@topica.edu.vn</v>
          </cell>
          <cell r="N11" t="str">
            <v>61 Nguyễn Trường Tộ - Ba Đình - Hà Nội</v>
          </cell>
          <cell r="O11" t="str">
            <v>04 3716 4506</v>
          </cell>
          <cell r="P11" t="str">
            <v>0983 558 546</v>
          </cell>
          <cell r="Q11" t="str">
            <v>Trịnh Thị Liên</v>
          </cell>
          <cell r="R11" t="str">
            <v>0983 834 656</v>
          </cell>
          <cell r="S11" t="str">
            <v>ĐH Bách Khoa Hà Nội</v>
          </cell>
          <cell r="T11" t="str">
            <v>Thạc sĩ</v>
          </cell>
          <cell r="V11" t="str">
            <v>M</v>
          </cell>
        </row>
        <row r="12">
          <cell r="B12">
            <v>10010</v>
          </cell>
          <cell r="C12" t="str">
            <v>Hoàng Thế</v>
          </cell>
          <cell r="D12" t="str">
            <v>Anh</v>
          </cell>
          <cell r="E12" t="str">
            <v>Nam</v>
          </cell>
          <cell r="F12" t="str">
            <v>16/11/1977</v>
          </cell>
          <cell r="G12" t="str">
            <v>11</v>
          </cell>
          <cell r="H12" t="str">
            <v>1977</v>
          </cell>
          <cell r="I12" t="str">
            <v>Hải Phòng</v>
          </cell>
          <cell r="J12" t="str">
            <v>013097808</v>
          </cell>
          <cell r="K12" t="str">
            <v>03/9/2008</v>
          </cell>
          <cell r="L12" t="str">
            <v>Hà Nội</v>
          </cell>
          <cell r="M12" t="str">
            <v>anhht@topica.edu.vn</v>
          </cell>
          <cell r="N12" t="str">
            <v>11b-N2, Tập Thể Viện Lịch Sử Quân Sự, Tổ 33, Nghĩa Đô, Hà Nội</v>
          </cell>
          <cell r="P12" t="str">
            <v>0905 500 555</v>
          </cell>
          <cell r="Q12" t="str">
            <v>Hoàng Thế Anh</v>
          </cell>
          <cell r="R12" t="str">
            <v>090 550 0555</v>
          </cell>
          <cell r="S12" t="str">
            <v>ĐH Bách Khoa Hà Nội</v>
          </cell>
          <cell r="T12" t="str">
            <v>ĐH</v>
          </cell>
          <cell r="V12" t="str">
            <v>M</v>
          </cell>
        </row>
        <row r="13">
          <cell r="B13">
            <v>10011</v>
          </cell>
          <cell r="C13" t="str">
            <v>Nguyễn Hoàng</v>
          </cell>
          <cell r="D13" t="str">
            <v>Tú</v>
          </cell>
          <cell r="E13" t="str">
            <v>Nam</v>
          </cell>
          <cell r="F13" t="str">
            <v>17/07/1983</v>
          </cell>
          <cell r="G13" t="str">
            <v>7</v>
          </cell>
          <cell r="H13" t="str">
            <v>1983</v>
          </cell>
          <cell r="I13" t="str">
            <v>Hà Tây</v>
          </cell>
          <cell r="J13" t="str">
            <v>111711490</v>
          </cell>
          <cell r="K13" t="str">
            <v>27/12/2007</v>
          </cell>
          <cell r="L13" t="str">
            <v>Hà Nội</v>
          </cell>
          <cell r="M13" t="str">
            <v>tunh@topica.edu.vn</v>
          </cell>
          <cell r="N13" t="str">
            <v>Phùng Xá- Thạch Thất- Hà Tây</v>
          </cell>
          <cell r="P13" t="str">
            <v>0914 325 560</v>
          </cell>
          <cell r="Q13" t="str">
            <v>Nguyễn Hoàng Trung</v>
          </cell>
          <cell r="R13" t="str">
            <v>0985 907 351</v>
          </cell>
          <cell r="S13" t="str">
            <v>Lần 1 : Genetic - Bách khoa Hà Nội
Lần 2 : ĐH Troy - Hoa Kỳ ( Thạc sĩ  )</v>
          </cell>
          <cell r="T13" t="str">
            <v>Thạc sĩ</v>
          </cell>
          <cell r="V13" t="str">
            <v>S</v>
          </cell>
        </row>
        <row r="14">
          <cell r="B14">
            <v>10012</v>
          </cell>
          <cell r="C14" t="str">
            <v>Phạm Hoàng</v>
          </cell>
          <cell r="D14" t="str">
            <v>Giang</v>
          </cell>
          <cell r="E14" t="str">
            <v>Nam</v>
          </cell>
          <cell r="F14" t="str">
            <v>04/09/1978</v>
          </cell>
          <cell r="G14" t="str">
            <v>9</v>
          </cell>
          <cell r="H14" t="str">
            <v>1978</v>
          </cell>
          <cell r="I14" t="str">
            <v>Hà Nội</v>
          </cell>
          <cell r="J14" t="str">
            <v>011970188</v>
          </cell>
          <cell r="K14" t="str">
            <v>21/6/1996</v>
          </cell>
          <cell r="L14" t="str">
            <v>Hà Nội</v>
          </cell>
          <cell r="M14" t="str">
            <v>giangph@topica.edu.vn</v>
          </cell>
          <cell r="N14" t="str">
            <v>74 Quan Thánh, Hà Nội</v>
          </cell>
          <cell r="O14" t="str">
            <v>04 3718 5843</v>
          </cell>
          <cell r="P14" t="str">
            <v>0913 006 898</v>
          </cell>
          <cell r="Q14" t="str">
            <v>Phạm Quang Vinh</v>
          </cell>
          <cell r="R14" t="str">
            <v>0978 331 958</v>
          </cell>
          <cell r="S14" t="str">
            <v>ĐH Bách Khoa Hà Nội</v>
          </cell>
          <cell r="T14" t="str">
            <v>ĐH</v>
          </cell>
          <cell r="V14" t="str">
            <v>S</v>
          </cell>
          <cell r="AA14" t="str">
            <v>16/3/2011</v>
          </cell>
        </row>
        <row r="15">
          <cell r="B15">
            <v>10013</v>
          </cell>
          <cell r="C15" t="str">
            <v>Vũ Thị Hồng</v>
          </cell>
          <cell r="D15" t="str">
            <v>Thúy</v>
          </cell>
          <cell r="E15" t="str">
            <v>Nữ</v>
          </cell>
          <cell r="F15" t="str">
            <v>24/07/1974</v>
          </cell>
          <cell r="G15" t="str">
            <v>7</v>
          </cell>
          <cell r="H15" t="str">
            <v>1974</v>
          </cell>
          <cell r="I15" t="str">
            <v>Hà Nội</v>
          </cell>
          <cell r="J15" t="str">
            <v>011723426</v>
          </cell>
          <cell r="K15" t="str">
            <v>06/10/2005</v>
          </cell>
          <cell r="L15" t="str">
            <v>Hà Nội</v>
          </cell>
          <cell r="M15" t="str">
            <v>thuyvth@topica.edu.vn</v>
          </cell>
          <cell r="N15" t="str">
            <v>Số 4 Phạm Đình Hồ, Hai Bà Trưng</v>
          </cell>
          <cell r="O15" t="str">
            <v>04 6296 4998</v>
          </cell>
          <cell r="P15" t="str">
            <v>0989 339 096</v>
          </cell>
          <cell r="Q15" t="str">
            <v>Hoàng Đình Thành</v>
          </cell>
          <cell r="R15" t="str">
            <v>0904 228 096</v>
          </cell>
          <cell r="S15" t="str">
            <v>ĐH Tài Chính Kế Toán</v>
          </cell>
          <cell r="T15" t="str">
            <v>ĐH</v>
          </cell>
          <cell r="V15" t="str">
            <v>M</v>
          </cell>
        </row>
        <row r="16">
          <cell r="B16">
            <v>10014</v>
          </cell>
          <cell r="C16" t="str">
            <v>Nguyễn Thị Thanh</v>
          </cell>
          <cell r="D16" t="str">
            <v>Thu</v>
          </cell>
          <cell r="E16" t="str">
            <v>Nữ</v>
          </cell>
          <cell r="F16" t="str">
            <v>18/08/1960</v>
          </cell>
          <cell r="G16" t="str">
            <v>8</v>
          </cell>
          <cell r="H16" t="str">
            <v>1960</v>
          </cell>
          <cell r="I16" t="str">
            <v>Hải Phòng</v>
          </cell>
          <cell r="J16" t="str">
            <v>012553208</v>
          </cell>
          <cell r="K16" t="str">
            <v>26/08/2002</v>
          </cell>
          <cell r="L16" t="str">
            <v>Hà Nội</v>
          </cell>
          <cell r="M16" t="str">
            <v>thuntt@topica.edu.vn</v>
          </cell>
          <cell r="N16" t="str">
            <v>50b Ngõ Tiến Bộ, Phường Thổ Quan, Đống Đa, Hà Nội</v>
          </cell>
          <cell r="P16" t="str">
            <v>0913 832 261</v>
          </cell>
          <cell r="Q16" t="str">
            <v>Trần Huy Dũng</v>
          </cell>
          <cell r="R16" t="str">
            <v>098 302 4162</v>
          </cell>
          <cell r="S16" t="str">
            <v>ĐH Ngoại Thương</v>
          </cell>
          <cell r="T16" t="str">
            <v>ĐH</v>
          </cell>
          <cell r="V16" t="str">
            <v>S</v>
          </cell>
          <cell r="AA16" t="str">
            <v>31/3/2011</v>
          </cell>
        </row>
        <row r="17">
          <cell r="B17">
            <v>10015</v>
          </cell>
          <cell r="C17" t="str">
            <v>Bùi Xuân</v>
          </cell>
          <cell r="D17" t="str">
            <v>Dương</v>
          </cell>
          <cell r="E17" t="str">
            <v>Nam</v>
          </cell>
          <cell r="F17" t="str">
            <v>26/12/1979</v>
          </cell>
          <cell r="G17" t="str">
            <v>12</v>
          </cell>
          <cell r="H17" t="str">
            <v>1979</v>
          </cell>
          <cell r="J17" t="str">
            <v>011938110</v>
          </cell>
          <cell r="K17" t="str">
            <v>7/7/2008</v>
          </cell>
          <cell r="L17" t="str">
            <v>Hà Nội</v>
          </cell>
          <cell r="N17" t="str">
            <v>Số 7 Phan Bội Châu, Hoàn Kiếm, HN</v>
          </cell>
          <cell r="O17" t="str">
            <v>04 3 824 4583</v>
          </cell>
          <cell r="P17" t="str">
            <v>091 234 9018
 0122 331 3773</v>
          </cell>
          <cell r="Q17" t="str">
            <v>Đỗ Thị Minh Phương</v>
          </cell>
          <cell r="R17" t="str">
            <v>094 459 2345</v>
          </cell>
          <cell r="S17" t="str">
            <v>Shinawatra - Newzeland</v>
          </cell>
          <cell r="T17" t="str">
            <v>ĐH</v>
          </cell>
          <cell r="V17" t="str">
            <v>M</v>
          </cell>
        </row>
        <row r="18">
          <cell r="B18">
            <v>10016</v>
          </cell>
          <cell r="C18" t="str">
            <v>Nguyễn Bảo</v>
          </cell>
          <cell r="D18" t="str">
            <v>Thúy</v>
          </cell>
          <cell r="E18" t="str">
            <v>Nữ</v>
          </cell>
          <cell r="F18" t="str">
            <v>02/12/1978</v>
          </cell>
          <cell r="G18" t="str">
            <v>12</v>
          </cell>
          <cell r="H18" t="str">
            <v>1978</v>
          </cell>
          <cell r="I18" t="str">
            <v>Hà Nội</v>
          </cell>
          <cell r="J18" t="str">
            <v>011785320</v>
          </cell>
          <cell r="K18" t="str">
            <v>20/10/2000</v>
          </cell>
          <cell r="L18" t="str">
            <v>Hà Nội</v>
          </cell>
          <cell r="M18" t="str">
            <v>thuynb@topica.edu.vn</v>
          </cell>
          <cell r="N18" t="str">
            <v>Số 4 Ngõ 133 Phùng Khoang, Từ Liêm, Hà Nội</v>
          </cell>
          <cell r="P18" t="str">
            <v>0912 233 223</v>
          </cell>
          <cell r="Q18" t="str">
            <v>Nguyễn Thế Đức</v>
          </cell>
          <cell r="R18" t="str">
            <v>01688 676 686</v>
          </cell>
          <cell r="S18" t="str">
            <v>ĐH Hà Nội</v>
          </cell>
          <cell r="T18" t="str">
            <v>ĐH</v>
          </cell>
          <cell r="V18" t="str">
            <v>M</v>
          </cell>
        </row>
        <row r="19">
          <cell r="B19">
            <v>10017</v>
          </cell>
          <cell r="C19" t="str">
            <v>Nguyễn Đình</v>
          </cell>
          <cell r="D19" t="str">
            <v>Thông</v>
          </cell>
          <cell r="E19" t="str">
            <v>Nam</v>
          </cell>
          <cell r="F19" t="str">
            <v>09/02/1983</v>
          </cell>
          <cell r="G19" t="str">
            <v>2</v>
          </cell>
          <cell r="H19" t="str">
            <v>1983</v>
          </cell>
          <cell r="I19" t="str">
            <v>Hải Phòng</v>
          </cell>
          <cell r="J19" t="str">
            <v>031151039</v>
          </cell>
          <cell r="K19" t="str">
            <v>26/12/2007</v>
          </cell>
          <cell r="L19" t="str">
            <v>Hải Phòng</v>
          </cell>
          <cell r="M19" t="str">
            <v>thongnd@topica.edu.vn</v>
          </cell>
          <cell r="N19" t="str">
            <v>36/274 Hàng Kênh, Lê Chân, Hải Phòng</v>
          </cell>
          <cell r="O19" t="str">
            <v>0313 853 605</v>
          </cell>
          <cell r="P19" t="str">
            <v>0912 343 126</v>
          </cell>
          <cell r="Q19" t="str">
            <v>Nguyễn Đình Minh</v>
          </cell>
          <cell r="R19" t="str">
            <v>0903 442 386</v>
          </cell>
          <cell r="S19" t="str">
            <v>ĐH Kinh Tế Quốc Dân</v>
          </cell>
          <cell r="T19" t="str">
            <v>ĐH</v>
          </cell>
          <cell r="V19" t="str">
            <v>S</v>
          </cell>
          <cell r="AA19" t="str">
            <v>6/10/2011</v>
          </cell>
        </row>
        <row r="20">
          <cell r="B20">
            <v>10018</v>
          </cell>
          <cell r="C20" t="str">
            <v>Nguyễn Hoàng</v>
          </cell>
          <cell r="D20" t="str">
            <v>Lan</v>
          </cell>
          <cell r="E20" t="str">
            <v>Nữ</v>
          </cell>
          <cell r="F20" t="str">
            <v>4/11/1977</v>
          </cell>
          <cell r="G20" t="str">
            <v>11</v>
          </cell>
          <cell r="H20" t="str">
            <v>1977</v>
          </cell>
          <cell r="I20" t="str">
            <v>Hà Nội</v>
          </cell>
          <cell r="J20" t="str">
            <v>011896204</v>
          </cell>
          <cell r="K20" t="str">
            <v>9/6/2008</v>
          </cell>
          <cell r="L20" t="str">
            <v>Hà Nội</v>
          </cell>
          <cell r="N20" t="str">
            <v>C8, Khu văn phòng chính phủ Hoàng Cầu</v>
          </cell>
          <cell r="P20" t="str">
            <v>0904239239</v>
          </cell>
          <cell r="R20" t="str">
            <v>0904239239</v>
          </cell>
          <cell r="S20" t="str">
            <v>Đh Kinh tế Quốc Dân</v>
          </cell>
          <cell r="T20" t="str">
            <v>ĐH</v>
          </cell>
          <cell r="V20" t="str">
            <v>M</v>
          </cell>
        </row>
        <row r="21">
          <cell r="B21">
            <v>10019</v>
          </cell>
          <cell r="C21" t="str">
            <v>Đặng Mỹ</v>
          </cell>
          <cell r="D21" t="str">
            <v>Châu</v>
          </cell>
          <cell r="E21" t="str">
            <v>Nữ</v>
          </cell>
          <cell r="F21" t="str">
            <v>23/01/1973</v>
          </cell>
          <cell r="G21" t="str">
            <v>1</v>
          </cell>
          <cell r="H21" t="str">
            <v>1973</v>
          </cell>
          <cell r="I21" t="str">
            <v>HCM</v>
          </cell>
          <cell r="J21" t="str">
            <v>024657253</v>
          </cell>
          <cell r="K21" t="str">
            <v>31/01/2007</v>
          </cell>
          <cell r="L21" t="str">
            <v>HCM</v>
          </cell>
          <cell r="M21" t="str">
            <v>chaudm@topica.edu.vn</v>
          </cell>
          <cell r="N21" t="str">
            <v>7/61/6/25 Đường Thành Thái, P 4. Quận 10, Hcm</v>
          </cell>
          <cell r="O21" t="str">
            <v>08 7304 8488</v>
          </cell>
          <cell r="P21" t="str">
            <v>0908 289 320</v>
          </cell>
          <cell r="Q21" t="str">
            <v>Chồng: Ngô Văn Đích</v>
          </cell>
          <cell r="R21" t="str">
            <v>0913 178 969</v>
          </cell>
          <cell r="S21" t="str">
            <v>Trường Quản Trị Doanh Nghiệp - Thái Lan</v>
          </cell>
          <cell r="T21" t="str">
            <v>Thạc sĩ</v>
          </cell>
          <cell r="V21" t="str">
            <v>M</v>
          </cell>
        </row>
        <row r="22">
          <cell r="B22">
            <v>10020</v>
          </cell>
          <cell r="C22" t="str">
            <v>Ngô Thu</v>
          </cell>
          <cell r="D22" t="str">
            <v>Thủy</v>
          </cell>
          <cell r="E22" t="str">
            <v>Nữ</v>
          </cell>
          <cell r="F22">
            <v>18196</v>
          </cell>
          <cell r="H22" t="str">
            <v>1949</v>
          </cell>
          <cell r="I22" t="str">
            <v>Hà Nội</v>
          </cell>
          <cell r="J22" t="str">
            <v>010284264</v>
          </cell>
          <cell r="K22" t="str">
            <v>22/2/1945</v>
          </cell>
          <cell r="L22" t="str">
            <v>Hà Nội</v>
          </cell>
          <cell r="N22" t="str">
            <v>Số 36, Nhà B6 Khu Tập Thể Thành Công, Phường Thành Công, Quận Ba Đình, Hà Nội.</v>
          </cell>
          <cell r="V22" t="str">
            <v>M</v>
          </cell>
        </row>
        <row r="23">
          <cell r="B23">
            <v>10021</v>
          </cell>
          <cell r="C23" t="str">
            <v>Nguyễn Thị Phương</v>
          </cell>
          <cell r="D23" t="str">
            <v>Thảo</v>
          </cell>
          <cell r="E23" t="str">
            <v>Nữ</v>
          </cell>
          <cell r="F23">
            <v>27281</v>
          </cell>
          <cell r="G23" t="str">
            <v>9</v>
          </cell>
          <cell r="H23" t="str">
            <v>1974</v>
          </cell>
          <cell r="I23" t="str">
            <v>Hà Nội</v>
          </cell>
          <cell r="J23" t="str">
            <v>011674925</v>
          </cell>
          <cell r="K23" t="str">
            <v>11/6/2007</v>
          </cell>
          <cell r="L23" t="str">
            <v>Hà Nội</v>
          </cell>
          <cell r="M23" t="str">
            <v>thaonp@topica.edu.vn</v>
          </cell>
          <cell r="N23" t="str">
            <v>P509, G23, Thành Công, Ba Đình, HN</v>
          </cell>
          <cell r="O23" t="str">
            <v>0437530410</v>
          </cell>
          <cell r="P23" t="str">
            <v>0912044958</v>
          </cell>
          <cell r="Q23" t="str">
            <v>Chồng Nguyễn Ngọc Dũng</v>
          </cell>
          <cell r="R23" t="str">
            <v>0903209827</v>
          </cell>
          <cell r="S23" t="str">
            <v>ĐH Monash</v>
          </cell>
          <cell r="T23" t="str">
            <v>Thạc sĩ</v>
          </cell>
          <cell r="U23" t="str">
            <v>Tài chính</v>
          </cell>
          <cell r="V23" t="str">
            <v>M</v>
          </cell>
          <cell r="X23" t="str">
            <v>x</v>
          </cell>
          <cell r="Y23" t="str">
            <v>x</v>
          </cell>
          <cell r="Z23" t="str">
            <v>2012</v>
          </cell>
        </row>
        <row r="24">
          <cell r="B24">
            <v>10030</v>
          </cell>
          <cell r="C24" t="str">
            <v>Nguyễn Thị</v>
          </cell>
          <cell r="D24" t="str">
            <v>Huyền</v>
          </cell>
          <cell r="E24" t="str">
            <v>Nữ</v>
          </cell>
          <cell r="F24">
            <v>31144</v>
          </cell>
          <cell r="G24" t="str">
            <v>7</v>
          </cell>
          <cell r="H24" t="str">
            <v>1985</v>
          </cell>
          <cell r="J24">
            <v>31269582</v>
          </cell>
          <cell r="K24" t="str">
            <v>19/11/2003</v>
          </cell>
          <cell r="L24" t="str">
            <v>Hải Phòng</v>
          </cell>
          <cell r="T24" t="str">
            <v>ĐH</v>
          </cell>
        </row>
        <row r="25">
          <cell r="B25">
            <v>20001</v>
          </cell>
          <cell r="C25" t="str">
            <v>Hoàng Thị Hồng</v>
          </cell>
          <cell r="D25" t="str">
            <v>Nhung</v>
          </cell>
          <cell r="E25" t="str">
            <v>Nữ</v>
          </cell>
          <cell r="F25" t="str">
            <v>30/01/1979</v>
          </cell>
          <cell r="G25" t="str">
            <v>1</v>
          </cell>
          <cell r="H25" t="str">
            <v>1979</v>
          </cell>
          <cell r="I25" t="str">
            <v>Quảng Ninh</v>
          </cell>
          <cell r="J25" t="str">
            <v>013028545</v>
          </cell>
          <cell r="K25" t="str">
            <v>29/12/2007</v>
          </cell>
          <cell r="L25" t="str">
            <v>Hà Nội</v>
          </cell>
          <cell r="M25" t="str">
            <v>nhunghth@topica.edu.vn</v>
          </cell>
          <cell r="N25" t="str">
            <v>Hưng Yên, Mỹ Đức, Hà Tây</v>
          </cell>
          <cell r="O25" t="str">
            <v>04 3642 2624</v>
          </cell>
          <cell r="P25" t="str">
            <v>0948 998 959</v>
          </cell>
          <cell r="Q25" t="str">
            <v>Đào Thị Ngọc</v>
          </cell>
          <cell r="S25" t="str">
            <v>ĐH Dân Lập Phương Đông</v>
          </cell>
          <cell r="T25" t="str">
            <v>ĐH</v>
          </cell>
          <cell r="V25" t="str">
            <v>S</v>
          </cell>
        </row>
        <row r="26">
          <cell r="B26">
            <v>20002</v>
          </cell>
          <cell r="C26" t="str">
            <v>Hồ Thị Thanh</v>
          </cell>
          <cell r="D26" t="str">
            <v>Mai</v>
          </cell>
          <cell r="E26" t="str">
            <v>Nữ</v>
          </cell>
          <cell r="F26" t="str">
            <v>10/08/1980</v>
          </cell>
          <cell r="G26" t="str">
            <v>8</v>
          </cell>
          <cell r="H26" t="str">
            <v>1980</v>
          </cell>
          <cell r="I26" t="str">
            <v>Hà Nội</v>
          </cell>
          <cell r="J26" t="str">
            <v>012225832</v>
          </cell>
          <cell r="K26" t="str">
            <v>24/4/1999</v>
          </cell>
          <cell r="L26" t="str">
            <v>Hà Nội</v>
          </cell>
          <cell r="M26" t="str">
            <v>maihtt@topica.edu.vn</v>
          </cell>
          <cell r="N26" t="str">
            <v>466 Đường Láng, Phường Láng Hạ, Đống Đa, Hà Nội.</v>
          </cell>
          <cell r="O26" t="str">
            <v>04 3853 6727</v>
          </cell>
          <cell r="P26" t="str">
            <v>0912 509 596</v>
          </cell>
          <cell r="Q26" t="str">
            <v>Hồ Thị Thanh Mai</v>
          </cell>
          <cell r="R26" t="str">
            <v>0912 509 596</v>
          </cell>
          <cell r="S26" t="str">
            <v>ĐH Ngoại Ngữ - ĐH Quốc Gia HN</v>
          </cell>
          <cell r="T26" t="str">
            <v>ĐH</v>
          </cell>
          <cell r="V26" t="str">
            <v>S</v>
          </cell>
          <cell r="AA26" t="str">
            <v>31/3/2011</v>
          </cell>
        </row>
        <row r="27">
          <cell r="B27">
            <v>20003</v>
          </cell>
          <cell r="C27" t="str">
            <v>Lê Vũ</v>
          </cell>
          <cell r="D27" t="str">
            <v>Kiên</v>
          </cell>
          <cell r="E27" t="str">
            <v>Nam</v>
          </cell>
          <cell r="F27" t="str">
            <v>15/05/1982</v>
          </cell>
          <cell r="G27" t="str">
            <v>5</v>
          </cell>
          <cell r="H27" t="str">
            <v>1982</v>
          </cell>
          <cell r="I27" t="str">
            <v>Hà Nội</v>
          </cell>
          <cell r="J27" t="str">
            <v>012001905</v>
          </cell>
          <cell r="K27" t="str">
            <v>08/12/2008</v>
          </cell>
          <cell r="L27" t="str">
            <v>Hà Nội</v>
          </cell>
          <cell r="M27" t="str">
            <v>kienlv@topica.edu.vn</v>
          </cell>
          <cell r="N27" t="str">
            <v>Số 46, Tổ 31, Đại Kim, Hoàng Mai, Hà Nội</v>
          </cell>
          <cell r="P27" t="str">
            <v>0904 868 411</v>
          </cell>
          <cell r="Q27" t="str">
            <v>Vợ: Lưu Thị Ly</v>
          </cell>
          <cell r="R27" t="str">
            <v>0989 068 822</v>
          </cell>
          <cell r="S27" t="str">
            <v>ĐH Bách Khoa Hà Nội</v>
          </cell>
          <cell r="T27" t="str">
            <v>ĐH</v>
          </cell>
          <cell r="V27" t="str">
            <v>M</v>
          </cell>
          <cell r="X27" t="str">
            <v>14/5/2010</v>
          </cell>
          <cell r="Y27" t="str">
            <v>5</v>
          </cell>
          <cell r="Z27" t="str">
            <v>2010</v>
          </cell>
          <cell r="AA27" t="str">
            <v>31/3/2011</v>
          </cell>
        </row>
        <row r="28">
          <cell r="B28">
            <v>20004</v>
          </cell>
          <cell r="C28" t="str">
            <v>Lê Thị Quỳnh</v>
          </cell>
          <cell r="D28" t="str">
            <v>Lan</v>
          </cell>
          <cell r="E28" t="str">
            <v>Nữ</v>
          </cell>
          <cell r="F28" t="str">
            <v>22/06/1982</v>
          </cell>
          <cell r="G28" t="str">
            <v>6</v>
          </cell>
          <cell r="H28" t="str">
            <v>1982</v>
          </cell>
          <cell r="I28" t="str">
            <v>Thanh Hóa</v>
          </cell>
          <cell r="J28" t="str">
            <v>013134686</v>
          </cell>
          <cell r="K28" t="str">
            <v>13/02/2009</v>
          </cell>
          <cell r="L28" t="str">
            <v>Hà Nội</v>
          </cell>
          <cell r="M28" t="str">
            <v>lanltq@topica.edu.vn</v>
          </cell>
          <cell r="N28" t="str">
            <v>Sn 12, Ngách 250/40 Khương Trung, Thanh Xuân, Hà Nội</v>
          </cell>
          <cell r="O28" t="str">
            <v>04 3568 0344</v>
          </cell>
          <cell r="P28" t="str">
            <v>0904 677 682</v>
          </cell>
          <cell r="Q28" t="str">
            <v>Lê Công Minh</v>
          </cell>
          <cell r="R28" t="str">
            <v>0904 111 225</v>
          </cell>
          <cell r="S28" t="str">
            <v>Học Viện Ngân Hàng</v>
          </cell>
          <cell r="T28" t="str">
            <v>ĐH</v>
          </cell>
          <cell r="V28" t="str">
            <v>M</v>
          </cell>
        </row>
        <row r="29">
          <cell r="B29">
            <v>20005</v>
          </cell>
          <cell r="C29" t="str">
            <v>Thái Thị Hạnh</v>
          </cell>
          <cell r="D29" t="str">
            <v>Nguyên</v>
          </cell>
          <cell r="E29" t="str">
            <v>Nữ</v>
          </cell>
          <cell r="F29">
            <v>28159</v>
          </cell>
          <cell r="G29" t="str">
            <v>3</v>
          </cell>
          <cell r="H29" t="str">
            <v>1977</v>
          </cell>
          <cell r="I29" t="str">
            <v>Hà nội</v>
          </cell>
          <cell r="J29" t="str">
            <v>011788471</v>
          </cell>
          <cell r="K29" t="str">
            <v>14/5/1993</v>
          </cell>
          <cell r="L29" t="str">
            <v>Hà Nội</v>
          </cell>
          <cell r="N29" t="str">
            <v>3 ngách 135/26 Đội Cấn, Ba Đình, Hà Nội</v>
          </cell>
          <cell r="O29" t="str">
            <v>04 22404412</v>
          </cell>
          <cell r="P29" t="str">
            <v>098 908 8375</v>
          </cell>
          <cell r="R29" t="str">
            <v>098 908 8375</v>
          </cell>
          <cell r="S29" t="str">
            <v>ĐH KTQD&amp;KHXH</v>
          </cell>
          <cell r="T29" t="str">
            <v>ĐH</v>
          </cell>
          <cell r="V29" t="str">
            <v>M</v>
          </cell>
          <cell r="AA29">
            <v>40527</v>
          </cell>
        </row>
        <row r="30">
          <cell r="B30">
            <v>20006</v>
          </cell>
          <cell r="C30" t="str">
            <v>Phạm Đức</v>
          </cell>
          <cell r="D30" t="str">
            <v>Hiếu</v>
          </cell>
          <cell r="E30" t="str">
            <v>Nam</v>
          </cell>
          <cell r="F30" t="str">
            <v>18/08/1985</v>
          </cell>
          <cell r="G30" t="str">
            <v>8</v>
          </cell>
          <cell r="H30" t="str">
            <v>1985</v>
          </cell>
          <cell r="I30" t="str">
            <v>Hà Nội</v>
          </cell>
          <cell r="J30" t="str">
            <v>012461003</v>
          </cell>
          <cell r="K30" t="str">
            <v>06/07/2001</v>
          </cell>
          <cell r="L30" t="str">
            <v>Hà Nội</v>
          </cell>
          <cell r="M30" t="str">
            <v>hieupd@topica.edu.vn</v>
          </cell>
          <cell r="N30" t="str">
            <v>7 Ngõ 167 Tân Mai, Hoàng Mai, Hà Nội</v>
          </cell>
          <cell r="O30" t="str">
            <v>04 3864 3923</v>
          </cell>
          <cell r="P30" t="str">
            <v>0983 818 985</v>
          </cell>
          <cell r="Q30" t="str">
            <v>Phạm Văn Giao</v>
          </cell>
          <cell r="R30" t="str">
            <v>0972 345 348</v>
          </cell>
          <cell r="S30" t="str">
            <v>Học Viện Công Nghệ M.s Rapriah (msrit)</v>
          </cell>
          <cell r="T30" t="str">
            <v>ĐH</v>
          </cell>
          <cell r="V30" t="str">
            <v>S</v>
          </cell>
          <cell r="AA30" t="str">
            <v>1/3/2011</v>
          </cell>
        </row>
        <row r="31">
          <cell r="B31">
            <v>20007</v>
          </cell>
          <cell r="C31" t="str">
            <v>Nguyễn Thành</v>
          </cell>
          <cell r="D31" t="str">
            <v>Luân</v>
          </cell>
          <cell r="E31" t="str">
            <v>Nam</v>
          </cell>
          <cell r="F31" t="str">
            <v>31/8/1985</v>
          </cell>
          <cell r="G31" t="str">
            <v>8</v>
          </cell>
          <cell r="H31" t="str">
            <v>1985</v>
          </cell>
          <cell r="I31" t="str">
            <v>Tuyên Quang</v>
          </cell>
          <cell r="J31" t="str">
            <v>070648512</v>
          </cell>
          <cell r="K31" t="str">
            <v>30/07/2008</v>
          </cell>
          <cell r="L31" t="str">
            <v>Tuyên Quang</v>
          </cell>
          <cell r="M31" t="str">
            <v>luannt@topica.edu.vn</v>
          </cell>
          <cell r="N31" t="str">
            <v>Tổ 17, Thị trấn Na Hang, Huyện Na Hang, Tuyên Quang</v>
          </cell>
          <cell r="O31" t="str">
            <v>027.3864658</v>
          </cell>
          <cell r="P31" t="str">
            <v>0966139666</v>
          </cell>
          <cell r="Q31" t="str">
            <v>Bố Nguyễn Đình Luận</v>
          </cell>
          <cell r="R31" t="str">
            <v>027.3864658</v>
          </cell>
          <cell r="S31" t="str">
            <v>Cisco Networking Academy</v>
          </cell>
          <cell r="T31" t="str">
            <v>CĐ</v>
          </cell>
          <cell r="V31" t="str">
            <v>M</v>
          </cell>
        </row>
        <row r="32">
          <cell r="B32">
            <v>20008</v>
          </cell>
          <cell r="C32" t="str">
            <v>Lưu Thị</v>
          </cell>
          <cell r="D32" t="str">
            <v>Ly</v>
          </cell>
          <cell r="E32" t="str">
            <v>Nữ</v>
          </cell>
          <cell r="F32" t="str">
            <v>22/06/1986</v>
          </cell>
          <cell r="G32" t="str">
            <v>6</v>
          </cell>
          <cell r="H32" t="str">
            <v>1986</v>
          </cell>
          <cell r="I32" t="str">
            <v>Hà Tây</v>
          </cell>
          <cell r="J32" t="str">
            <v>112111261</v>
          </cell>
          <cell r="K32" t="str">
            <v>17/7/2003</v>
          </cell>
          <cell r="L32" t="str">
            <v>Hà Nội</v>
          </cell>
          <cell r="M32" t="str">
            <v>lylt@topica.edu.vn</v>
          </cell>
          <cell r="N32" t="str">
            <v>Đại Kim, Hoàng Mai, Hà Nội</v>
          </cell>
          <cell r="O32" t="str">
            <v>04 2218 7352</v>
          </cell>
          <cell r="P32" t="str">
            <v>0989 068 822</v>
          </cell>
          <cell r="Q32" t="str">
            <v>Lê Vũ Kiên</v>
          </cell>
          <cell r="S32" t="str">
            <v>TC Kinh Tế Hà Nội</v>
          </cell>
          <cell r="T32" t="str">
            <v>TC</v>
          </cell>
          <cell r="V32" t="str">
            <v>M</v>
          </cell>
        </row>
        <row r="33">
          <cell r="B33">
            <v>20009</v>
          </cell>
          <cell r="C33" t="str">
            <v>Bùi Thị</v>
          </cell>
          <cell r="D33" t="str">
            <v>Nga</v>
          </cell>
          <cell r="E33" t="str">
            <v>Nữ</v>
          </cell>
          <cell r="F33" t="str">
            <v>28/01/1981</v>
          </cell>
          <cell r="G33" t="str">
            <v>1</v>
          </cell>
          <cell r="H33" t="str">
            <v>1981</v>
          </cell>
          <cell r="I33" t="str">
            <v>Nam Định</v>
          </cell>
          <cell r="J33" t="str">
            <v>162374810</v>
          </cell>
          <cell r="K33" t="str">
            <v>09/12/1998</v>
          </cell>
          <cell r="L33" t="str">
            <v>Nam Định</v>
          </cell>
          <cell r="M33" t="str">
            <v>ngabt@topica.edu.vn</v>
          </cell>
          <cell r="N33" t="str">
            <v>Đội 1, Xã Hải Hà, Huyện Hải Hậu, Nam Định</v>
          </cell>
          <cell r="O33" t="str">
            <v>04 6296 1113</v>
          </cell>
          <cell r="P33" t="str">
            <v>0912 486 428</v>
          </cell>
          <cell r="Q33" t="str">
            <v>Nguyễn Minh Ngọc</v>
          </cell>
          <cell r="R33" t="str">
            <v>0904 124 825</v>
          </cell>
          <cell r="S33" t="str">
            <v>ĐH Kinh Tế Quốc Dân</v>
          </cell>
          <cell r="T33" t="str">
            <v>Thạc sĩ</v>
          </cell>
          <cell r="V33" t="str">
            <v>M</v>
          </cell>
        </row>
        <row r="34">
          <cell r="B34">
            <v>20011</v>
          </cell>
          <cell r="C34" t="str">
            <v>Ngô Thanh</v>
          </cell>
          <cell r="D34" t="str">
            <v>Tùng</v>
          </cell>
          <cell r="E34" t="str">
            <v>Nam</v>
          </cell>
          <cell r="F34" t="str">
            <v>21/01/1982</v>
          </cell>
          <cell r="G34" t="str">
            <v>1</v>
          </cell>
          <cell r="H34" t="str">
            <v>1982</v>
          </cell>
          <cell r="I34" t="str">
            <v>Hà Nội</v>
          </cell>
          <cell r="J34" t="str">
            <v>012046800</v>
          </cell>
          <cell r="K34" t="str">
            <v>05/08/2004</v>
          </cell>
          <cell r="L34" t="str">
            <v>Hà Nội</v>
          </cell>
          <cell r="M34" t="str">
            <v>tungnt@topica.edu.vn</v>
          </cell>
          <cell r="N34" t="str">
            <v>2 Ngõ Trạm, Hoàn Kiếm, Hà Nội</v>
          </cell>
          <cell r="P34" t="str">
            <v>0972 546 276</v>
          </cell>
          <cell r="Q34" t="str">
            <v>Ngô Thanh Huyền</v>
          </cell>
          <cell r="R34" t="str">
            <v>0912 147 411</v>
          </cell>
          <cell r="S34" t="str">
            <v>ĐH Ngoại Thương Budapest</v>
          </cell>
          <cell r="T34" t="str">
            <v>Thạc sĩ</v>
          </cell>
          <cell r="V34" t="str">
            <v>M</v>
          </cell>
        </row>
        <row r="35">
          <cell r="B35">
            <v>20012</v>
          </cell>
          <cell r="C35" t="str">
            <v>Lê Thanh</v>
          </cell>
          <cell r="D35" t="str">
            <v>Tâm</v>
          </cell>
          <cell r="E35" t="str">
            <v>Nữ</v>
          </cell>
          <cell r="F35" t="str">
            <v>29/10/1983</v>
          </cell>
          <cell r="G35" t="str">
            <v>10</v>
          </cell>
          <cell r="H35" t="str">
            <v>1983</v>
          </cell>
          <cell r="I35" t="str">
            <v>Hà Nam</v>
          </cell>
          <cell r="J35" t="str">
            <v>168051438</v>
          </cell>
          <cell r="K35" t="str">
            <v>09/5/1999</v>
          </cell>
          <cell r="L35" t="str">
            <v>Hà Nam</v>
          </cell>
          <cell r="M35" t="str">
            <v>tamlt@topica.edu.vn</v>
          </cell>
          <cell r="N35" t="str">
            <v>Hải Long 1, Nguyên Lý, Lý Nhân, Hà Nam</v>
          </cell>
          <cell r="O35" t="str">
            <v>03513 874 219</v>
          </cell>
          <cell r="P35" t="str">
            <v>0936 401 466</v>
          </cell>
          <cell r="Q35" t="str">
            <v>Lê Kim Động</v>
          </cell>
          <cell r="S35" t="str">
            <v>ĐH Thương Mại</v>
          </cell>
          <cell r="T35" t="str">
            <v>ĐH</v>
          </cell>
          <cell r="V35" t="str">
            <v>M</v>
          </cell>
        </row>
        <row r="36">
          <cell r="B36">
            <v>20013</v>
          </cell>
          <cell r="C36" t="str">
            <v>Phạm Thị Ngọc</v>
          </cell>
          <cell r="D36" t="str">
            <v>Lan</v>
          </cell>
          <cell r="E36" t="str">
            <v>Nữ</v>
          </cell>
          <cell r="F36">
            <v>30555</v>
          </cell>
          <cell r="G36" t="str">
            <v>8</v>
          </cell>
          <cell r="H36" t="str">
            <v>1983</v>
          </cell>
          <cell r="I36" t="str">
            <v>Hà Nội</v>
          </cell>
          <cell r="J36" t="str">
            <v>012132101</v>
          </cell>
          <cell r="K36" t="str">
            <v>04/9/2008</v>
          </cell>
          <cell r="L36" t="str">
            <v>Hà Nội</v>
          </cell>
          <cell r="M36" t="str">
            <v>lanptn@topica.edu.vn</v>
          </cell>
          <cell r="N36" t="str">
            <v>29 Hàng Đào, Hoàn Kiếm, Hà Nội</v>
          </cell>
          <cell r="O36" t="str">
            <v>04 3926 1440</v>
          </cell>
          <cell r="P36" t="str">
            <v>0904 848 960</v>
          </cell>
          <cell r="Q36" t="str">
            <v>Nguyễn Thị Nhung</v>
          </cell>
          <cell r="S36" t="str">
            <v>ĐH Bách Khoa Hà Nội</v>
          </cell>
          <cell r="T36" t="str">
            <v>ĐH</v>
          </cell>
          <cell r="V36" t="str">
            <v>M</v>
          </cell>
          <cell r="W36" t="str">
            <v>Chính thức</v>
          </cell>
        </row>
        <row r="37">
          <cell r="B37">
            <v>20014</v>
          </cell>
          <cell r="C37" t="str">
            <v>Nguyễn Thị Hồng</v>
          </cell>
          <cell r="D37" t="str">
            <v>Lan</v>
          </cell>
          <cell r="E37" t="str">
            <v>Nữ</v>
          </cell>
          <cell r="F37" t="str">
            <v>10/08/1980</v>
          </cell>
          <cell r="G37" t="str">
            <v>8</v>
          </cell>
          <cell r="H37" t="str">
            <v>1980</v>
          </cell>
          <cell r="I37" t="str">
            <v>Hải Dương</v>
          </cell>
          <cell r="J37" t="str">
            <v>141854090</v>
          </cell>
          <cell r="K37" t="str">
            <v>13/02/1996</v>
          </cell>
          <cell r="L37" t="str">
            <v>Hải Hưng</v>
          </cell>
          <cell r="M37" t="str">
            <v>lannth@topica.edu.vn</v>
          </cell>
          <cell r="N37" t="str">
            <v>22 - Khu Cầu Sắt, Phố Lục Đầu Giang , Tt Phả Lại, Chí Linh, Hải Dương</v>
          </cell>
          <cell r="O37" t="str">
            <v>04 3624 2273</v>
          </cell>
          <cell r="P37" t="str">
            <v>0948 323 848</v>
          </cell>
          <cell r="Q37" t="str">
            <v>Hồ Thị Thanh Phi</v>
          </cell>
          <cell r="R37" t="str">
            <v>0912 509 596</v>
          </cell>
          <cell r="S37" t="str">
            <v>ĐH SP Kỹ Thuật Hưng Yên</v>
          </cell>
          <cell r="T37" t="str">
            <v>ĐH</v>
          </cell>
          <cell r="V37" t="str">
            <v>M</v>
          </cell>
          <cell r="AA37">
            <v>40603</v>
          </cell>
        </row>
        <row r="38">
          <cell r="B38">
            <v>20015</v>
          </cell>
          <cell r="C38" t="str">
            <v>Đàm Thị Hải</v>
          </cell>
          <cell r="D38" t="str">
            <v>Yến</v>
          </cell>
          <cell r="E38" t="str">
            <v>Nữ</v>
          </cell>
          <cell r="F38" t="str">
            <v>27/12/1985</v>
          </cell>
          <cell r="G38" t="str">
            <v>12</v>
          </cell>
          <cell r="H38" t="str">
            <v>1985</v>
          </cell>
          <cell r="I38" t="str">
            <v>Thái Bình</v>
          </cell>
          <cell r="J38" t="str">
            <v>151513212</v>
          </cell>
          <cell r="K38" t="str">
            <v>02/04/2001</v>
          </cell>
          <cell r="L38" t="str">
            <v>Thái Bình</v>
          </cell>
          <cell r="M38" t="str">
            <v>yendth@topica.edu.vn</v>
          </cell>
          <cell r="N38" t="str">
            <v>Vũ Quý, Kiến Xương, Thái Bình</v>
          </cell>
          <cell r="O38" t="str">
            <v>036 523 309</v>
          </cell>
          <cell r="P38" t="str">
            <v>0987891399</v>
          </cell>
          <cell r="Q38" t="str">
            <v>Bùi Thị Loan</v>
          </cell>
          <cell r="R38" t="str">
            <v>036 3522 3309</v>
          </cell>
          <cell r="S38" t="str">
            <v>Lần 1: Đại học Bách Khoa Hà Nội
Lần 2 : Du học Thạc sĩ tại Hàn Quốc</v>
          </cell>
          <cell r="T38" t="str">
            <v>Thạc sĩ</v>
          </cell>
          <cell r="V38" t="str">
            <v>S</v>
          </cell>
        </row>
        <row r="39">
          <cell r="B39">
            <v>20016</v>
          </cell>
          <cell r="C39" t="str">
            <v>Nguyễn Thị Lan</v>
          </cell>
          <cell r="D39" t="str">
            <v>Anh</v>
          </cell>
          <cell r="E39" t="str">
            <v>Nữ</v>
          </cell>
          <cell r="F39" t="str">
            <v>19/04/1979</v>
          </cell>
          <cell r="G39" t="str">
            <v>4</v>
          </cell>
          <cell r="H39" t="str">
            <v>1979</v>
          </cell>
          <cell r="I39" t="str">
            <v>Thái Bình</v>
          </cell>
          <cell r="J39" t="str">
            <v>013048166</v>
          </cell>
          <cell r="K39" t="str">
            <v>28/02/2008</v>
          </cell>
          <cell r="L39" t="str">
            <v>Hà Nội</v>
          </cell>
          <cell r="M39" t="str">
            <v>anhntl@topica.edu.vn</v>
          </cell>
          <cell r="N39" t="str">
            <v>Yên Xá- Tân Triều, Thanh Trì, Hà Nội</v>
          </cell>
          <cell r="O39" t="str">
            <v>04 3685 5778</v>
          </cell>
          <cell r="P39" t="str">
            <v>0982 119 096</v>
          </cell>
          <cell r="Q39" t="str">
            <v>Lê Dũng</v>
          </cell>
          <cell r="R39" t="str">
            <v>0912 258 405</v>
          </cell>
          <cell r="S39" t="str">
            <v>ĐH Luật Hà Nội</v>
          </cell>
          <cell r="T39" t="str">
            <v>ĐH</v>
          </cell>
          <cell r="V39" t="str">
            <v>M</v>
          </cell>
          <cell r="AA39" t="str">
            <v>1/3/2011</v>
          </cell>
        </row>
        <row r="40">
          <cell r="B40">
            <v>20017</v>
          </cell>
          <cell r="C40" t="str">
            <v>Đinh Thị</v>
          </cell>
          <cell r="D40" t="str">
            <v>Hiền</v>
          </cell>
          <cell r="E40" t="str">
            <v>Nữ</v>
          </cell>
          <cell r="F40" t="str">
            <v>27/06/1978</v>
          </cell>
          <cell r="G40" t="str">
            <v>6</v>
          </cell>
          <cell r="H40" t="str">
            <v>1978</v>
          </cell>
          <cell r="I40" t="str">
            <v>Ninh Bình</v>
          </cell>
          <cell r="J40" t="str">
            <v>164049173</v>
          </cell>
          <cell r="K40" t="str">
            <v>19/3/1996</v>
          </cell>
          <cell r="L40" t="str">
            <v>Ninh Bình</v>
          </cell>
          <cell r="M40" t="str">
            <v>hiendt@topica.edu.vn</v>
          </cell>
          <cell r="N40" t="str">
            <v>Xóm Đông Thắng, Xã Gia Lạc, Huyện Gia Viễn, Tỉnh Ninh Bình</v>
          </cell>
          <cell r="P40" t="str">
            <v>0984 774 178</v>
          </cell>
          <cell r="Q40" t="str">
            <v>Nguyễn Văn Huân</v>
          </cell>
          <cell r="R40" t="str">
            <v>0982 044 767</v>
          </cell>
          <cell r="S40" t="str">
            <v>ĐH Ngoại Ngữ  Hà Nội</v>
          </cell>
          <cell r="T40" t="str">
            <v>ĐH</v>
          </cell>
          <cell r="V40" t="str">
            <v>M</v>
          </cell>
          <cell r="AA40" t="str">
            <v>1/3/2011</v>
          </cell>
        </row>
        <row r="41">
          <cell r="B41">
            <v>20018</v>
          </cell>
          <cell r="C41" t="str">
            <v>Phạm Thị Hương</v>
          </cell>
          <cell r="D41" t="str">
            <v>Giang</v>
          </cell>
          <cell r="E41" t="str">
            <v>Nữ</v>
          </cell>
          <cell r="F41" t="str">
            <v>29/1/1985</v>
          </cell>
          <cell r="G41" t="str">
            <v>1</v>
          </cell>
          <cell r="H41" t="str">
            <v>1985</v>
          </cell>
          <cell r="I41" t="str">
            <v>Nam Định</v>
          </cell>
          <cell r="J41" t="str">
            <v>162642180</v>
          </cell>
          <cell r="K41" t="str">
            <v>07/11/2001</v>
          </cell>
          <cell r="L41" t="str">
            <v>Nam Định</v>
          </cell>
          <cell r="N41" t="str">
            <v>Ngõ 100, phố Minh Khai, thành phố Nam Định, tỉnh Nam Định</v>
          </cell>
          <cell r="O41" t="str">
            <v>0350 3.500947</v>
          </cell>
          <cell r="P41" t="str">
            <v>0975781606</v>
          </cell>
          <cell r="Q41" t="str">
            <v>Nguyễn Thanh Hường</v>
          </cell>
          <cell r="R41" t="str">
            <v>091.481.5799</v>
          </cell>
          <cell r="S41" t="str">
            <v>ĐH Mở Hà Nội</v>
          </cell>
          <cell r="T41" t="str">
            <v>ĐH</v>
          </cell>
          <cell r="V41" t="str">
            <v>S</v>
          </cell>
          <cell r="AA41">
            <v>40026</v>
          </cell>
        </row>
        <row r="42">
          <cell r="B42">
            <v>20019</v>
          </cell>
          <cell r="C42" t="str">
            <v>Lê Thị</v>
          </cell>
          <cell r="D42" t="str">
            <v>Huế</v>
          </cell>
          <cell r="E42" t="str">
            <v>Nữ</v>
          </cell>
          <cell r="F42" t="str">
            <v>03/10/1982</v>
          </cell>
          <cell r="G42" t="str">
            <v>10</v>
          </cell>
          <cell r="H42" t="str">
            <v>1982</v>
          </cell>
          <cell r="I42" t="str">
            <v>Thái Bình</v>
          </cell>
          <cell r="J42" t="str">
            <v>151285580</v>
          </cell>
          <cell r="K42" t="str">
            <v>09/10/1996</v>
          </cell>
          <cell r="L42" t="str">
            <v>Thái Bình</v>
          </cell>
          <cell r="M42" t="str">
            <v>huelt@topica.edu.vn</v>
          </cell>
          <cell r="N42" t="str">
            <v>Thái Hồng, Thái Thụy, Thái Bình</v>
          </cell>
          <cell r="O42" t="str">
            <v>04 3864 9598</v>
          </cell>
          <cell r="P42" t="str">
            <v>0984 277 786</v>
          </cell>
          <cell r="Q42" t="str">
            <v>Bác Lê Văn Tin</v>
          </cell>
          <cell r="S42" t="str">
            <v>CĐ Quản Trị Kinh Doanh</v>
          </cell>
          <cell r="T42" t="str">
            <v>CĐ</v>
          </cell>
          <cell r="V42" t="str">
            <v>M</v>
          </cell>
          <cell r="AA42">
            <v>40603</v>
          </cell>
        </row>
        <row r="43">
          <cell r="B43">
            <v>20020</v>
          </cell>
          <cell r="C43" t="str">
            <v>Trần Thị</v>
          </cell>
          <cell r="D43" t="str">
            <v>Ngọc</v>
          </cell>
          <cell r="E43" t="str">
            <v>Nữ</v>
          </cell>
          <cell r="F43" t="str">
            <v>16/01/1984</v>
          </cell>
          <cell r="G43" t="str">
            <v>1</v>
          </cell>
          <cell r="H43" t="str">
            <v>1984</v>
          </cell>
          <cell r="I43" t="str">
            <v>Hà Nội</v>
          </cell>
          <cell r="J43" t="str">
            <v>012264080</v>
          </cell>
          <cell r="K43" t="str">
            <v>27/7/1999</v>
          </cell>
          <cell r="L43" t="str">
            <v>Hà Nội</v>
          </cell>
          <cell r="M43" t="str">
            <v>ngoctt@topica.edu.vn</v>
          </cell>
          <cell r="N43" t="str">
            <v>220 Lò Đúc, Phường Đống Mác, Hbt, Hà Nội</v>
          </cell>
          <cell r="O43" t="str">
            <v>04 3972 0623</v>
          </cell>
          <cell r="P43" t="str">
            <v>0989 674 906</v>
          </cell>
          <cell r="Q43" t="str">
            <v>Ngô Thị Thái</v>
          </cell>
          <cell r="S43" t="str">
            <v>Viện ĐH Mở Hà Nội</v>
          </cell>
          <cell r="T43" t="str">
            <v>ĐH</v>
          </cell>
          <cell r="V43" t="str">
            <v>M</v>
          </cell>
          <cell r="AA43">
            <v>41581</v>
          </cell>
        </row>
        <row r="44">
          <cell r="B44">
            <v>20021</v>
          </cell>
          <cell r="C44" t="str">
            <v>Trần Tân</v>
          </cell>
          <cell r="D44" t="str">
            <v>Nhật</v>
          </cell>
          <cell r="E44" t="str">
            <v>Nam</v>
          </cell>
          <cell r="F44" t="str">
            <v>28/01/1985</v>
          </cell>
          <cell r="G44" t="str">
            <v>1</v>
          </cell>
          <cell r="H44" t="str">
            <v>1985</v>
          </cell>
          <cell r="I44" t="str">
            <v>Nam Định</v>
          </cell>
          <cell r="J44" t="str">
            <v>162642709</v>
          </cell>
          <cell r="K44" t="str">
            <v>30/01/2002</v>
          </cell>
          <cell r="L44" t="str">
            <v>Nam Định</v>
          </cell>
          <cell r="M44" t="str">
            <v>nhattt@topica.edu.vn</v>
          </cell>
          <cell r="N44" t="str">
            <v>121 Minh Khai, Nam Định</v>
          </cell>
          <cell r="O44" t="str">
            <v>04 3662 4621</v>
          </cell>
          <cell r="P44" t="str">
            <v>0918 233 424</v>
          </cell>
          <cell r="Q44" t="str">
            <v>Trần Tiến Đông</v>
          </cell>
          <cell r="R44" t="str">
            <v>0913 226 622</v>
          </cell>
          <cell r="S44" t="str">
            <v>ĐH Bách Khoa Hà Nội</v>
          </cell>
          <cell r="T44" t="str">
            <v>ĐH</v>
          </cell>
          <cell r="V44" t="str">
            <v>S</v>
          </cell>
        </row>
        <row r="45">
          <cell r="B45">
            <v>20022</v>
          </cell>
          <cell r="C45" t="str">
            <v>Nguyễn Trung</v>
          </cell>
          <cell r="D45" t="str">
            <v>Thành</v>
          </cell>
          <cell r="E45" t="str">
            <v>Nam</v>
          </cell>
          <cell r="F45" t="str">
            <v>03/07/1985</v>
          </cell>
          <cell r="G45" t="str">
            <v>7</v>
          </cell>
          <cell r="H45" t="str">
            <v>1985</v>
          </cell>
          <cell r="I45" t="str">
            <v>Hà Tây</v>
          </cell>
          <cell r="J45" t="str">
            <v>012598357</v>
          </cell>
          <cell r="K45" t="str">
            <v>04/01/2005</v>
          </cell>
          <cell r="L45" t="str">
            <v>Hà Nội</v>
          </cell>
          <cell r="M45" t="str">
            <v>thanhnt@topica.edu.vn</v>
          </cell>
          <cell r="N45" t="str">
            <v>34 Tổ 10, P.long Biên, Q.long Biên , Hà Nội</v>
          </cell>
          <cell r="O45" t="str">
            <v>04 3675 0122</v>
          </cell>
          <cell r="P45" t="str">
            <v>0973 599 658</v>
          </cell>
          <cell r="Q45" t="str">
            <v>Nguyễn Thành Trung</v>
          </cell>
          <cell r="R45" t="str">
            <v>0982 968 497</v>
          </cell>
          <cell r="S45" t="str">
            <v>CĐ Kinh Tế Kỹ Thuật Công Nghiệp I Hà Nội</v>
          </cell>
          <cell r="T45" t="str">
            <v>CĐ</v>
          </cell>
          <cell r="V45" t="str">
            <v>S</v>
          </cell>
        </row>
        <row r="46">
          <cell r="B46">
            <v>20023</v>
          </cell>
          <cell r="C46" t="str">
            <v>Nguyễn Thị</v>
          </cell>
          <cell r="D46" t="str">
            <v>Vinh</v>
          </cell>
          <cell r="E46" t="str">
            <v>Nữ</v>
          </cell>
          <cell r="F46" t="str">
            <v>05/08/1985</v>
          </cell>
          <cell r="G46" t="str">
            <v>8</v>
          </cell>
          <cell r="H46" t="str">
            <v>1985</v>
          </cell>
          <cell r="I46" t="str">
            <v>Hà Nội</v>
          </cell>
          <cell r="J46" t="str">
            <v>012358215</v>
          </cell>
          <cell r="K46" t="str">
            <v>16/06/2000</v>
          </cell>
          <cell r="L46" t="str">
            <v>Hà Nội</v>
          </cell>
          <cell r="M46" t="str">
            <v>vinhnt@topica.edu.vn</v>
          </cell>
          <cell r="N46" t="str">
            <v>P2 - Tân Mai - Hoàng Mai - Hà Nội</v>
          </cell>
          <cell r="O46" t="str">
            <v>04 3661 5047</v>
          </cell>
          <cell r="P46" t="str">
            <v>0986 963 604</v>
          </cell>
          <cell r="Q46" t="str">
            <v>Nguyễn Thị Lượt</v>
          </cell>
          <cell r="S46" t="str">
            <v>ĐH Công Nghệ Thông Tin Hệ Chuyên Viên</v>
          </cell>
          <cell r="T46" t="str">
            <v>TC</v>
          </cell>
          <cell r="V46" t="str">
            <v>S</v>
          </cell>
          <cell r="AA46">
            <v>40969</v>
          </cell>
        </row>
        <row r="47">
          <cell r="B47">
            <v>20024</v>
          </cell>
          <cell r="C47" t="str">
            <v>Ngô Thị Thanh</v>
          </cell>
          <cell r="D47" t="str">
            <v>Thủy</v>
          </cell>
          <cell r="E47" t="str">
            <v>Nữ</v>
          </cell>
          <cell r="F47" t="str">
            <v>25/12/1982</v>
          </cell>
          <cell r="G47" t="str">
            <v>12</v>
          </cell>
          <cell r="H47" t="str">
            <v>1982</v>
          </cell>
          <cell r="I47" t="str">
            <v>Hà Nội</v>
          </cell>
          <cell r="J47" t="str">
            <v>012252138</v>
          </cell>
          <cell r="K47" t="str">
            <v>10/06/1999</v>
          </cell>
          <cell r="L47" t="str">
            <v>Hà Nội</v>
          </cell>
          <cell r="M47" t="str">
            <v>thuyntt@topica.edu.vn</v>
          </cell>
          <cell r="N47" t="str">
            <v>11C -Tổ 15 Tương Mai, Hà Nội</v>
          </cell>
          <cell r="O47" t="str">
            <v>04 3762 6047</v>
          </cell>
          <cell r="P47" t="str">
            <v>0985 904 390</v>
          </cell>
          <cell r="Q47" t="str">
            <v>Vũ Việt Phương</v>
          </cell>
          <cell r="R47" t="str">
            <v>0904 646 934</v>
          </cell>
          <cell r="S47" t="str">
            <v>ĐH Bách Khoa Hà Nội</v>
          </cell>
          <cell r="T47" t="str">
            <v>ĐH</v>
          </cell>
          <cell r="V47" t="str">
            <v>M</v>
          </cell>
        </row>
        <row r="48">
          <cell r="B48">
            <v>20025</v>
          </cell>
          <cell r="C48" t="str">
            <v>Nguyễn Mạnh</v>
          </cell>
          <cell r="D48" t="str">
            <v>Hưng</v>
          </cell>
          <cell r="E48" t="str">
            <v>Nam</v>
          </cell>
          <cell r="F48" t="str">
            <v>17/5/1984</v>
          </cell>
          <cell r="G48" t="str">
            <v>5</v>
          </cell>
          <cell r="H48" t="str">
            <v>1984</v>
          </cell>
          <cell r="I48" t="str">
            <v>Hải Phòng</v>
          </cell>
          <cell r="J48" t="str">
            <v>031285975</v>
          </cell>
          <cell r="K48" t="str">
            <v>20/9/2000</v>
          </cell>
          <cell r="L48" t="str">
            <v>Hải Phòng</v>
          </cell>
          <cell r="N48" t="str">
            <v>65 Lô 3 Thái Phiên - Cầu Tre - Ngô Quyền - Hải Phòng</v>
          </cell>
          <cell r="P48" t="str">
            <v>090 477 9293</v>
          </cell>
          <cell r="S48" t="str">
            <v>TT Đào tạo mỹ thuật HITEC</v>
          </cell>
          <cell r="T48" t="str">
            <v>ĐH</v>
          </cell>
          <cell r="V48" t="str">
            <v>S</v>
          </cell>
        </row>
        <row r="49">
          <cell r="B49">
            <v>20026</v>
          </cell>
          <cell r="C49" t="str">
            <v>Ngô Thị Minh</v>
          </cell>
          <cell r="D49" t="str">
            <v>Hiếu</v>
          </cell>
          <cell r="E49" t="str">
            <v>Nữ</v>
          </cell>
          <cell r="F49" t="str">
            <v>01/03/1984</v>
          </cell>
          <cell r="G49" t="str">
            <v>3</v>
          </cell>
          <cell r="H49" t="str">
            <v>1984</v>
          </cell>
          <cell r="I49" t="str">
            <v>Hà Nội</v>
          </cell>
          <cell r="J49" t="str">
            <v>111842746</v>
          </cell>
          <cell r="K49" t="str">
            <v>25/01/2001</v>
          </cell>
          <cell r="L49" t="str">
            <v>Hà Nội</v>
          </cell>
          <cell r="M49" t="str">
            <v>hieuntm@topica.edu.vn</v>
          </cell>
          <cell r="N49" t="str">
            <v>Thôn Vân Hội, Xã Phong Vân, Ba Vì, Hà Nội</v>
          </cell>
          <cell r="O49" t="str">
            <v>04 3764 7444</v>
          </cell>
          <cell r="P49" t="str">
            <v>0945 353 298</v>
          </cell>
          <cell r="Q49" t="str">
            <v>Ngô Anh Dũng</v>
          </cell>
          <cell r="R49" t="str">
            <v>04 3362 5752</v>
          </cell>
          <cell r="S49" t="str">
            <v>ĐH Kinh Tế Quốc Dân</v>
          </cell>
          <cell r="T49" t="str">
            <v>ĐH</v>
          </cell>
          <cell r="V49" t="str">
            <v>M</v>
          </cell>
          <cell r="AA49">
            <v>41153</v>
          </cell>
        </row>
        <row r="50">
          <cell r="B50">
            <v>20027</v>
          </cell>
          <cell r="C50" t="str">
            <v>Nguyễn Hữu</v>
          </cell>
          <cell r="D50" t="str">
            <v>Chiến</v>
          </cell>
          <cell r="E50" t="str">
            <v>Nam</v>
          </cell>
          <cell r="F50" t="str">
            <v>15/01/1973</v>
          </cell>
          <cell r="G50" t="str">
            <v>1</v>
          </cell>
          <cell r="H50" t="str">
            <v>1973</v>
          </cell>
          <cell r="I50" t="str">
            <v>Hà Nội</v>
          </cell>
          <cell r="J50" t="str">
            <v>011701859</v>
          </cell>
          <cell r="K50" t="str">
            <v>13/12/2005</v>
          </cell>
          <cell r="L50" t="str">
            <v>Hà Nội</v>
          </cell>
          <cell r="M50" t="str">
            <v>chiennh@topica.edu.vn</v>
          </cell>
          <cell r="N50" t="str">
            <v>P508 C5 Trung Tự, Đống Đa, Hà Nội</v>
          </cell>
          <cell r="O50" t="str">
            <v>04 3646 1363</v>
          </cell>
          <cell r="P50" t="str">
            <v>01239 525 852</v>
          </cell>
          <cell r="Q50" t="str">
            <v>Đinh Thị Hằng Hương</v>
          </cell>
          <cell r="R50" t="str">
            <v>0902 200 056</v>
          </cell>
          <cell r="S50" t="str">
            <v>ĐH Thương Mại</v>
          </cell>
          <cell r="T50" t="str">
            <v>ĐH</v>
          </cell>
          <cell r="V50" t="str">
            <v>M</v>
          </cell>
          <cell r="AA50">
            <v>40695</v>
          </cell>
        </row>
        <row r="51">
          <cell r="B51">
            <v>20028</v>
          </cell>
          <cell r="C51" t="str">
            <v>Vũ Thị Xuân</v>
          </cell>
          <cell r="D51" t="str">
            <v>Ngân</v>
          </cell>
          <cell r="E51" t="str">
            <v>Nữ</v>
          </cell>
          <cell r="F51" t="str">
            <v>29/7/1986</v>
          </cell>
          <cell r="G51" t="str">
            <v>7</v>
          </cell>
          <cell r="H51" t="str">
            <v>1986</v>
          </cell>
          <cell r="I51" t="str">
            <v>Hà Nội</v>
          </cell>
          <cell r="J51" t="str">
            <v>012595595</v>
          </cell>
          <cell r="K51">
            <v>37656</v>
          </cell>
          <cell r="L51" t="str">
            <v>Hà Nội</v>
          </cell>
          <cell r="N51" t="str">
            <v>Tổ 19 Cầu Diễn -  Từ Liêm - Hà Nội</v>
          </cell>
          <cell r="O51" t="str">
            <v>04 37644286</v>
          </cell>
          <cell r="P51" t="str">
            <v>0976299390</v>
          </cell>
          <cell r="Q51" t="str">
            <v>Vũ Mạc Hinh</v>
          </cell>
          <cell r="R51" t="str">
            <v>43.7644286</v>
          </cell>
          <cell r="S51" t="str">
            <v>ĐH Ngoại Ngữ  Hà Nội</v>
          </cell>
          <cell r="T51" t="str">
            <v>ĐH</v>
          </cell>
          <cell r="V51" t="str">
            <v>S</v>
          </cell>
        </row>
        <row r="52">
          <cell r="B52">
            <v>20029</v>
          </cell>
          <cell r="C52" t="str">
            <v>Bùi Thị Xuân</v>
          </cell>
          <cell r="D52" t="str">
            <v>Thảo</v>
          </cell>
          <cell r="E52" t="str">
            <v>Nữ</v>
          </cell>
          <cell r="F52" t="str">
            <v>16/01/1983</v>
          </cell>
          <cell r="G52" t="str">
            <v>1</v>
          </cell>
          <cell r="H52" t="str">
            <v>1983</v>
          </cell>
          <cell r="I52" t="str">
            <v>Nam Định</v>
          </cell>
          <cell r="J52" t="str">
            <v>162556199</v>
          </cell>
          <cell r="K52" t="str">
            <v>22/3/2001</v>
          </cell>
          <cell r="L52" t="str">
            <v>Nam Định</v>
          </cell>
          <cell r="M52" t="str">
            <v>thaobtx@topica.edu.vn</v>
          </cell>
          <cell r="N52" t="str">
            <v>Tổ Dân Phố Hưng Lộc, Tt Mỹ Lộc, Nam Định</v>
          </cell>
          <cell r="O52" t="str">
            <v>03503 811 021</v>
          </cell>
          <cell r="P52" t="str">
            <v>01668 182 183</v>
          </cell>
          <cell r="Q52" t="str">
            <v>Bùi Xuân Đảo</v>
          </cell>
          <cell r="S52" t="str">
            <v>ĐH Khoa Học Xã Hội &amp; Nhân Văn</v>
          </cell>
          <cell r="T52" t="str">
            <v>ĐH</v>
          </cell>
          <cell r="V52" t="str">
            <v>M</v>
          </cell>
          <cell r="W52" t="str">
            <v>Chính thức</v>
          </cell>
        </row>
        <row r="53">
          <cell r="B53">
            <v>20030</v>
          </cell>
          <cell r="C53" t="str">
            <v>Phạm Thị Thanh</v>
          </cell>
          <cell r="D53" t="str">
            <v>Nga</v>
          </cell>
          <cell r="E53" t="str">
            <v>Nữ</v>
          </cell>
          <cell r="F53" t="str">
            <v>07/11/1979</v>
          </cell>
          <cell r="G53" t="str">
            <v>11</v>
          </cell>
          <cell r="H53" t="str">
            <v>1979</v>
          </cell>
          <cell r="I53" t="str">
            <v>Thái Nguyên</v>
          </cell>
          <cell r="J53" t="str">
            <v>013156426</v>
          </cell>
          <cell r="K53" t="str">
            <v>14/02/2008</v>
          </cell>
          <cell r="L53" t="str">
            <v>Hà Nội</v>
          </cell>
          <cell r="M53" t="str">
            <v>ngaptt@topica.edu.vn</v>
          </cell>
          <cell r="N53" t="str">
            <v>P1508, Ct9, Khu Đô Thị Đinh Công, Hoàng Mai, Hà Nội</v>
          </cell>
          <cell r="O53" t="str">
            <v>04 6285 1819</v>
          </cell>
          <cell r="P53" t="str">
            <v>0915 821 849</v>
          </cell>
          <cell r="Q53" t="str">
            <v>Trần Minh Thắng</v>
          </cell>
          <cell r="R53" t="str">
            <v>0913511537</v>
          </cell>
          <cell r="S53" t="str">
            <v>ĐH Giao Thông Vận Tải</v>
          </cell>
          <cell r="T53" t="str">
            <v>ĐH</v>
          </cell>
          <cell r="V53" t="str">
            <v>M</v>
          </cell>
        </row>
        <row r="54">
          <cell r="B54">
            <v>20033</v>
          </cell>
          <cell r="C54" t="str">
            <v>Phạm Thị Thu</v>
          </cell>
          <cell r="D54" t="str">
            <v>Hồng</v>
          </cell>
          <cell r="E54" t="str">
            <v>Nữ</v>
          </cell>
          <cell r="F54">
            <v>31659</v>
          </cell>
          <cell r="G54" t="str">
            <v>4</v>
          </cell>
          <cell r="H54" t="str">
            <v>1986</v>
          </cell>
          <cell r="I54" t="str">
            <v>Thái Bình</v>
          </cell>
          <cell r="J54">
            <v>151654896</v>
          </cell>
          <cell r="K54" t="str">
            <v>02/06/2003</v>
          </cell>
          <cell r="L54" t="str">
            <v>Thái Bình</v>
          </cell>
          <cell r="N54" t="str">
            <v>Tân Thành- Phúc Thành- Vũ Thư- Thái Bình</v>
          </cell>
          <cell r="O54" t="str">
            <v>036 2.218.266</v>
          </cell>
          <cell r="P54" t="str">
            <v>097 956 9486</v>
          </cell>
          <cell r="Q54" t="str">
            <v>Phạm Văn Thám</v>
          </cell>
          <cell r="R54" t="str">
            <v>0362.218.266</v>
          </cell>
          <cell r="S54" t="str">
            <v>ĐH Ngoại Thương</v>
          </cell>
          <cell r="T54" t="str">
            <v>ĐH</v>
          </cell>
          <cell r="V54" t="str">
            <v>S</v>
          </cell>
          <cell r="AA54">
            <v>40155</v>
          </cell>
        </row>
        <row r="55">
          <cell r="B55">
            <v>20034</v>
          </cell>
          <cell r="C55" t="str">
            <v>Nguyễn Thị</v>
          </cell>
          <cell r="D55" t="str">
            <v>Tho</v>
          </cell>
          <cell r="E55" t="str">
            <v>Nữ</v>
          </cell>
          <cell r="F55" t="str">
            <v>5/2/1982</v>
          </cell>
          <cell r="G55" t="str">
            <v>2</v>
          </cell>
          <cell r="H55" t="str">
            <v>1982</v>
          </cell>
          <cell r="I55" t="str">
            <v>Nam Định</v>
          </cell>
          <cell r="J55" t="str">
            <v>162357620</v>
          </cell>
          <cell r="K55" t="str">
            <v>20/09/2008</v>
          </cell>
          <cell r="L55" t="str">
            <v>Nam Định</v>
          </cell>
          <cell r="M55" t="str">
            <v>thontm@topica.edu.vn</v>
          </cell>
          <cell r="N55" t="str">
            <v>Khu 3 TT Ngô Đồng, Giao Thủy, Nam Định</v>
          </cell>
          <cell r="P55" t="str">
            <v>0982408599</v>
          </cell>
          <cell r="Q55" t="str">
            <v>Nguyễn Hải Toàn</v>
          </cell>
          <cell r="R55" t="str">
            <v>0987822405</v>
          </cell>
          <cell r="S55" t="str">
            <v>ĐH Thương Mại</v>
          </cell>
          <cell r="T55" t="str">
            <v>ĐH</v>
          </cell>
          <cell r="V55" t="str">
            <v>M</v>
          </cell>
          <cell r="AA55">
            <v>40452</v>
          </cell>
        </row>
        <row r="56">
          <cell r="B56">
            <v>20035</v>
          </cell>
          <cell r="C56" t="str">
            <v>Trần Minh</v>
          </cell>
          <cell r="D56" t="str">
            <v>Việt</v>
          </cell>
          <cell r="E56" t="str">
            <v>Nam</v>
          </cell>
          <cell r="T56" t="str">
            <v>ĐH</v>
          </cell>
        </row>
        <row r="57">
          <cell r="B57">
            <v>20036</v>
          </cell>
          <cell r="C57" t="str">
            <v>Bùi Thị Phương</v>
          </cell>
          <cell r="D57" t="str">
            <v>Thùy</v>
          </cell>
          <cell r="E57" t="str">
            <v>Nữ</v>
          </cell>
          <cell r="F57" t="str">
            <v>12/09/1984</v>
          </cell>
          <cell r="G57" t="str">
            <v>9</v>
          </cell>
          <cell r="H57" t="str">
            <v>1984</v>
          </cell>
          <cell r="I57" t="str">
            <v>Hà Nội</v>
          </cell>
          <cell r="J57" t="str">
            <v>111689667</v>
          </cell>
          <cell r="K57" t="str">
            <v>07/10/2008</v>
          </cell>
          <cell r="L57" t="str">
            <v>Hà Nội</v>
          </cell>
          <cell r="M57" t="str">
            <v>thuybtp@topica.edu.vn</v>
          </cell>
          <cell r="N57" t="str">
            <v>Thị Trấn Vân Đình, Ứng Hòa, Hà Nội</v>
          </cell>
          <cell r="O57" t="str">
            <v>04 3388 3036</v>
          </cell>
          <cell r="P57" t="str">
            <v>0914 512 988</v>
          </cell>
          <cell r="Q57" t="str">
            <v>Bùi Huy Hiệp</v>
          </cell>
          <cell r="R57" t="str">
            <v>0913 370 398</v>
          </cell>
          <cell r="S57" t="str">
            <v>ĐH Sư Phạm Hà Nội</v>
          </cell>
          <cell r="T57" t="str">
            <v>Thạc sĩ</v>
          </cell>
          <cell r="V57" t="str">
            <v>M</v>
          </cell>
        </row>
        <row r="58">
          <cell r="B58">
            <v>20037</v>
          </cell>
          <cell r="C58" t="str">
            <v>Lê Ngọc</v>
          </cell>
          <cell r="D58" t="str">
            <v>Thúy</v>
          </cell>
          <cell r="E58" t="str">
            <v>Nữ</v>
          </cell>
          <cell r="F58" t="str">
            <v>30/05/1982</v>
          </cell>
          <cell r="G58" t="str">
            <v>5</v>
          </cell>
          <cell r="H58" t="str">
            <v>1982</v>
          </cell>
          <cell r="I58" t="str">
            <v>Hà Nội</v>
          </cell>
          <cell r="J58" t="str">
            <v>012018465</v>
          </cell>
          <cell r="K58" t="str">
            <v>31/03/1997</v>
          </cell>
          <cell r="L58" t="str">
            <v>Hà Nội</v>
          </cell>
          <cell r="M58" t="str">
            <v>thuyln@topica.edu.vn</v>
          </cell>
          <cell r="N58" t="str">
            <v>Số 8 Dãy 10 Tt Z179 Tứ Hiệp, Thanh Trì, Hà Nội</v>
          </cell>
          <cell r="O58" t="str">
            <v>04 3861 6035</v>
          </cell>
          <cell r="P58" t="str">
            <v>01227 263 666</v>
          </cell>
          <cell r="Q58" t="str">
            <v>Dương Quốc Hiệp</v>
          </cell>
          <cell r="R58" t="str">
            <v>0904 102 281</v>
          </cell>
          <cell r="S58" t="str">
            <v>CĐ Sư Phạm Kỹ Thuật Nam Định</v>
          </cell>
          <cell r="T58" t="str">
            <v>CĐ</v>
          </cell>
          <cell r="V58" t="str">
            <v>M</v>
          </cell>
        </row>
        <row r="59">
          <cell r="B59">
            <v>20038</v>
          </cell>
          <cell r="C59" t="str">
            <v>Phạm Thị</v>
          </cell>
          <cell r="D59" t="str">
            <v>Thúy</v>
          </cell>
          <cell r="E59" t="str">
            <v>Nữ</v>
          </cell>
          <cell r="F59" t="str">
            <v>20/06/1986</v>
          </cell>
          <cell r="G59" t="str">
            <v>6</v>
          </cell>
          <cell r="H59" t="str">
            <v>1986</v>
          </cell>
          <cell r="I59" t="str">
            <v>Thái Bình</v>
          </cell>
          <cell r="J59" t="str">
            <v>151528159</v>
          </cell>
          <cell r="K59" t="str">
            <v>28/6/2001</v>
          </cell>
          <cell r="L59" t="str">
            <v>Thái Bình</v>
          </cell>
          <cell r="M59" t="str">
            <v>thuypt@topica.edu.vn</v>
          </cell>
          <cell r="N59" t="str">
            <v>Việt Hùng, Vũ Thư, Thái Bình</v>
          </cell>
          <cell r="O59" t="str">
            <v>036 3722 051</v>
          </cell>
          <cell r="P59" t="str">
            <v>0972 446 620</v>
          </cell>
          <cell r="Q59" t="str">
            <v>Phạm Duy Phương</v>
          </cell>
          <cell r="R59" t="str">
            <v>0973 044 468</v>
          </cell>
          <cell r="S59" t="str">
            <v>ĐH Ngoại Ngữ - ĐH Quốc Gia Hà Nội</v>
          </cell>
          <cell r="T59" t="str">
            <v>ĐH</v>
          </cell>
          <cell r="V59" t="str">
            <v>M</v>
          </cell>
        </row>
        <row r="60">
          <cell r="B60">
            <v>20039</v>
          </cell>
          <cell r="C60" t="str">
            <v>Phạm Lan</v>
          </cell>
          <cell r="D60" t="str">
            <v>Phương</v>
          </cell>
          <cell r="E60" t="str">
            <v>Nữ</v>
          </cell>
          <cell r="H60" t="str">
            <v>1986</v>
          </cell>
          <cell r="I60" t="str">
            <v>Hà Nội</v>
          </cell>
          <cell r="S60" t="str">
            <v>Genetic - Bách khoa Hà Nội</v>
          </cell>
          <cell r="T60" t="str">
            <v>ĐH</v>
          </cell>
          <cell r="V60" t="str">
            <v>M</v>
          </cell>
        </row>
        <row r="61">
          <cell r="B61">
            <v>20040</v>
          </cell>
          <cell r="C61" t="str">
            <v>Nguyễn Thị</v>
          </cell>
          <cell r="D61" t="str">
            <v>Oanh</v>
          </cell>
          <cell r="E61" t="str">
            <v>Nữ</v>
          </cell>
          <cell r="F61" t="str">
            <v>11/05/1986</v>
          </cell>
          <cell r="G61" t="str">
            <v>5</v>
          </cell>
          <cell r="H61" t="str">
            <v>1986</v>
          </cell>
          <cell r="I61" t="str">
            <v>Thái Bình</v>
          </cell>
          <cell r="J61" t="str">
            <v>151512022</v>
          </cell>
          <cell r="K61" t="str">
            <v>15/3/2001</v>
          </cell>
          <cell r="L61" t="str">
            <v>Thái Bình</v>
          </cell>
          <cell r="M61" t="str">
            <v>oanhnt@topica.edu.vn</v>
          </cell>
          <cell r="N61" t="str">
            <v>Đông Hải, Quỳnh Phụ, Thái Bình</v>
          </cell>
          <cell r="O61" t="str">
            <v>0363 865 690</v>
          </cell>
          <cell r="P61" t="str">
            <v>0936 385 223</v>
          </cell>
          <cell r="Q61" t="str">
            <v>Nguyễn Thị Nhung</v>
          </cell>
          <cell r="R61" t="str">
            <v>0936 991 909</v>
          </cell>
          <cell r="S61" t="str">
            <v>ĐH Dân Lập Hải Phòng</v>
          </cell>
          <cell r="T61" t="str">
            <v>ĐH</v>
          </cell>
          <cell r="V61" t="str">
            <v>M</v>
          </cell>
          <cell r="AA61">
            <v>40999</v>
          </cell>
        </row>
        <row r="62">
          <cell r="B62">
            <v>20041</v>
          </cell>
          <cell r="C62" t="str">
            <v>Vũ Thị Thu</v>
          </cell>
          <cell r="D62" t="str">
            <v>Hương</v>
          </cell>
          <cell r="E62" t="str">
            <v>Nữ</v>
          </cell>
          <cell r="F62">
            <v>28127</v>
          </cell>
          <cell r="G62" t="str">
            <v>2</v>
          </cell>
          <cell r="H62" t="str">
            <v>1977</v>
          </cell>
          <cell r="I62" t="str">
            <v>Hà Nội</v>
          </cell>
          <cell r="J62" t="str">
            <v>011951694</v>
          </cell>
          <cell r="K62" t="str">
            <v>19/05/1996</v>
          </cell>
          <cell r="L62" t="str">
            <v>Hà Nội</v>
          </cell>
          <cell r="N62" t="str">
            <v>413 C14 Thanh Xuân Bắc, Hà Nội</v>
          </cell>
          <cell r="P62" t="str">
            <v>090 452 9886</v>
          </cell>
          <cell r="S62" t="str">
            <v>Viện ĐH Mở Hà Nội</v>
          </cell>
          <cell r="T62" t="str">
            <v>ĐH</v>
          </cell>
        </row>
        <row r="63">
          <cell r="B63">
            <v>20042</v>
          </cell>
          <cell r="C63" t="str">
            <v>Nguyễn Đức</v>
          </cell>
          <cell r="D63" t="str">
            <v>Tuấn</v>
          </cell>
          <cell r="E63" t="str">
            <v>Nam</v>
          </cell>
          <cell r="F63">
            <v>31540</v>
          </cell>
          <cell r="G63" t="str">
            <v>8</v>
          </cell>
          <cell r="H63" t="str">
            <v>1986</v>
          </cell>
          <cell r="I63" t="str">
            <v>Hà Nội</v>
          </cell>
          <cell r="J63" t="str">
            <v>012373451</v>
          </cell>
          <cell r="K63" t="str">
            <v>25/8/2000</v>
          </cell>
          <cell r="L63" t="str">
            <v>Hà Nội</v>
          </cell>
          <cell r="M63" t="str">
            <v>tuannd@topica.edu.vn</v>
          </cell>
          <cell r="N63" t="str">
            <v>Tổ 3, Khối 4, Nghĩa Đô, Cầu Giấy, Hà Nội</v>
          </cell>
          <cell r="O63" t="str">
            <v>04 3756 7763</v>
          </cell>
          <cell r="P63" t="str">
            <v>01695 401 049</v>
          </cell>
          <cell r="Q63" t="str">
            <v>Nguyễn Khánh Hội</v>
          </cell>
          <cell r="R63" t="str">
            <v>0976 558 052</v>
          </cell>
          <cell r="S63" t="str">
            <v>ĐH Ngoại Thương</v>
          </cell>
          <cell r="T63" t="str">
            <v>ĐH</v>
          </cell>
          <cell r="V63" t="str">
            <v>S</v>
          </cell>
          <cell r="AA63">
            <v>41061</v>
          </cell>
        </row>
        <row r="64">
          <cell r="B64">
            <v>20043</v>
          </cell>
          <cell r="C64" t="str">
            <v>Trịnh Văn</v>
          </cell>
          <cell r="D64" t="str">
            <v>Chiến</v>
          </cell>
          <cell r="E64" t="str">
            <v>Nam</v>
          </cell>
          <cell r="F64" t="str">
            <v>14/5/1985</v>
          </cell>
          <cell r="G64" t="str">
            <v>5</v>
          </cell>
          <cell r="H64" t="str">
            <v>1985</v>
          </cell>
          <cell r="I64" t="str">
            <v>Nam Định</v>
          </cell>
          <cell r="J64" t="str">
            <v>162498326</v>
          </cell>
          <cell r="K64" t="str">
            <v>15/11/2006</v>
          </cell>
          <cell r="L64" t="str">
            <v>Nam Định</v>
          </cell>
          <cell r="M64" t="str">
            <v>chientv@topica.edu.vn</v>
          </cell>
          <cell r="N64" t="str">
            <v>83d/74 Điện Biên, Nam Định</v>
          </cell>
          <cell r="P64" t="str">
            <v>0988 474 394</v>
          </cell>
          <cell r="S64" t="str">
            <v>ĐH Dân Lập Đông Đô</v>
          </cell>
          <cell r="T64" t="str">
            <v>ĐH</v>
          </cell>
          <cell r="V64" t="str">
            <v>S</v>
          </cell>
          <cell r="AA64">
            <v>40513</v>
          </cell>
        </row>
        <row r="65">
          <cell r="B65">
            <v>20044</v>
          </cell>
          <cell r="C65" t="str">
            <v>Lê Thị Vân</v>
          </cell>
          <cell r="D65" t="str">
            <v>Hải</v>
          </cell>
          <cell r="E65" t="str">
            <v>Nữ</v>
          </cell>
          <cell r="F65" t="str">
            <v>11/02/1978</v>
          </cell>
          <cell r="G65" t="str">
            <v>2</v>
          </cell>
          <cell r="H65" t="str">
            <v>1978</v>
          </cell>
          <cell r="I65" t="str">
            <v>Hà Nội</v>
          </cell>
          <cell r="J65" t="str">
            <v>012893382</v>
          </cell>
          <cell r="K65" t="str">
            <v>04/8/2006</v>
          </cell>
          <cell r="L65" t="str">
            <v>Hà Nội</v>
          </cell>
          <cell r="M65" t="str">
            <v>hailtv@topica.edu.vn</v>
          </cell>
          <cell r="N65" t="str">
            <v>138 Hoàng Ngân, Trung Hòa, Cầu Giấy, Hà Nội</v>
          </cell>
          <cell r="O65" t="str">
            <v>04 2242 7001</v>
          </cell>
          <cell r="P65" t="str">
            <v>0989 069 119</v>
          </cell>
          <cell r="Q65" t="str">
            <v>Chồng: Vũ Huy Đạt</v>
          </cell>
          <cell r="R65" t="str">
            <v>0946 863 399</v>
          </cell>
          <cell r="S65" t="str">
            <v>ĐH Ngoại Ngữ  Hà Nội</v>
          </cell>
          <cell r="T65" t="str">
            <v>ĐH</v>
          </cell>
          <cell r="V65" t="str">
            <v>M</v>
          </cell>
          <cell r="AA65" t="str">
            <v>3/16/2010</v>
          </cell>
        </row>
        <row r="66">
          <cell r="B66">
            <v>20045</v>
          </cell>
          <cell r="C66" t="str">
            <v>Phạm Thị</v>
          </cell>
          <cell r="D66" t="str">
            <v>Vân</v>
          </cell>
          <cell r="E66" t="str">
            <v>Nữ</v>
          </cell>
          <cell r="F66" t="str">
            <v>19/5/1982</v>
          </cell>
          <cell r="G66" t="str">
            <v>5</v>
          </cell>
          <cell r="H66" t="str">
            <v>1982</v>
          </cell>
          <cell r="T66" t="str">
            <v>ĐH</v>
          </cell>
        </row>
        <row r="67">
          <cell r="B67">
            <v>20046</v>
          </cell>
          <cell r="C67" t="str">
            <v>Trần Tuấn</v>
          </cell>
          <cell r="D67" t="str">
            <v>Anh</v>
          </cell>
          <cell r="E67" t="str">
            <v>Nam</v>
          </cell>
          <cell r="F67" t="str">
            <v>05/08/1986</v>
          </cell>
          <cell r="G67" t="str">
            <v>8</v>
          </cell>
          <cell r="H67" t="str">
            <v>1986</v>
          </cell>
          <cell r="I67" t="str">
            <v>Tuyên Quang</v>
          </cell>
          <cell r="J67" t="str">
            <v>012623993</v>
          </cell>
          <cell r="K67" t="str">
            <v>14/6/2007</v>
          </cell>
          <cell r="L67" t="str">
            <v>Hà Nội</v>
          </cell>
          <cell r="M67" t="str">
            <v>anhtt@topica.edu.vn</v>
          </cell>
          <cell r="N67" t="str">
            <v>49 Cửa Nam, Phường Cửa Nam, Quận Hoàn Kiếm, Hà Nội</v>
          </cell>
          <cell r="O67" t="str">
            <v>04 3747 8439</v>
          </cell>
          <cell r="P67" t="str">
            <v>0904 354 422</v>
          </cell>
          <cell r="Q67" t="str">
            <v>Trần Ngọc Quang</v>
          </cell>
          <cell r="R67" t="str">
            <v>0913 235 526</v>
          </cell>
          <cell r="S67" t="str">
            <v>Genetic - Bách khoa Hà Nội</v>
          </cell>
          <cell r="T67" t="str">
            <v>ĐH</v>
          </cell>
          <cell r="V67" t="str">
            <v>S</v>
          </cell>
          <cell r="AA67">
            <v>40747</v>
          </cell>
        </row>
        <row r="68">
          <cell r="B68">
            <v>20047</v>
          </cell>
          <cell r="C68" t="str">
            <v>Lê Trung</v>
          </cell>
          <cell r="D68" t="str">
            <v>Kiên</v>
          </cell>
          <cell r="E68" t="str">
            <v>Nam</v>
          </cell>
          <cell r="F68" t="str">
            <v>16/10/1983</v>
          </cell>
          <cell r="G68" t="str">
            <v>10</v>
          </cell>
          <cell r="H68" t="str">
            <v>1983</v>
          </cell>
          <cell r="I68" t="str">
            <v>Nam Định</v>
          </cell>
          <cell r="J68">
            <v>162359309</v>
          </cell>
          <cell r="K68" t="str">
            <v>18/08/1998</v>
          </cell>
          <cell r="L68" t="str">
            <v>Nam Định</v>
          </cell>
          <cell r="N68" t="str">
            <v>Rinh Tần- Yên Bằng- Ý Yên- Nam Định</v>
          </cell>
          <cell r="O68" t="str">
            <v>03 503 218 482</v>
          </cell>
          <cell r="P68" t="str">
            <v>0126 203 5417</v>
          </cell>
          <cell r="Q68" t="str">
            <v>Lê Trọng Bằng</v>
          </cell>
          <cell r="S68" t="str">
            <v>ĐH Bách Khoa Hà Nội</v>
          </cell>
          <cell r="T68" t="str">
            <v>ĐH</v>
          </cell>
          <cell r="V68" t="str">
            <v>S</v>
          </cell>
        </row>
        <row r="69">
          <cell r="B69">
            <v>20048</v>
          </cell>
          <cell r="C69" t="str">
            <v>Lê Thị Anh</v>
          </cell>
          <cell r="D69" t="str">
            <v>Tú</v>
          </cell>
          <cell r="E69" t="str">
            <v>Nữ</v>
          </cell>
          <cell r="F69" t="str">
            <v>20/09/1978</v>
          </cell>
          <cell r="G69" t="str">
            <v>9</v>
          </cell>
          <cell r="H69" t="str">
            <v>1978</v>
          </cell>
          <cell r="I69" t="str">
            <v>Hà Tây</v>
          </cell>
          <cell r="J69" t="str">
            <v>011872716</v>
          </cell>
          <cell r="K69" t="str">
            <v>26/3/1995</v>
          </cell>
          <cell r="L69" t="str">
            <v>Hà Nội</v>
          </cell>
          <cell r="M69" t="str">
            <v>tulta@topica.edu.vn</v>
          </cell>
          <cell r="N69" t="str">
            <v>P405, A2, Tt Hào Nam, Phường Ô Chợ Dừa, Đống Đa, Hà Nội</v>
          </cell>
          <cell r="O69" t="str">
            <v>04 3856 1605</v>
          </cell>
          <cell r="P69" t="str">
            <v>0904 802 773</v>
          </cell>
          <cell r="Q69" t="str">
            <v>Võ Hoài Văn</v>
          </cell>
          <cell r="R69" t="str">
            <v>0989 553 971</v>
          </cell>
          <cell r="S69" t="str">
            <v>Genetic - Bách khoa Hà Nội</v>
          </cell>
          <cell r="T69" t="str">
            <v>CĐ</v>
          </cell>
          <cell r="V69" t="str">
            <v>M</v>
          </cell>
        </row>
        <row r="70">
          <cell r="B70">
            <v>20049</v>
          </cell>
          <cell r="C70" t="str">
            <v>Nguyễn Hữu</v>
          </cell>
          <cell r="D70" t="str">
            <v>Thức</v>
          </cell>
          <cell r="E70" t="str">
            <v>Nam</v>
          </cell>
        </row>
        <row r="71">
          <cell r="B71">
            <v>20050</v>
          </cell>
          <cell r="C71" t="str">
            <v>Vũ Thị Hải</v>
          </cell>
          <cell r="D71" t="str">
            <v>Hà</v>
          </cell>
          <cell r="E71" t="str">
            <v>Nữ</v>
          </cell>
          <cell r="F71" t="str">
            <v>13/07/1979</v>
          </cell>
          <cell r="G71" t="str">
            <v>7</v>
          </cell>
          <cell r="H71" t="str">
            <v>1979</v>
          </cell>
          <cell r="I71" t="str">
            <v>Hà Nội</v>
          </cell>
          <cell r="J71" t="str">
            <v>012633319</v>
          </cell>
          <cell r="K71" t="str">
            <v>31/7/2003</v>
          </cell>
          <cell r="L71" t="str">
            <v>Hà Nội</v>
          </cell>
          <cell r="M71" t="str">
            <v>havth@topica.edu.vn</v>
          </cell>
          <cell r="N71" t="str">
            <v>Sn 02 Ktt Binh Đoàn 12, Ngọc Hồi, Thanh Trì, Hà Nội</v>
          </cell>
          <cell r="P71" t="str">
            <v>0904 065 995</v>
          </cell>
          <cell r="Q71" t="str">
            <v>Nguyễn Đức Hùng</v>
          </cell>
          <cell r="R71" t="str">
            <v>0904 997 699</v>
          </cell>
          <cell r="S71" t="str">
            <v>ĐH Thương Mại</v>
          </cell>
          <cell r="T71" t="str">
            <v>ĐH</v>
          </cell>
          <cell r="V71" t="str">
            <v>M</v>
          </cell>
          <cell r="AA71">
            <v>40546</v>
          </cell>
        </row>
        <row r="72">
          <cell r="B72">
            <v>20051</v>
          </cell>
          <cell r="C72" t="str">
            <v>Lê Thị Minh</v>
          </cell>
          <cell r="D72" t="str">
            <v>Chiến</v>
          </cell>
          <cell r="E72" t="str">
            <v>Nữ</v>
          </cell>
          <cell r="F72" t="str">
            <v>10/06/1982</v>
          </cell>
          <cell r="G72" t="str">
            <v>6</v>
          </cell>
          <cell r="H72" t="str">
            <v>1982</v>
          </cell>
          <cell r="I72" t="str">
            <v>Nam Định</v>
          </cell>
          <cell r="J72" t="str">
            <v>162437058</v>
          </cell>
          <cell r="K72" t="str">
            <v>07/10/1999</v>
          </cell>
          <cell r="L72" t="str">
            <v>Nam Định</v>
          </cell>
          <cell r="N72" t="str">
            <v>Nam Vinh- Yên Lương- Ý Yên- Nam Định</v>
          </cell>
          <cell r="P72" t="str">
            <v>094 478 2233</v>
          </cell>
          <cell r="Q72" t="str">
            <v>Lê Thế Vinh</v>
          </cell>
          <cell r="R72" t="str">
            <v>0350 8620081</v>
          </cell>
          <cell r="S72" t="str">
            <v>ĐH KHXH và nhân văn</v>
          </cell>
          <cell r="T72" t="str">
            <v>ĐH</v>
          </cell>
          <cell r="V72" t="str">
            <v>S</v>
          </cell>
        </row>
        <row r="73">
          <cell r="B73">
            <v>20052</v>
          </cell>
          <cell r="C73" t="str">
            <v>Trần Vũ Việt</v>
          </cell>
          <cell r="D73" t="str">
            <v>Hà</v>
          </cell>
          <cell r="E73" t="str">
            <v>Nữ</v>
          </cell>
          <cell r="F73" t="str">
            <v>15/06/1983</v>
          </cell>
          <cell r="G73" t="str">
            <v>6</v>
          </cell>
          <cell r="H73" t="str">
            <v>1983</v>
          </cell>
          <cell r="I73" t="str">
            <v>Hà Nội</v>
          </cell>
          <cell r="J73" t="str">
            <v>012145454</v>
          </cell>
          <cell r="K73" t="str">
            <v>17/6/1998</v>
          </cell>
          <cell r="L73" t="str">
            <v>Hà Nội</v>
          </cell>
          <cell r="M73" t="str">
            <v>hatvv@topica.edu.vn</v>
          </cell>
          <cell r="N73" t="str">
            <v>Số 78, Tổ 44, Phường Trung Tự, Đống Đa, Hà Nội</v>
          </cell>
          <cell r="O73" t="str">
            <v>04 3 852 7849</v>
          </cell>
          <cell r="P73" t="str">
            <v>0983 061 583</v>
          </cell>
          <cell r="Q73" t="str">
            <v>Đào Đăng Toàn</v>
          </cell>
          <cell r="R73" t="str">
            <v>0983 061 578</v>
          </cell>
          <cell r="S73" t="str">
            <v>Genetic - Bách khoa Hà Nội</v>
          </cell>
          <cell r="T73" t="str">
            <v>CĐ</v>
          </cell>
          <cell r="V73" t="str">
            <v>M</v>
          </cell>
        </row>
        <row r="74">
          <cell r="B74">
            <v>20053</v>
          </cell>
          <cell r="C74" t="str">
            <v>Dương Thị Thu</v>
          </cell>
          <cell r="D74" t="str">
            <v>Trang</v>
          </cell>
          <cell r="E74" t="str">
            <v>Nữ</v>
          </cell>
          <cell r="F74" t="str">
            <v>30/07/1985</v>
          </cell>
          <cell r="G74" t="str">
            <v>7</v>
          </cell>
          <cell r="H74" t="str">
            <v>1985</v>
          </cell>
          <cell r="I74" t="str">
            <v>Hà Nội</v>
          </cell>
          <cell r="J74" t="str">
            <v>111822959</v>
          </cell>
          <cell r="K74" t="str">
            <v>28/05/2003</v>
          </cell>
          <cell r="L74" t="str">
            <v>Hà Nội</v>
          </cell>
          <cell r="N74" t="str">
            <v>10 dãy A3 ngõ 6 Ngô Quyền Hà Đông, Hà Nội</v>
          </cell>
          <cell r="O74" t="str">
            <v>04 3 3512062</v>
          </cell>
          <cell r="P74" t="str">
            <v>097 977 0785</v>
          </cell>
          <cell r="Q74" t="str">
            <v>Dương Quang Bích</v>
          </cell>
          <cell r="R74" t="str">
            <v>0169 755 7350</v>
          </cell>
          <cell r="S74" t="str">
            <v>Học Viện Khoa học Quân Sự</v>
          </cell>
          <cell r="T74" t="str">
            <v>ĐH</v>
          </cell>
          <cell r="V74" t="str">
            <v>S</v>
          </cell>
        </row>
        <row r="75">
          <cell r="B75">
            <v>20054</v>
          </cell>
          <cell r="C75" t="str">
            <v>Trần Thị</v>
          </cell>
          <cell r="D75" t="str">
            <v>Hợi</v>
          </cell>
          <cell r="E75" t="str">
            <v>Nữ</v>
          </cell>
          <cell r="F75" t="str">
            <v>16/07/1983</v>
          </cell>
          <cell r="G75" t="str">
            <v>7</v>
          </cell>
          <cell r="H75" t="str">
            <v>1983</v>
          </cell>
          <cell r="I75" t="str">
            <v>Thái Bình</v>
          </cell>
          <cell r="J75" t="str">
            <v>151342462</v>
          </cell>
          <cell r="K75" t="str">
            <v>20/02/1998</v>
          </cell>
          <cell r="L75" t="str">
            <v>Thái Bình</v>
          </cell>
          <cell r="M75" t="str">
            <v>hoitt@topica.edu.vn</v>
          </cell>
          <cell r="N75" t="str">
            <v>Xóm 1, Thụy Trình, Thái Thụy, Thái Bình</v>
          </cell>
          <cell r="P75" t="str">
            <v>0912 820 566</v>
          </cell>
          <cell r="Q75" t="str">
            <v>Trần Văn Nghinh</v>
          </cell>
          <cell r="R75" t="str">
            <v>0946 091 668</v>
          </cell>
          <cell r="S75" t="str">
            <v>ĐH Quốc Gia Hà Nội</v>
          </cell>
          <cell r="T75" t="str">
            <v>ĐH</v>
          </cell>
          <cell r="V75" t="str">
            <v>M</v>
          </cell>
        </row>
        <row r="76">
          <cell r="B76">
            <v>20055</v>
          </cell>
          <cell r="C76" t="str">
            <v>Bùi Thị</v>
          </cell>
          <cell r="D76" t="str">
            <v>Anh</v>
          </cell>
          <cell r="E76" t="str">
            <v>Nữ</v>
          </cell>
          <cell r="F76" t="str">
            <v>08/07/1980</v>
          </cell>
          <cell r="G76" t="str">
            <v>7</v>
          </cell>
          <cell r="H76" t="str">
            <v>1980</v>
          </cell>
          <cell r="I76" t="str">
            <v>Nam Định</v>
          </cell>
          <cell r="J76" t="str">
            <v>162328150</v>
          </cell>
          <cell r="K76" t="str">
            <v>19/02/1998</v>
          </cell>
          <cell r="L76" t="str">
            <v>Nam Định</v>
          </cell>
          <cell r="N76" t="str">
            <v>Nam Thanh- Nam Trực- Nam Định</v>
          </cell>
          <cell r="O76" t="str">
            <v>04 292 4830</v>
          </cell>
          <cell r="P76" t="str">
            <v>0983 233 380</v>
          </cell>
          <cell r="Q76" t="str">
            <v>Đỗ Ngọc Dân</v>
          </cell>
          <cell r="R76" t="str">
            <v>090 607 8678</v>
          </cell>
          <cell r="S76" t="str">
            <v>ĐH Ngoại Thương</v>
          </cell>
          <cell r="T76" t="str">
            <v>ĐH</v>
          </cell>
          <cell r="V76" t="str">
            <v>M</v>
          </cell>
          <cell r="AA76">
            <v>40452</v>
          </cell>
        </row>
        <row r="77">
          <cell r="B77">
            <v>20056</v>
          </cell>
          <cell r="C77" t="str">
            <v>Nguyễn Thị Tú</v>
          </cell>
          <cell r="D77" t="str">
            <v>Uyên</v>
          </cell>
          <cell r="E77" t="str">
            <v>Nữ</v>
          </cell>
          <cell r="F77" t="str">
            <v>20/04/1977</v>
          </cell>
          <cell r="G77" t="str">
            <v>4</v>
          </cell>
          <cell r="H77" t="str">
            <v>1977</v>
          </cell>
          <cell r="I77" t="str">
            <v>Hà Nội</v>
          </cell>
          <cell r="J77" t="str">
            <v>012124399</v>
          </cell>
          <cell r="K77" t="str">
            <v>20/03/2007</v>
          </cell>
          <cell r="L77" t="str">
            <v>Hà Nội</v>
          </cell>
          <cell r="N77" t="str">
            <v>Số 10 ngách 406/66 đường Âu Cơ, Tây Hồ, Hà Nội</v>
          </cell>
          <cell r="O77" t="str">
            <v>04 3 718 3848</v>
          </cell>
          <cell r="P77" t="str">
            <v>091 464 7079</v>
          </cell>
          <cell r="Q77" t="str">
            <v>Nguyễn Thị Tuyết</v>
          </cell>
          <cell r="R77" t="str">
            <v>04 3 718 3848</v>
          </cell>
          <cell r="S77" t="str">
            <v>HỌC VIỆN NGÂN HÀNG</v>
          </cell>
          <cell r="T77" t="str">
            <v>ĐH</v>
          </cell>
          <cell r="V77" t="str">
            <v>S</v>
          </cell>
          <cell r="AA77">
            <v>39930</v>
          </cell>
        </row>
        <row r="78">
          <cell r="B78">
            <v>20058</v>
          </cell>
          <cell r="C78" t="str">
            <v>Nguyễn Thị Thanh</v>
          </cell>
          <cell r="D78" t="str">
            <v>Xuân</v>
          </cell>
          <cell r="E78" t="str">
            <v>Nữ</v>
          </cell>
          <cell r="F78" t="str">
            <v>10/12/1986</v>
          </cell>
          <cell r="G78" t="str">
            <v>12</v>
          </cell>
          <cell r="H78" t="str">
            <v>1986</v>
          </cell>
          <cell r="I78" t="str">
            <v>Thanh Hóa</v>
          </cell>
          <cell r="J78" t="str">
            <v>172118883</v>
          </cell>
          <cell r="K78" t="str">
            <v>14/12/2002</v>
          </cell>
          <cell r="L78" t="str">
            <v>Thanh Hóa</v>
          </cell>
          <cell r="N78" t="str">
            <v>Nhân Phú- Đồng Lộc- Hậu Lộc- Thanh Hóa</v>
          </cell>
          <cell r="O78" t="str">
            <v>04 6 2969450</v>
          </cell>
          <cell r="P78" t="str">
            <v>01698 304 979</v>
          </cell>
          <cell r="Q78" t="str">
            <v>Nguyễn Tuyển Cử</v>
          </cell>
          <cell r="R78" t="str">
            <v>090 323 6076</v>
          </cell>
          <cell r="S78" t="str">
            <v>ĐH KHXH và nhân văn</v>
          </cell>
          <cell r="T78" t="str">
            <v>ĐH</v>
          </cell>
          <cell r="V78" t="str">
            <v>S</v>
          </cell>
          <cell r="AA78">
            <v>40455</v>
          </cell>
        </row>
        <row r="79">
          <cell r="B79">
            <v>20059</v>
          </cell>
          <cell r="C79" t="str">
            <v>Phạm Thị</v>
          </cell>
          <cell r="D79" t="str">
            <v>Ngân</v>
          </cell>
          <cell r="E79" t="str">
            <v>Nữ</v>
          </cell>
          <cell r="F79" t="str">
            <v>10/07/1984</v>
          </cell>
          <cell r="G79" t="str">
            <v>7</v>
          </cell>
          <cell r="H79" t="str">
            <v>1984</v>
          </cell>
          <cell r="I79" t="str">
            <v>Thanh Hóa</v>
          </cell>
          <cell r="J79" t="str">
            <v>172372791</v>
          </cell>
          <cell r="K79" t="str">
            <v>28/11/2001</v>
          </cell>
          <cell r="L79" t="str">
            <v>Thanh Hóa</v>
          </cell>
          <cell r="M79" t="str">
            <v>nganpt@topica.edu.vn</v>
          </cell>
          <cell r="N79" t="str">
            <v>Xuân Thiên, Thọ Xuân, Thanh Hóa</v>
          </cell>
          <cell r="O79" t="str">
            <v>04 3 751 2562</v>
          </cell>
          <cell r="P79" t="str">
            <v>0976 693 913</v>
          </cell>
          <cell r="Q79" t="str">
            <v>Phạm Ngọc Quy</v>
          </cell>
          <cell r="R79" t="str">
            <v>0376 267 850</v>
          </cell>
          <cell r="S79" t="str">
            <v>CĐ GTVT 1 Tp HCM</v>
          </cell>
          <cell r="T79" t="str">
            <v>CĐ</v>
          </cell>
          <cell r="V79" t="str">
            <v>S</v>
          </cell>
          <cell r="AA79">
            <v>40739</v>
          </cell>
        </row>
        <row r="80">
          <cell r="B80">
            <v>20060</v>
          </cell>
          <cell r="C80" t="str">
            <v>Trần Thị Phương</v>
          </cell>
          <cell r="D80" t="str">
            <v>Thảo</v>
          </cell>
          <cell r="E80" t="str">
            <v>Nữ</v>
          </cell>
          <cell r="F80" t="str">
            <v>25/10/1980</v>
          </cell>
          <cell r="G80" t="str">
            <v>10</v>
          </cell>
          <cell r="H80" t="str">
            <v>1980</v>
          </cell>
          <cell r="I80" t="str">
            <v>Nghệ An</v>
          </cell>
          <cell r="J80" t="str">
            <v>182426213</v>
          </cell>
          <cell r="K80" t="str">
            <v>14/12/1998</v>
          </cell>
          <cell r="L80" t="str">
            <v>TP Vinh</v>
          </cell>
          <cell r="N80" t="str">
            <v>2F Quang Trung- phường Trần Hưng Đạo-Hoàn Kiếm- Hà Nội</v>
          </cell>
          <cell r="O80" t="str">
            <v>04 3 773 4388</v>
          </cell>
          <cell r="P80" t="str">
            <v>094 282 1234</v>
          </cell>
          <cell r="Q80" t="str">
            <v>Hà Nhật Minh</v>
          </cell>
          <cell r="R80" t="str">
            <v>097 480 3333</v>
          </cell>
          <cell r="S80" t="str">
            <v>Victoria University, Swinburne University of Technology</v>
          </cell>
          <cell r="T80" t="str">
            <v>ĐH</v>
          </cell>
          <cell r="V80" t="str">
            <v>M</v>
          </cell>
        </row>
        <row r="81">
          <cell r="B81">
            <v>20061</v>
          </cell>
          <cell r="C81" t="str">
            <v>Phạm Ngọc</v>
          </cell>
          <cell r="D81" t="str">
            <v>Lân</v>
          </cell>
          <cell r="E81" t="str">
            <v>Nam</v>
          </cell>
          <cell r="F81" t="str">
            <v>04/08/1978</v>
          </cell>
          <cell r="G81" t="str">
            <v>8</v>
          </cell>
          <cell r="H81" t="str">
            <v>1978</v>
          </cell>
          <cell r="I81" t="str">
            <v>Hà Nội</v>
          </cell>
          <cell r="J81" t="str">
            <v>011923356</v>
          </cell>
          <cell r="K81" t="str">
            <v>12/01/2006</v>
          </cell>
          <cell r="L81" t="str">
            <v>Hà Nội</v>
          </cell>
          <cell r="M81" t="str">
            <v>lanpn@topica.edu.vn</v>
          </cell>
          <cell r="N81" t="str">
            <v>Số 104a Ngõ 422, Đường Trương Định, Hà Nội</v>
          </cell>
          <cell r="O81" t="str">
            <v>04 3662 6095</v>
          </cell>
          <cell r="P81" t="str">
            <v>0983 613 968</v>
          </cell>
          <cell r="Q81" t="str">
            <v>Vợ Phan Hồng Hải</v>
          </cell>
          <cell r="R81" t="str">
            <v>0938955999</v>
          </cell>
          <cell r="S81" t="str">
            <v>Lần 1 : ĐH Công Đoàn
Lần 2 : ĐH Ngoại thương</v>
          </cell>
          <cell r="T81" t="str">
            <v>ĐH</v>
          </cell>
          <cell r="V81" t="str">
            <v>M</v>
          </cell>
          <cell r="X81" t="str">
            <v>15/5/2009</v>
          </cell>
          <cell r="Y81" t="str">
            <v>5</v>
          </cell>
          <cell r="Z81" t="str">
            <v>2009</v>
          </cell>
        </row>
        <row r="82">
          <cell r="B82">
            <v>20062</v>
          </cell>
          <cell r="C82" t="str">
            <v>Nguyễn Hữu</v>
          </cell>
          <cell r="D82" t="str">
            <v>Diễn</v>
          </cell>
          <cell r="E82" t="str">
            <v>Nam</v>
          </cell>
          <cell r="F82">
            <v>17179</v>
          </cell>
          <cell r="H82" t="str">
            <v>1947</v>
          </cell>
          <cell r="I82" t="str">
            <v>Hà Nội</v>
          </cell>
          <cell r="J82" t="str">
            <v>010107013</v>
          </cell>
          <cell r="K82" t="str">
            <v>15/2/2005</v>
          </cell>
          <cell r="L82" t="str">
            <v>Hà Nội</v>
          </cell>
          <cell r="N82" t="str">
            <v>P109 Nhà 57 Giảng võ, Cát Linh, Hà Nội</v>
          </cell>
          <cell r="V82" t="str">
            <v>M</v>
          </cell>
        </row>
        <row r="83">
          <cell r="B83">
            <v>20063</v>
          </cell>
          <cell r="C83" t="str">
            <v>Lê Văn</v>
          </cell>
          <cell r="D83" t="str">
            <v>Thành</v>
          </cell>
          <cell r="E83" t="str">
            <v>Nam</v>
          </cell>
          <cell r="F83" t="str">
            <v>20/10/1985</v>
          </cell>
          <cell r="G83" t="str">
            <v>10</v>
          </cell>
          <cell r="H83" t="str">
            <v>1985</v>
          </cell>
          <cell r="I83" t="str">
            <v>Vĩnh Phúc</v>
          </cell>
          <cell r="J83" t="str">
            <v>135155981</v>
          </cell>
          <cell r="K83" t="str">
            <v>26/06/2002</v>
          </cell>
          <cell r="L83" t="str">
            <v>CA Vĩnh Phúc</v>
          </cell>
          <cell r="N83" t="str">
            <v>Thôn Tảo- Tuân Chính- Vĩnh Tường- Vĩnh Phúc</v>
          </cell>
          <cell r="P83" t="str">
            <v>0959339821</v>
          </cell>
          <cell r="Q83" t="str">
            <v>Lê Văn Phúc</v>
          </cell>
          <cell r="R83" t="str">
            <v>0986 806 806</v>
          </cell>
          <cell r="S83" t="str">
            <v>ĐH Bách Khoa Hà Nội</v>
          </cell>
          <cell r="T83" t="str">
            <v>ĐH</v>
          </cell>
          <cell r="V83" t="str">
            <v>S</v>
          </cell>
        </row>
        <row r="84">
          <cell r="B84">
            <v>20064</v>
          </cell>
          <cell r="C84" t="str">
            <v>Nguyễn Thị Lan</v>
          </cell>
          <cell r="D84" t="str">
            <v>Anh</v>
          </cell>
          <cell r="E84" t="str">
            <v>Nữ</v>
          </cell>
          <cell r="F84" t="str">
            <v>26/05/1984</v>
          </cell>
          <cell r="G84" t="str">
            <v>5</v>
          </cell>
          <cell r="H84" t="str">
            <v>1984</v>
          </cell>
          <cell r="I84" t="str">
            <v>Hà Nội</v>
          </cell>
          <cell r="J84" t="str">
            <v>111881339</v>
          </cell>
          <cell r="K84" t="str">
            <v>09/9/2008</v>
          </cell>
          <cell r="L84" t="str">
            <v>Hà Nội</v>
          </cell>
          <cell r="M84" t="str">
            <v>anhntl1@topica.edu.vn</v>
          </cell>
          <cell r="N84" t="str">
            <v>Số 33 Lê Lợi, Sơn Tây, Hà Nội</v>
          </cell>
          <cell r="O84" t="str">
            <v>04 3383 2777</v>
          </cell>
          <cell r="P84" t="str">
            <v>0914 801 546</v>
          </cell>
          <cell r="Q84" t="str">
            <v>Kiều Thị Sử</v>
          </cell>
          <cell r="S84" t="str">
            <v>ĐH Quốc Gia HCM</v>
          </cell>
          <cell r="T84" t="str">
            <v>ĐH</v>
          </cell>
          <cell r="V84" t="str">
            <v>S</v>
          </cell>
          <cell r="AA84">
            <v>40725</v>
          </cell>
        </row>
        <row r="85">
          <cell r="B85">
            <v>20065</v>
          </cell>
          <cell r="C85" t="str">
            <v>Nguyễn Thùy</v>
          </cell>
          <cell r="D85" t="str">
            <v>Dương</v>
          </cell>
          <cell r="E85" t="str">
            <v>Nữ</v>
          </cell>
          <cell r="F85" t="str">
            <v>11/07/1984</v>
          </cell>
          <cell r="G85" t="str">
            <v>7</v>
          </cell>
          <cell r="H85" t="str">
            <v>1984</v>
          </cell>
          <cell r="I85" t="str">
            <v>Nam Định</v>
          </cell>
          <cell r="J85" t="str">
            <v>162555971</v>
          </cell>
          <cell r="K85" t="str">
            <v>30/05/2001</v>
          </cell>
          <cell r="L85" t="str">
            <v>Nam Định</v>
          </cell>
          <cell r="N85" t="str">
            <v>Số nhà 5/487 đường Trường Chinh, TP Nam Định</v>
          </cell>
          <cell r="P85" t="str">
            <v>097 244 3586</v>
          </cell>
          <cell r="Q85" t="str">
            <v>Nguyễn Ánh Dương</v>
          </cell>
          <cell r="R85" t="str">
            <v>098 540 3701</v>
          </cell>
          <cell r="S85" t="str">
            <v>ĐH Thương Mại</v>
          </cell>
          <cell r="T85" t="str">
            <v>ĐH</v>
          </cell>
          <cell r="V85" t="str">
            <v>M</v>
          </cell>
          <cell r="AA85">
            <v>40026</v>
          </cell>
        </row>
        <row r="86">
          <cell r="B86">
            <v>20066</v>
          </cell>
          <cell r="C86" t="str">
            <v>Nguyễn Thị</v>
          </cell>
          <cell r="D86" t="str">
            <v>Quyên</v>
          </cell>
          <cell r="E86" t="str">
            <v>Nữ</v>
          </cell>
          <cell r="F86" t="str">
            <v>02/01/1983</v>
          </cell>
          <cell r="G86" t="str">
            <v>1</v>
          </cell>
          <cell r="H86" t="str">
            <v>1983</v>
          </cell>
          <cell r="I86" t="str">
            <v>Hưng Yên</v>
          </cell>
          <cell r="J86" t="str">
            <v>145150528</v>
          </cell>
          <cell r="K86" t="str">
            <v>03/8/2000</v>
          </cell>
          <cell r="L86" t="str">
            <v>Hưng Yên</v>
          </cell>
          <cell r="M86" t="str">
            <v>quyennt@topica.edu.vn</v>
          </cell>
          <cell r="N86" t="str">
            <v>Ân Thi 1, Hồng Quang, Ân Thi, Hưng Yên</v>
          </cell>
          <cell r="P86" t="str">
            <v>01699 785 649</v>
          </cell>
          <cell r="Q86" t="str">
            <v>Nguyễn Văn Dũng</v>
          </cell>
          <cell r="R86" t="str">
            <v>01692 912 276</v>
          </cell>
          <cell r="S86" t="str">
            <v>ĐH Ngoại Ngữ - ĐH Quốc Gia Hà Nội</v>
          </cell>
          <cell r="T86" t="str">
            <v>ĐH</v>
          </cell>
          <cell r="V86" t="str">
            <v>M</v>
          </cell>
          <cell r="AA86">
            <v>40618</v>
          </cell>
        </row>
        <row r="87">
          <cell r="B87">
            <v>20067</v>
          </cell>
          <cell r="C87" t="str">
            <v>Bùi Ngọc</v>
          </cell>
          <cell r="D87" t="str">
            <v>Dung</v>
          </cell>
          <cell r="E87" t="str">
            <v>Nữ</v>
          </cell>
          <cell r="F87" t="str">
            <v>27/09/1985</v>
          </cell>
          <cell r="G87" t="str">
            <v>9</v>
          </cell>
          <cell r="H87" t="str">
            <v>1985</v>
          </cell>
          <cell r="I87" t="str">
            <v>Hà Nội</v>
          </cell>
          <cell r="J87" t="str">
            <v>012339560</v>
          </cell>
          <cell r="K87" t="str">
            <v>27/9/1985</v>
          </cell>
          <cell r="L87" t="str">
            <v>Hà Nội</v>
          </cell>
          <cell r="M87" t="str">
            <v>dungbn@topica.edu.vn</v>
          </cell>
          <cell r="N87" t="str">
            <v>778 Minh Khai, Hà Nội</v>
          </cell>
          <cell r="O87" t="str">
            <v>04 3624 7472</v>
          </cell>
          <cell r="P87" t="str">
            <v>0975 413 477</v>
          </cell>
          <cell r="Q87" t="str">
            <v>Bùi Thúy Hồng</v>
          </cell>
          <cell r="R87" t="str">
            <v>0982 667 341</v>
          </cell>
          <cell r="S87" t="str">
            <v>ĐH Kinh tế quốc dân</v>
          </cell>
          <cell r="T87" t="str">
            <v>ĐH</v>
          </cell>
          <cell r="V87" t="str">
            <v>S</v>
          </cell>
          <cell r="AA87">
            <v>40546</v>
          </cell>
        </row>
        <row r="88">
          <cell r="B88">
            <v>20068</v>
          </cell>
          <cell r="C88" t="str">
            <v>Phạm Thị</v>
          </cell>
          <cell r="D88" t="str">
            <v>Thu</v>
          </cell>
          <cell r="E88" t="str">
            <v>Nữ</v>
          </cell>
          <cell r="F88" t="str">
            <v>02/11/1977</v>
          </cell>
          <cell r="G88" t="str">
            <v>11</v>
          </cell>
          <cell r="H88" t="str">
            <v>1977</v>
          </cell>
          <cell r="I88" t="str">
            <v>Hải Dương</v>
          </cell>
          <cell r="J88" t="str">
            <v>141770099</v>
          </cell>
          <cell r="K88" t="str">
            <v>24/3/1994</v>
          </cell>
          <cell r="L88" t="str">
            <v>Hải Dương</v>
          </cell>
          <cell r="M88" t="str">
            <v>thupt@topica.edu.vn</v>
          </cell>
          <cell r="N88" t="str">
            <v>Thôn Đào Lâm, Xã Đoàn Tùng, Huyện Thanh Miện, Hải Dương</v>
          </cell>
          <cell r="O88" t="str">
            <v>03203 734 432</v>
          </cell>
          <cell r="P88" t="str">
            <v>01666 641 559</v>
          </cell>
          <cell r="Q88" t="str">
            <v>Phạm Đức Đông</v>
          </cell>
          <cell r="R88" t="str">
            <v>098 380 2359</v>
          </cell>
          <cell r="S88" t="str">
            <v>ĐH Khoa Học Xã Hội &amp; Nhân Văn HCM</v>
          </cell>
          <cell r="T88" t="str">
            <v>ĐH</v>
          </cell>
          <cell r="V88" t="str">
            <v>M</v>
          </cell>
        </row>
        <row r="89">
          <cell r="B89">
            <v>20069</v>
          </cell>
          <cell r="C89" t="str">
            <v>Vũ  Phương</v>
          </cell>
          <cell r="D89" t="str">
            <v>Uyên</v>
          </cell>
          <cell r="E89" t="str">
            <v>Nữ</v>
          </cell>
          <cell r="F89" t="str">
            <v>04/12/1983</v>
          </cell>
          <cell r="G89" t="str">
            <v>12</v>
          </cell>
          <cell r="H89" t="str">
            <v>1983</v>
          </cell>
          <cell r="I89" t="str">
            <v>Hà Nội</v>
          </cell>
          <cell r="J89" t="str">
            <v>012255075</v>
          </cell>
          <cell r="K89" t="str">
            <v>23/6/1999</v>
          </cell>
          <cell r="L89" t="str">
            <v>Hà Nội</v>
          </cell>
          <cell r="M89" t="str">
            <v>uyenvp@topica.edu.vn</v>
          </cell>
          <cell r="N89" t="str">
            <v>40 Nhà Chung, Hoàn Kiếm, Hà Nội</v>
          </cell>
          <cell r="O89" t="str">
            <v>04 6296 8304</v>
          </cell>
          <cell r="P89" t="str">
            <v>098 890 1141</v>
          </cell>
          <cell r="Q89" t="str">
            <v>Đặng Thị Thúy</v>
          </cell>
          <cell r="S89" t="str">
            <v>CĐ Sư Phạm Hà Nội</v>
          </cell>
          <cell r="T89" t="str">
            <v>CĐ</v>
          </cell>
          <cell r="V89" t="str">
            <v>S</v>
          </cell>
        </row>
        <row r="90">
          <cell r="B90">
            <v>20070</v>
          </cell>
          <cell r="C90" t="str">
            <v>Lê Thị</v>
          </cell>
          <cell r="D90" t="str">
            <v>Hạnh</v>
          </cell>
          <cell r="E90" t="str">
            <v>Nữ</v>
          </cell>
          <cell r="F90" t="str">
            <v>03/03/1980</v>
          </cell>
          <cell r="G90" t="str">
            <v>3</v>
          </cell>
          <cell r="H90" t="str">
            <v>1980</v>
          </cell>
          <cell r="I90" t="str">
            <v>Hà Nội</v>
          </cell>
          <cell r="J90" t="str">
            <v>12047332</v>
          </cell>
          <cell r="K90" t="str">
            <v>10/07/1997</v>
          </cell>
          <cell r="L90" t="str">
            <v>Hà Nội</v>
          </cell>
          <cell r="N90" t="str">
            <v>Lễ Pháp, Tiên Dương, Đông Anh, Hà Nội</v>
          </cell>
          <cell r="P90" t="str">
            <v>094 656 1212</v>
          </cell>
          <cell r="Q90" t="str">
            <v>Lê Quang Tảo</v>
          </cell>
          <cell r="R90" t="str">
            <v>043.9561321</v>
          </cell>
          <cell r="S90" t="str">
            <v>ĐH Bách Khoa Hà Nội</v>
          </cell>
          <cell r="T90" t="str">
            <v>ĐH</v>
          </cell>
          <cell r="V90" t="str">
            <v>S</v>
          </cell>
        </row>
        <row r="91">
          <cell r="B91">
            <v>20071</v>
          </cell>
          <cell r="C91" t="str">
            <v>Phạm Bích</v>
          </cell>
          <cell r="D91" t="str">
            <v>Ngân</v>
          </cell>
          <cell r="E91" t="str">
            <v>Nữ</v>
          </cell>
          <cell r="F91" t="str">
            <v>12/05/1980</v>
          </cell>
          <cell r="G91" t="str">
            <v>5</v>
          </cell>
          <cell r="H91" t="str">
            <v>1980</v>
          </cell>
        </row>
        <row r="92">
          <cell r="B92" t="str">
            <v>20071.1</v>
          </cell>
          <cell r="C92" t="str">
            <v>Huỳnh Thị Thanh</v>
          </cell>
          <cell r="D92" t="str">
            <v>Hà</v>
          </cell>
          <cell r="E92" t="str">
            <v>Nữ</v>
          </cell>
          <cell r="P92" t="str">
            <v/>
          </cell>
        </row>
        <row r="93">
          <cell r="B93">
            <v>20072</v>
          </cell>
          <cell r="C93" t="str">
            <v>Lê Thị Hoàng</v>
          </cell>
          <cell r="D93" t="str">
            <v>Anh</v>
          </cell>
          <cell r="E93" t="str">
            <v>Nữ</v>
          </cell>
          <cell r="F93" t="str">
            <v>16/03/1983</v>
          </cell>
          <cell r="G93" t="str">
            <v>3</v>
          </cell>
          <cell r="H93" t="str">
            <v>1983</v>
          </cell>
          <cell r="I93" t="str">
            <v>Thanh Hóa</v>
          </cell>
          <cell r="J93" t="str">
            <v>172396112</v>
          </cell>
          <cell r="K93" t="str">
            <v>18/04/2003</v>
          </cell>
          <cell r="L93" t="str">
            <v>Thanh Hóa</v>
          </cell>
          <cell r="N93" t="str">
            <v>Thị trấn Hà Trung, huyện Hà Trung, tỉnh Thanh Hóa</v>
          </cell>
          <cell r="O93" t="str">
            <v>08 239 3902</v>
          </cell>
          <cell r="P93" t="str">
            <v>098 988 9797</v>
          </cell>
          <cell r="Q93" t="str">
            <v>Lê Tuấn Hưng</v>
          </cell>
          <cell r="R93" t="str">
            <v>090 781 8597</v>
          </cell>
          <cell r="S93" t="str">
            <v>ĐH Dân Lập Đông Đô</v>
          </cell>
          <cell r="T93" t="str">
            <v>ĐH</v>
          </cell>
          <cell r="V93" t="str">
            <v>S</v>
          </cell>
        </row>
        <row r="94">
          <cell r="B94">
            <v>20073</v>
          </cell>
          <cell r="C94" t="str">
            <v>Trần Anh</v>
          </cell>
          <cell r="D94" t="str">
            <v>Tuấn</v>
          </cell>
          <cell r="E94" t="str">
            <v>Nam</v>
          </cell>
          <cell r="F94" t="str">
            <v>10/10/1984</v>
          </cell>
          <cell r="G94" t="str">
            <v>10</v>
          </cell>
          <cell r="H94" t="str">
            <v>1984</v>
          </cell>
          <cell r="I94" t="str">
            <v>Phú Thọ</v>
          </cell>
          <cell r="J94" t="str">
            <v>131227061</v>
          </cell>
          <cell r="K94" t="str">
            <v>28/02/2000</v>
          </cell>
          <cell r="L94" t="str">
            <v>Phú Thọ</v>
          </cell>
          <cell r="M94" t="str">
            <v>tuanta@topica.edu.vn</v>
          </cell>
          <cell r="N94" t="str">
            <v>Khu 6, Thị Trấn Phong Châu, Phù Ninh, Phú Thọ</v>
          </cell>
          <cell r="O94" t="str">
            <v>0210 3761 334</v>
          </cell>
          <cell r="P94" t="str">
            <v>0987 927 006</v>
          </cell>
          <cell r="Q94" t="str">
            <v>Trần Thiện Khanh</v>
          </cell>
          <cell r="R94" t="str">
            <v>0917 973 231</v>
          </cell>
          <cell r="S94" t="str">
            <v>ĐH Sư Phạm Hà Nội</v>
          </cell>
          <cell r="T94" t="str">
            <v>ĐH</v>
          </cell>
          <cell r="V94" t="str">
            <v>S</v>
          </cell>
          <cell r="AA94">
            <v>40546</v>
          </cell>
        </row>
        <row r="95">
          <cell r="B95">
            <v>20074</v>
          </cell>
          <cell r="C95" t="str">
            <v>Võ Thị Khánh</v>
          </cell>
          <cell r="D95" t="str">
            <v>Ngọc</v>
          </cell>
          <cell r="E95" t="str">
            <v>Nữ</v>
          </cell>
          <cell r="F95" t="str">
            <v>07/07/1985</v>
          </cell>
          <cell r="G95" t="str">
            <v>7</v>
          </cell>
          <cell r="H95" t="str">
            <v>1985</v>
          </cell>
          <cell r="I95" t="str">
            <v>Quảng Ngãi</v>
          </cell>
          <cell r="J95" t="str">
            <v>212218422</v>
          </cell>
          <cell r="K95" t="str">
            <v>12/6/2001</v>
          </cell>
          <cell r="L95" t="str">
            <v>Quảng Ngãi</v>
          </cell>
          <cell r="M95" t="str">
            <v>ngocvtk@topica.edu.vn</v>
          </cell>
          <cell r="N95" t="str">
            <v>Trà Xuân, Trà Bồng, Quảng Ngãi</v>
          </cell>
          <cell r="P95" t="str">
            <v>0978 412 246</v>
          </cell>
          <cell r="Q95" t="str">
            <v>Trần Quốc Việt</v>
          </cell>
          <cell r="R95" t="str">
            <v>0908 224 047</v>
          </cell>
          <cell r="S95" t="str">
            <v>CĐ Kinh Tế Đối Ngoại HCM</v>
          </cell>
          <cell r="T95" t="str">
            <v>CĐ</v>
          </cell>
          <cell r="V95" t="str">
            <v>S</v>
          </cell>
          <cell r="AA95">
            <v>40781</v>
          </cell>
        </row>
        <row r="96">
          <cell r="B96">
            <v>20075</v>
          </cell>
          <cell r="C96" t="str">
            <v>Nguyễn Thị Thiên</v>
          </cell>
          <cell r="D96" t="str">
            <v>Thanh</v>
          </cell>
          <cell r="E96" t="str">
            <v>Nữ</v>
          </cell>
          <cell r="F96" t="str">
            <v>10/05/1987</v>
          </cell>
          <cell r="G96" t="str">
            <v>5</v>
          </cell>
          <cell r="H96" t="str">
            <v>1987</v>
          </cell>
          <cell r="I96" t="str">
            <v>HCM</v>
          </cell>
          <cell r="J96" t="str">
            <v>023918447</v>
          </cell>
          <cell r="K96" t="str">
            <v>22/6/2001</v>
          </cell>
          <cell r="L96" t="str">
            <v>HCM</v>
          </cell>
          <cell r="M96" t="str">
            <v>thanhntt@topica.edu.vn</v>
          </cell>
          <cell r="N96" t="str">
            <v>176/14 Hậu Giang P6 Q6 Tphcm</v>
          </cell>
          <cell r="P96" t="str">
            <v>0979 197 941</v>
          </cell>
          <cell r="Q96" t="str">
            <v>Nguyễn Thị Thắm</v>
          </cell>
          <cell r="R96" t="str">
            <v>0986 099 949</v>
          </cell>
          <cell r="S96" t="str">
            <v>ĐH Tài Chính Prketing</v>
          </cell>
          <cell r="T96" t="str">
            <v>ĐH</v>
          </cell>
          <cell r="V96" t="str">
            <v>M</v>
          </cell>
          <cell r="AA96">
            <v>41153</v>
          </cell>
        </row>
        <row r="97">
          <cell r="B97">
            <v>20076</v>
          </cell>
          <cell r="C97" t="str">
            <v>Huỳnh Thu</v>
          </cell>
          <cell r="D97" t="str">
            <v>Hà</v>
          </cell>
          <cell r="E97" t="str">
            <v>Nữ</v>
          </cell>
          <cell r="F97">
            <v>31300</v>
          </cell>
          <cell r="G97" t="str">
            <v>10</v>
          </cell>
          <cell r="H97" t="str">
            <v>1985</v>
          </cell>
          <cell r="I97" t="str">
            <v>Kiên Giang</v>
          </cell>
          <cell r="J97" t="str">
            <v>371121962</v>
          </cell>
          <cell r="K97" t="str">
            <v>12/3/2003</v>
          </cell>
          <cell r="L97" t="str">
            <v>Kiên Giang</v>
          </cell>
          <cell r="N97" t="str">
            <v>Ấp Xuân Đông, xã Thới Quản, huyện Gò Quao, Kiên Giang</v>
          </cell>
          <cell r="P97" t="str">
            <v>090 690 4919</v>
          </cell>
          <cell r="S97" t="str">
            <v>ĐH Nông Lâm HCM</v>
          </cell>
          <cell r="T97" t="str">
            <v>ĐH</v>
          </cell>
          <cell r="V97" t="str">
            <v>S</v>
          </cell>
          <cell r="AA97">
            <v>39995</v>
          </cell>
        </row>
        <row r="98">
          <cell r="B98">
            <v>20077</v>
          </cell>
          <cell r="C98" t="str">
            <v>Nguyễn Thị Thu</v>
          </cell>
          <cell r="D98" t="str">
            <v>Hà</v>
          </cell>
          <cell r="E98" t="str">
            <v>Nữ</v>
          </cell>
          <cell r="F98" t="str">
            <v>06/08/1983</v>
          </cell>
          <cell r="G98" t="str">
            <v>8</v>
          </cell>
          <cell r="H98" t="str">
            <v>1983</v>
          </cell>
          <cell r="I98" t="str">
            <v>Thái Bình</v>
          </cell>
          <cell r="J98" t="str">
            <v>151355205</v>
          </cell>
          <cell r="K98" t="str">
            <v>11/4/1998</v>
          </cell>
          <cell r="L98" t="str">
            <v>Thái Bình</v>
          </cell>
          <cell r="M98" t="str">
            <v>hantt@topica.edu.vn</v>
          </cell>
          <cell r="N98" t="str">
            <v>Số Nhà 01, Ngõ 291, Tổ 22, Phường Bồ Xuyên, Thái Bình</v>
          </cell>
          <cell r="P98" t="str">
            <v>0904 328 586</v>
          </cell>
          <cell r="Q98" t="str">
            <v>Nguyễn Thái Bình</v>
          </cell>
          <cell r="R98" t="str">
            <v>0904 338 586</v>
          </cell>
          <cell r="S98" t="str">
            <v>ĐH Dân lập Đông Đô</v>
          </cell>
          <cell r="T98" t="str">
            <v>ĐH</v>
          </cell>
          <cell r="V98" t="str">
            <v>M</v>
          </cell>
          <cell r="AA98">
            <v>41353</v>
          </cell>
        </row>
        <row r="99">
          <cell r="B99">
            <v>20078</v>
          </cell>
          <cell r="C99" t="str">
            <v>Võ Thị</v>
          </cell>
          <cell r="D99" t="str">
            <v>Lành</v>
          </cell>
          <cell r="E99" t="str">
            <v>Nữ</v>
          </cell>
          <cell r="F99" t="str">
            <v>10/12/1984</v>
          </cell>
          <cell r="G99" t="str">
            <v>12</v>
          </cell>
          <cell r="H99" t="str">
            <v>1984</v>
          </cell>
          <cell r="I99" t="str">
            <v>Quảng Trị</v>
          </cell>
          <cell r="J99" t="str">
            <v>197151784</v>
          </cell>
          <cell r="K99" t="str">
            <v>28/4/2001</v>
          </cell>
          <cell r="L99" t="str">
            <v>Quảng Trị</v>
          </cell>
          <cell r="M99" t="str">
            <v>lanhvt@topica.edu.vn</v>
          </cell>
          <cell r="N99" t="str">
            <v>Pri Thái, Gio Pri,gio Linh, Quảng Trị</v>
          </cell>
          <cell r="P99" t="str">
            <v>01223 681 333</v>
          </cell>
          <cell r="Q99" t="str">
            <v>Trương Thị Lệ Hằng</v>
          </cell>
          <cell r="R99" t="str">
            <v>0919 918 959</v>
          </cell>
          <cell r="S99" t="str">
            <v>ĐH Sư Phạm HCM</v>
          </cell>
          <cell r="T99" t="str">
            <v>ĐH</v>
          </cell>
          <cell r="V99" t="str">
            <v>S</v>
          </cell>
        </row>
        <row r="100">
          <cell r="B100">
            <v>20079</v>
          </cell>
          <cell r="C100" t="str">
            <v>Trương Thị</v>
          </cell>
          <cell r="D100" t="str">
            <v>Hòa</v>
          </cell>
          <cell r="E100" t="str">
            <v>Nữ</v>
          </cell>
          <cell r="F100" t="str">
            <v>13/06/1987</v>
          </cell>
          <cell r="G100" t="str">
            <v>6</v>
          </cell>
          <cell r="H100" t="str">
            <v>1987</v>
          </cell>
          <cell r="I100" t="str">
            <v>Hòa Bình</v>
          </cell>
          <cell r="J100" t="str">
            <v>162857898</v>
          </cell>
          <cell r="K100" t="str">
            <v>20/07/2007</v>
          </cell>
          <cell r="L100" t="str">
            <v>Nam Định</v>
          </cell>
          <cell r="N100" t="str">
            <v>Trực Thái- Trực Ninh- Nam Định</v>
          </cell>
          <cell r="P100" t="str">
            <v>094 439 9369</v>
          </cell>
          <cell r="Q100" t="str">
            <v>Sáo</v>
          </cell>
          <cell r="R100" t="str">
            <v>0350 656 2208</v>
          </cell>
          <cell r="S100" t="str">
            <v>ĐH Thương Mại</v>
          </cell>
          <cell r="T100" t="str">
            <v>ĐH</v>
          </cell>
          <cell r="V100" t="str">
            <v>S</v>
          </cell>
        </row>
        <row r="101">
          <cell r="B101">
            <v>20080</v>
          </cell>
          <cell r="C101" t="str">
            <v>Nguyễn Thị</v>
          </cell>
          <cell r="D101" t="str">
            <v>Dung</v>
          </cell>
          <cell r="E101" t="str">
            <v>Nữ</v>
          </cell>
          <cell r="F101" t="str">
            <v>21/10/1978</v>
          </cell>
          <cell r="G101" t="str">
            <v>10</v>
          </cell>
          <cell r="H101" t="str">
            <v>1978</v>
          </cell>
          <cell r="I101" t="str">
            <v>Hà Nội</v>
          </cell>
          <cell r="J101" t="str">
            <v>011932611</v>
          </cell>
          <cell r="K101" t="str">
            <v>14/06/2005</v>
          </cell>
          <cell r="L101" t="str">
            <v>Hà Nội</v>
          </cell>
          <cell r="N101" t="str">
            <v>23 Bát Sứ, Hoàn Kiếm, HN</v>
          </cell>
          <cell r="O101" t="str">
            <v>04 2 210 8651</v>
          </cell>
          <cell r="P101" t="str">
            <v>090 629 4521</v>
          </cell>
          <cell r="Q101" t="str">
            <v>Trịnh Xuân Huy</v>
          </cell>
          <cell r="R101" t="str">
            <v>090 430 5158</v>
          </cell>
          <cell r="S101" t="str">
            <v>ĐH Quốc gia Hà Nội</v>
          </cell>
          <cell r="T101" t="str">
            <v>ĐH</v>
          </cell>
          <cell r="V101" t="str">
            <v>M</v>
          </cell>
        </row>
        <row r="102">
          <cell r="B102">
            <v>20081</v>
          </cell>
          <cell r="C102" t="str">
            <v>Đinh Trần Thị Kim</v>
          </cell>
          <cell r="D102" t="str">
            <v>Quyến</v>
          </cell>
          <cell r="E102" t="str">
            <v>Nữ</v>
          </cell>
          <cell r="F102" t="str">
            <v>08/05/1986</v>
          </cell>
          <cell r="G102" t="str">
            <v>5</v>
          </cell>
          <cell r="H102" t="str">
            <v>1986</v>
          </cell>
          <cell r="I102" t="str">
            <v>Đồng Nai</v>
          </cell>
          <cell r="J102" t="str">
            <v>271784475</v>
          </cell>
          <cell r="K102" t="str">
            <v>12/10/2007</v>
          </cell>
          <cell r="L102" t="str">
            <v>Đồng Nai</v>
          </cell>
          <cell r="M102" t="str">
            <v>quyendtk@topica.edu.vn</v>
          </cell>
          <cell r="N102" t="str">
            <v>Bạch Lâm, Gia Tân 2, Thống Nhất, Đồng Nai</v>
          </cell>
          <cell r="P102" t="str">
            <v>0972 304 446</v>
          </cell>
          <cell r="Q102" t="str">
            <v>Đinh Mạnh Quốc</v>
          </cell>
          <cell r="R102" t="str">
            <v>0989 844 777</v>
          </cell>
          <cell r="S102" t="str">
            <v>TC Du Lịch Và Khách Sạn HCM</v>
          </cell>
          <cell r="T102" t="str">
            <v>TC</v>
          </cell>
          <cell r="V102" t="str">
            <v>S</v>
          </cell>
          <cell r="AA102">
            <v>40767</v>
          </cell>
        </row>
        <row r="103">
          <cell r="B103">
            <v>20082</v>
          </cell>
          <cell r="C103" t="str">
            <v>Nguyễn Vũ Bảo</v>
          </cell>
          <cell r="D103" t="str">
            <v>Trâm</v>
          </cell>
          <cell r="E103" t="str">
            <v>Nữ</v>
          </cell>
          <cell r="T103" t="str">
            <v>CĐ</v>
          </cell>
        </row>
        <row r="104">
          <cell r="B104">
            <v>20083</v>
          </cell>
          <cell r="C104" t="str">
            <v>Lê Đức</v>
          </cell>
          <cell r="D104" t="str">
            <v>Trung</v>
          </cell>
          <cell r="E104" t="str">
            <v>Nam</v>
          </cell>
          <cell r="F104" t="str">
            <v>29/07/1986</v>
          </cell>
          <cell r="G104" t="str">
            <v>7</v>
          </cell>
          <cell r="H104" t="str">
            <v>1986</v>
          </cell>
          <cell r="I104" t="str">
            <v>Gia Lai</v>
          </cell>
          <cell r="J104" t="str">
            <v>230640274</v>
          </cell>
          <cell r="K104" t="str">
            <v>20/9/2001</v>
          </cell>
          <cell r="L104" t="str">
            <v>Gia Lai</v>
          </cell>
          <cell r="M104" t="str">
            <v>trungld@topica.edu.vn</v>
          </cell>
          <cell r="N104" t="str">
            <v>Thôn 1 Xã Dun Chư Sê, Gia Lai</v>
          </cell>
          <cell r="P104" t="str">
            <v>0906 757 417</v>
          </cell>
          <cell r="Q104" t="str">
            <v>Huỳnh Văn Xuân</v>
          </cell>
          <cell r="R104" t="str">
            <v>0907 386 691</v>
          </cell>
          <cell r="S104" t="str">
            <v>CĐ Kinh Tế Kỹ Thuật Công Nghiệp I Hà Nội</v>
          </cell>
          <cell r="T104" t="str">
            <v>CĐ</v>
          </cell>
          <cell r="V104" t="str">
            <v>S</v>
          </cell>
        </row>
        <row r="105">
          <cell r="B105">
            <v>20084</v>
          </cell>
          <cell r="C105" t="str">
            <v>Nguyễn Kim Đức</v>
          </cell>
          <cell r="D105" t="str">
            <v>Anh</v>
          </cell>
          <cell r="E105" t="str">
            <v>Nam</v>
          </cell>
          <cell r="F105" t="str">
            <v>07/12/1986</v>
          </cell>
          <cell r="G105" t="str">
            <v>12</v>
          </cell>
          <cell r="H105" t="str">
            <v>1986</v>
          </cell>
          <cell r="T105" t="str">
            <v>ĐH</v>
          </cell>
        </row>
        <row r="106">
          <cell r="B106">
            <v>20085</v>
          </cell>
          <cell r="C106" t="str">
            <v>Vương Đình</v>
          </cell>
          <cell r="D106" t="str">
            <v>Học</v>
          </cell>
          <cell r="E106" t="str">
            <v>Nam</v>
          </cell>
          <cell r="F106" t="str">
            <v>07/03/1983</v>
          </cell>
          <cell r="G106" t="str">
            <v>3</v>
          </cell>
          <cell r="H106" t="str">
            <v>1983</v>
          </cell>
          <cell r="I106" t="str">
            <v>Hà Nội</v>
          </cell>
          <cell r="J106" t="str">
            <v>012393866</v>
          </cell>
          <cell r="K106" t="str">
            <v>03/12/2000</v>
          </cell>
          <cell r="L106" t="str">
            <v>Hà Nội</v>
          </cell>
          <cell r="M106" t="str">
            <v>hocvd@topica.edu.vn</v>
          </cell>
          <cell r="N106" t="str">
            <v>Minh Khai, Từ Liêm, Hà Nội</v>
          </cell>
          <cell r="O106" t="str">
            <v>04 3837 1628</v>
          </cell>
          <cell r="P106" t="str">
            <v>0904 554 886</v>
          </cell>
          <cell r="S106" t="str">
            <v>CĐ ĐTĐL Hà Nội</v>
          </cell>
          <cell r="T106" t="str">
            <v>CĐ</v>
          </cell>
          <cell r="V106" t="str">
            <v>S</v>
          </cell>
        </row>
        <row r="107">
          <cell r="B107">
            <v>20086</v>
          </cell>
          <cell r="C107" t="str">
            <v>Nguyễn Thị</v>
          </cell>
          <cell r="D107" t="str">
            <v>Hà</v>
          </cell>
          <cell r="E107" t="str">
            <v>Nữ</v>
          </cell>
          <cell r="F107" t="str">
            <v>28/12/1977</v>
          </cell>
          <cell r="G107" t="str">
            <v>12</v>
          </cell>
          <cell r="H107" t="str">
            <v>1977</v>
          </cell>
          <cell r="I107" t="str">
            <v>Thanh Hóa</v>
          </cell>
          <cell r="J107" t="str">
            <v>171844211</v>
          </cell>
          <cell r="K107" t="str">
            <v>09/01/2009</v>
          </cell>
          <cell r="L107" t="str">
            <v>Thanh Hóa</v>
          </cell>
          <cell r="M107" t="str">
            <v>hant@topica.edu.vn</v>
          </cell>
          <cell r="N107" t="str">
            <v>Nga Yên, Nga Sơn, Thanh Hóa</v>
          </cell>
          <cell r="O107" t="str">
            <v>0373 627 879</v>
          </cell>
          <cell r="P107" t="str">
            <v>0947 293 556</v>
          </cell>
          <cell r="Q107" t="str">
            <v>Nguyễn Ngọc Diễn</v>
          </cell>
          <cell r="S107" t="str">
            <v>ĐH Luật Hà Nội</v>
          </cell>
          <cell r="T107" t="str">
            <v>ĐH</v>
          </cell>
          <cell r="V107" t="str">
            <v>M</v>
          </cell>
          <cell r="AA107">
            <v>41217</v>
          </cell>
        </row>
        <row r="108">
          <cell r="B108">
            <v>20087</v>
          </cell>
          <cell r="C108" t="str">
            <v>Trần Hoàng</v>
          </cell>
          <cell r="D108" t="str">
            <v>Linh</v>
          </cell>
          <cell r="E108" t="str">
            <v>Nữ</v>
          </cell>
          <cell r="F108" t="str">
            <v>19/08/1985</v>
          </cell>
          <cell r="G108" t="str">
            <v>8</v>
          </cell>
          <cell r="H108" t="str">
            <v>1985</v>
          </cell>
          <cell r="I108" t="str">
            <v>Phú Yên</v>
          </cell>
          <cell r="J108" t="str">
            <v>221132968</v>
          </cell>
          <cell r="K108" t="str">
            <v>10/7/2002</v>
          </cell>
          <cell r="L108" t="str">
            <v>Phú Yên</v>
          </cell>
          <cell r="M108" t="str">
            <v>linhth@topica.edu.vn</v>
          </cell>
          <cell r="N108" t="str">
            <v>16/4 Phạm Hồng Thái, Phường 4, Tuy Hòa, Phú Yên</v>
          </cell>
          <cell r="P108" t="str">
            <v>0907 918 969</v>
          </cell>
          <cell r="Q108" t="str">
            <v>Trần Văn Quang</v>
          </cell>
          <cell r="R108" t="str">
            <v>0905 823 095</v>
          </cell>
          <cell r="S108" t="str">
            <v>ĐH KHXH Và Nhân Văn</v>
          </cell>
          <cell r="T108" t="str">
            <v>ĐH</v>
          </cell>
          <cell r="V108" t="str">
            <v>S</v>
          </cell>
          <cell r="AA108">
            <v>40638</v>
          </cell>
        </row>
        <row r="109">
          <cell r="B109">
            <v>20088</v>
          </cell>
          <cell r="C109" t="str">
            <v>Nguyễn Thị</v>
          </cell>
          <cell r="D109" t="str">
            <v>Hoài</v>
          </cell>
          <cell r="E109" t="str">
            <v>Nữ</v>
          </cell>
          <cell r="F109" t="str">
            <v>15/06/1986</v>
          </cell>
          <cell r="G109" t="str">
            <v>6</v>
          </cell>
          <cell r="H109" t="str">
            <v>1986</v>
          </cell>
          <cell r="I109" t="str">
            <v>Nam Định</v>
          </cell>
          <cell r="J109" t="str">
            <v>162748036</v>
          </cell>
          <cell r="K109" t="str">
            <v>01/04/2003</v>
          </cell>
          <cell r="L109" t="str">
            <v>Nam Định</v>
          </cell>
          <cell r="N109" t="str">
            <v>Nam Tiến, Nam Trực, Nam Định</v>
          </cell>
          <cell r="P109" t="str">
            <v>0942 797 749</v>
          </cell>
          <cell r="Q109" t="str">
            <v>Nguyễn Thị Tuyết</v>
          </cell>
          <cell r="R109" t="str">
            <v>0168 269 7456</v>
          </cell>
          <cell r="S109" t="str">
            <v>ĐH Kinh tế Quốc Dân</v>
          </cell>
          <cell r="T109" t="str">
            <v>ĐH</v>
          </cell>
          <cell r="V109" t="str">
            <v>S</v>
          </cell>
          <cell r="AA109">
            <v>40421</v>
          </cell>
        </row>
        <row r="110">
          <cell r="B110">
            <v>20089</v>
          </cell>
          <cell r="C110" t="str">
            <v>Đàm Thị Phương</v>
          </cell>
          <cell r="D110" t="str">
            <v>Thảo</v>
          </cell>
          <cell r="E110" t="str">
            <v>Nữ</v>
          </cell>
          <cell r="F110" t="str">
            <v>27/01/1982</v>
          </cell>
          <cell r="G110" t="str">
            <v>1</v>
          </cell>
          <cell r="H110" t="str">
            <v>1982</v>
          </cell>
          <cell r="I110" t="str">
            <v>Thái Nguyên</v>
          </cell>
          <cell r="J110" t="str">
            <v>090754917</v>
          </cell>
          <cell r="K110" t="str">
            <v>27/04/2006</v>
          </cell>
          <cell r="L110" t="str">
            <v>Thái Nguyên</v>
          </cell>
          <cell r="M110" t="str">
            <v>thaodtp@topica.edu.vn</v>
          </cell>
          <cell r="N110" t="str">
            <v>Tổ 32, Phường Hoàng Văn Thụ, Tp Thái Nguyên</v>
          </cell>
          <cell r="P110" t="str">
            <v>0982 175 174</v>
          </cell>
          <cell r="Q110" t="str">
            <v>Nhật Linh</v>
          </cell>
          <cell r="R110" t="str">
            <v>0918 541 481</v>
          </cell>
          <cell r="S110" t="str">
            <v>ĐH Ngoại Ngữ - ĐH Quốc Gia Hà Nội</v>
          </cell>
          <cell r="T110" t="str">
            <v>ĐH</v>
          </cell>
          <cell r="V110" t="str">
            <v>M</v>
          </cell>
          <cell r="AA110">
            <v>40917</v>
          </cell>
        </row>
        <row r="111">
          <cell r="B111">
            <v>20090</v>
          </cell>
          <cell r="C111" t="str">
            <v>Phạm Thị</v>
          </cell>
          <cell r="D111" t="str">
            <v>Liên</v>
          </cell>
          <cell r="E111" t="str">
            <v>Nữ</v>
          </cell>
          <cell r="F111" t="str">
            <v>05/01/1978</v>
          </cell>
          <cell r="G111" t="str">
            <v>1</v>
          </cell>
          <cell r="H111" t="str">
            <v>1978</v>
          </cell>
          <cell r="I111" t="str">
            <v>Thanh Hóa</v>
          </cell>
          <cell r="J111" t="str">
            <v>171702104</v>
          </cell>
          <cell r="K111" t="str">
            <v>30/7/2009</v>
          </cell>
          <cell r="L111" t="str">
            <v>Thanh Hóa</v>
          </cell>
          <cell r="M111" t="str">
            <v>lienpt@topica.edu.vn</v>
          </cell>
          <cell r="N111" t="str">
            <v>P301, Nhà B1, Khu Tt Ngọc Khánh, Ba Đình, Hà Nội</v>
          </cell>
          <cell r="O111" t="str">
            <v>04 6293 7936</v>
          </cell>
          <cell r="P111" t="str">
            <v>0904 511 668</v>
          </cell>
          <cell r="Q111" t="str">
            <v>Nguyễn Văn Ngọc</v>
          </cell>
          <cell r="R111" t="str">
            <v>0913 045 552</v>
          </cell>
          <cell r="S111" t="str">
            <v>ĐH SP Ngoại ngữ  Hà Nội</v>
          </cell>
          <cell r="T111" t="str">
            <v>ĐH</v>
          </cell>
          <cell r="V111" t="str">
            <v>M</v>
          </cell>
        </row>
        <row r="112">
          <cell r="B112">
            <v>20091</v>
          </cell>
          <cell r="C112" t="str">
            <v>Nguyễn Thị Thu</v>
          </cell>
          <cell r="D112" t="str">
            <v>Lý</v>
          </cell>
          <cell r="E112" t="str">
            <v>Nữ</v>
          </cell>
          <cell r="F112" t="str">
            <v>18/03/1983</v>
          </cell>
          <cell r="G112" t="str">
            <v>3</v>
          </cell>
          <cell r="H112" t="str">
            <v>1983</v>
          </cell>
          <cell r="I112" t="str">
            <v>Thanh Hóa</v>
          </cell>
          <cell r="J112" t="str">
            <v>073187402</v>
          </cell>
          <cell r="K112" t="str">
            <v>25/4/2009</v>
          </cell>
          <cell r="L112" t="str">
            <v>Hà Nội</v>
          </cell>
          <cell r="M112" t="str">
            <v>lyntt@hou.edu.vn</v>
          </cell>
          <cell r="N112" t="str">
            <v>22g, Ngách 169/119 Tổ 26 P. Hoàng Văn Thụ, Hoàng Mai, Hà Nội</v>
          </cell>
          <cell r="O112" t="str">
            <v>04 3624 2273</v>
          </cell>
          <cell r="P112" t="str">
            <v>0972 955 740</v>
          </cell>
          <cell r="Q112" t="str">
            <v>Nguyễn Thị Hồng Lan</v>
          </cell>
          <cell r="R112" t="str">
            <v>0948 323 848</v>
          </cell>
          <cell r="S112" t="str">
            <v>TC kinh tế kỹ thuật công nghiệp 1</v>
          </cell>
          <cell r="T112" t="str">
            <v>TC</v>
          </cell>
          <cell r="V112" t="str">
            <v>S</v>
          </cell>
        </row>
        <row r="113">
          <cell r="B113">
            <v>20092</v>
          </cell>
          <cell r="C113" t="str">
            <v>Nguyễn Thị</v>
          </cell>
          <cell r="D113" t="str">
            <v>Xuyến</v>
          </cell>
          <cell r="E113" t="str">
            <v>Nữ</v>
          </cell>
          <cell r="F113" t="str">
            <v>05/09/1970</v>
          </cell>
          <cell r="G113" t="str">
            <v>9</v>
          </cell>
          <cell r="H113" t="str">
            <v>1970</v>
          </cell>
          <cell r="I113" t="str">
            <v>Bắc Giang</v>
          </cell>
          <cell r="J113" t="str">
            <v>121000150</v>
          </cell>
          <cell r="K113" t="str">
            <v>08/4/1987</v>
          </cell>
          <cell r="L113" t="str">
            <v>Hà Bắc</v>
          </cell>
          <cell r="N113" t="str">
            <v>Cẩm Lý, Lục Nam, Bắc Giang</v>
          </cell>
          <cell r="O113" t="str">
            <v>04 3766 7050</v>
          </cell>
          <cell r="P113" t="str">
            <v>01674763577</v>
          </cell>
          <cell r="Q113" t="str">
            <v>Phạm Đình Thư</v>
          </cell>
          <cell r="R113" t="str">
            <v>0988 160 067</v>
          </cell>
          <cell r="T113" t="str">
            <v>THPT</v>
          </cell>
          <cell r="V113" t="str">
            <v>M</v>
          </cell>
        </row>
        <row r="114">
          <cell r="B114">
            <v>20093</v>
          </cell>
          <cell r="C114" t="str">
            <v>Nguyễn Tuấn</v>
          </cell>
          <cell r="D114" t="str">
            <v>Anh</v>
          </cell>
          <cell r="E114" t="str">
            <v>Nam</v>
          </cell>
          <cell r="P114" t="str">
            <v>0904354422</v>
          </cell>
        </row>
        <row r="115">
          <cell r="B115">
            <v>20094</v>
          </cell>
          <cell r="C115" t="str">
            <v>Phan Thị</v>
          </cell>
          <cell r="D115" t="str">
            <v>Hiền</v>
          </cell>
          <cell r="E115" t="str">
            <v>Nữ</v>
          </cell>
          <cell r="F115" t="str">
            <v>20/03/1981</v>
          </cell>
          <cell r="G115" t="str">
            <v>3</v>
          </cell>
          <cell r="H115" t="str">
            <v>1981</v>
          </cell>
          <cell r="I115" t="str">
            <v>Thanh Hóa</v>
          </cell>
          <cell r="J115" t="str">
            <v>172258384</v>
          </cell>
          <cell r="K115" t="str">
            <v>01/3/2000</v>
          </cell>
          <cell r="L115" t="str">
            <v>Thanh Hóa</v>
          </cell>
          <cell r="M115" t="str">
            <v>hienpt@topica.edu.vn</v>
          </cell>
          <cell r="N115" t="str">
            <v>Thiệu Hóa, Thanh Hóa</v>
          </cell>
          <cell r="O115" t="str">
            <v>04 3791 3316</v>
          </cell>
          <cell r="P115" t="str">
            <v>0989 852 020</v>
          </cell>
          <cell r="Q115" t="str">
            <v>Anh Thanh</v>
          </cell>
          <cell r="R115" t="str">
            <v>0903 238 844</v>
          </cell>
          <cell r="S115" t="str">
            <v>ĐH KHXH Và Nhân Văn</v>
          </cell>
          <cell r="T115" t="str">
            <v>ĐH</v>
          </cell>
          <cell r="V115" t="str">
            <v>S</v>
          </cell>
        </row>
        <row r="116">
          <cell r="B116">
            <v>20095</v>
          </cell>
          <cell r="C116" t="str">
            <v>Đỗ Thúy</v>
          </cell>
          <cell r="D116" t="str">
            <v>Nga</v>
          </cell>
          <cell r="E116" t="str">
            <v>Nữ</v>
          </cell>
          <cell r="F116" t="str">
            <v>10/02/1985</v>
          </cell>
          <cell r="G116" t="str">
            <v>2</v>
          </cell>
          <cell r="H116" t="str">
            <v>1985</v>
          </cell>
          <cell r="I116" t="str">
            <v>Hà Tây</v>
          </cell>
          <cell r="J116" t="str">
            <v>111902409</v>
          </cell>
          <cell r="K116" t="str">
            <v>26/6/2002</v>
          </cell>
          <cell r="L116" t="str">
            <v>Thường Tín</v>
          </cell>
          <cell r="M116" t="str">
            <v>ngadt@topica.edu.vn</v>
          </cell>
          <cell r="N116" t="str">
            <v>Ninh Sở, Thường Tín, Hà Nội</v>
          </cell>
          <cell r="O116" t="str">
            <v>04 3861 2343</v>
          </cell>
          <cell r="P116" t="str">
            <v>0974 713 966</v>
          </cell>
          <cell r="Q116" t="str">
            <v>Đỗ Thúy Nga</v>
          </cell>
          <cell r="R116" t="str">
            <v>0974 713 966</v>
          </cell>
          <cell r="S116" t="str">
            <v>Viện ĐH Mở Hà Nội</v>
          </cell>
          <cell r="T116" t="str">
            <v>ĐH</v>
          </cell>
          <cell r="V116" t="str">
            <v>S</v>
          </cell>
          <cell r="AA116">
            <v>40650</v>
          </cell>
        </row>
        <row r="117">
          <cell r="B117">
            <v>20096</v>
          </cell>
          <cell r="C117" t="str">
            <v>Đỗ Thị</v>
          </cell>
          <cell r="D117" t="str">
            <v>Ngọc</v>
          </cell>
          <cell r="E117" t="str">
            <v>Nữ</v>
          </cell>
          <cell r="F117" t="str">
            <v>16/09/1986</v>
          </cell>
          <cell r="G117" t="str">
            <v>9</v>
          </cell>
          <cell r="H117" t="str">
            <v>1986</v>
          </cell>
          <cell r="I117" t="str">
            <v>Hải Dương</v>
          </cell>
          <cell r="J117" t="str">
            <v>142160261</v>
          </cell>
          <cell r="K117" t="str">
            <v>14/3/2001</v>
          </cell>
          <cell r="L117" t="str">
            <v>Hải Dương</v>
          </cell>
          <cell r="M117" t="str">
            <v>ngocdt@topica.edu.vn</v>
          </cell>
          <cell r="N117" t="str">
            <v>Phúc Thành, Kim Thành, Hải Dương</v>
          </cell>
          <cell r="P117" t="str">
            <v>0949380666</v>
          </cell>
          <cell r="Q117" t="str">
            <v>Trần Thế Thuận</v>
          </cell>
          <cell r="R117" t="str">
            <v>0934 860 666</v>
          </cell>
          <cell r="S117" t="str">
            <v>ĐH KHXH Và Nhân Văn</v>
          </cell>
          <cell r="T117" t="str">
            <v>ĐH</v>
          </cell>
          <cell r="V117" t="str">
            <v>M</v>
          </cell>
        </row>
        <row r="118">
          <cell r="B118">
            <v>20097</v>
          </cell>
          <cell r="C118" t="str">
            <v>Nguyễn Thị Trâm</v>
          </cell>
          <cell r="D118" t="str">
            <v>Oanh</v>
          </cell>
          <cell r="E118" t="str">
            <v>Nữ</v>
          </cell>
          <cell r="F118" t="str">
            <v>16/12/1984</v>
          </cell>
          <cell r="G118" t="str">
            <v>12</v>
          </cell>
          <cell r="H118" t="str">
            <v>1984</v>
          </cell>
          <cell r="I118" t="str">
            <v>Hải Phòng</v>
          </cell>
          <cell r="J118" t="str">
            <v>031192806</v>
          </cell>
          <cell r="K118" t="str">
            <v>17/4/1999</v>
          </cell>
          <cell r="L118" t="str">
            <v>Hải Phòng</v>
          </cell>
          <cell r="M118" t="str">
            <v>oanhntt@topica.edu.vn</v>
          </cell>
          <cell r="N118" t="str">
            <v>12/135 Hàng Kênh, Lê Chân, Hải Phòng</v>
          </cell>
          <cell r="O118" t="str">
            <v>04 6659 4346</v>
          </cell>
          <cell r="P118" t="str">
            <v>0916 119 461</v>
          </cell>
          <cell r="Q118" t="str">
            <v>Nguyễn Thị Ngọc Trâm</v>
          </cell>
          <cell r="R118" t="str">
            <v>0977 768 611</v>
          </cell>
          <cell r="S118" t="str">
            <v>Genetic - Bách khoa Hà Nội</v>
          </cell>
          <cell r="T118" t="str">
            <v>CĐ</v>
          </cell>
          <cell r="V118" t="str">
            <v>S</v>
          </cell>
          <cell r="AA118">
            <v>40513</v>
          </cell>
        </row>
        <row r="119">
          <cell r="B119">
            <v>20098</v>
          </cell>
          <cell r="C119" t="str">
            <v>Âu Thị Hải</v>
          </cell>
          <cell r="D119" t="str">
            <v>Linh</v>
          </cell>
          <cell r="E119" t="str">
            <v>Nữ</v>
          </cell>
          <cell r="F119" t="str">
            <v>29/07/1982</v>
          </cell>
          <cell r="G119" t="str">
            <v>7</v>
          </cell>
          <cell r="H119" t="str">
            <v>1982</v>
          </cell>
          <cell r="I119" t="str">
            <v>Bắc Ninh</v>
          </cell>
          <cell r="J119" t="str">
            <v>125085643</v>
          </cell>
          <cell r="K119" t="str">
            <v>27/01/2000</v>
          </cell>
          <cell r="L119" t="str">
            <v>Bắc Ninh</v>
          </cell>
          <cell r="N119" t="str">
            <v>Hoàn Sơn, Tiên Du, Bắc Ninh</v>
          </cell>
          <cell r="P119" t="str">
            <v>098 768 0082/ 090 204 8333</v>
          </cell>
          <cell r="Q119" t="str">
            <v>Nguyễn Đăng Thắng</v>
          </cell>
          <cell r="R119" t="str">
            <v>090 204 8333</v>
          </cell>
          <cell r="T119" t="str">
            <v>ĐH</v>
          </cell>
        </row>
        <row r="120">
          <cell r="B120">
            <v>20099</v>
          </cell>
          <cell r="C120" t="str">
            <v>Bùi Thị Thu</v>
          </cell>
          <cell r="D120" t="str">
            <v>Hường</v>
          </cell>
          <cell r="E120" t="str">
            <v>Nữ</v>
          </cell>
          <cell r="F120" t="str">
            <v>05/09/1986</v>
          </cell>
          <cell r="G120" t="str">
            <v>9</v>
          </cell>
          <cell r="H120" t="str">
            <v>1986</v>
          </cell>
          <cell r="I120" t="str">
            <v>Ninh Bình</v>
          </cell>
          <cell r="J120" t="str">
            <v>012733108</v>
          </cell>
          <cell r="K120" t="str">
            <v>04/12/2008</v>
          </cell>
          <cell r="L120" t="str">
            <v>Hà Nội</v>
          </cell>
          <cell r="M120" t="str">
            <v>huongbtt@topica.edu.vn</v>
          </cell>
          <cell r="N120" t="str">
            <v>Số 23, Lô D, Khu Mơ Táo, Hoàng Văn Thụ, Hoàng Mai, Hà Nội</v>
          </cell>
          <cell r="O120" t="str">
            <v>04 3862 6937</v>
          </cell>
          <cell r="P120" t="str">
            <v>0973 025 466</v>
          </cell>
          <cell r="Q120" t="str">
            <v>Bùi Quang Huy</v>
          </cell>
          <cell r="R120" t="str">
            <v>0903 236 583</v>
          </cell>
          <cell r="S120" t="str">
            <v>ĐH Thương Mại</v>
          </cell>
          <cell r="T120" t="str">
            <v>ĐH</v>
          </cell>
          <cell r="V120" t="str">
            <v>S</v>
          </cell>
          <cell r="AA120">
            <v>40603</v>
          </cell>
        </row>
        <row r="121">
          <cell r="B121">
            <v>20100</v>
          </cell>
          <cell r="C121" t="str">
            <v>Hà Thị Quế</v>
          </cell>
          <cell r="D121" t="str">
            <v>Lan</v>
          </cell>
          <cell r="E121" t="str">
            <v>Nữ</v>
          </cell>
        </row>
        <row r="122">
          <cell r="B122">
            <v>20101</v>
          </cell>
          <cell r="C122" t="str">
            <v>Trần Thị Thanh</v>
          </cell>
          <cell r="D122" t="str">
            <v>Huyền</v>
          </cell>
        </row>
        <row r="123">
          <cell r="B123">
            <v>20102</v>
          </cell>
          <cell r="C123" t="str">
            <v>Đàm Thị</v>
          </cell>
          <cell r="D123" t="str">
            <v>Bình</v>
          </cell>
          <cell r="E123" t="str">
            <v>Nữ</v>
          </cell>
          <cell r="F123" t="str">
            <v>29/7/1987</v>
          </cell>
          <cell r="G123" t="str">
            <v>7</v>
          </cell>
          <cell r="H123" t="str">
            <v>1987</v>
          </cell>
          <cell r="I123" t="str">
            <v>Hưng Yên</v>
          </cell>
          <cell r="J123" t="str">
            <v>145220674</v>
          </cell>
          <cell r="K123" t="str">
            <v>7/3/2009</v>
          </cell>
          <cell r="L123" t="str">
            <v>Hưng Yên</v>
          </cell>
          <cell r="N123" t="str">
            <v>Hàm Tử, Khoái Châu, Hưng Yên</v>
          </cell>
          <cell r="P123" t="str">
            <v>091 263 2491</v>
          </cell>
          <cell r="Q123" t="str">
            <v>Đàm Thị Anh</v>
          </cell>
          <cell r="R123" t="str">
            <v>097 358 7780</v>
          </cell>
          <cell r="S123" t="str">
            <v>Viện ĐH Mở Hà Nội</v>
          </cell>
          <cell r="T123" t="str">
            <v>ĐH</v>
          </cell>
          <cell r="V123" t="str">
            <v>S</v>
          </cell>
        </row>
        <row r="124">
          <cell r="B124">
            <v>20103</v>
          </cell>
          <cell r="C124" t="str">
            <v>Hồ Thị Như</v>
          </cell>
          <cell r="D124" t="str">
            <v>Quỳnh</v>
          </cell>
          <cell r="E124" t="str">
            <v>Nữ</v>
          </cell>
          <cell r="F124" t="str">
            <v>06/07/1981</v>
          </cell>
          <cell r="G124" t="str">
            <v>7</v>
          </cell>
          <cell r="H124" t="str">
            <v>1981</v>
          </cell>
          <cell r="I124" t="str">
            <v>Hà Nội</v>
          </cell>
          <cell r="M124" t="str">
            <v>quynhhtn@topica.edu.vn</v>
          </cell>
          <cell r="N124" t="str">
            <v>P211-B21-Kim Liên- Đống Đa- HN</v>
          </cell>
          <cell r="P124" t="str">
            <v>0906568691</v>
          </cell>
          <cell r="Q124" t="str">
            <v>Nguyễn Hồng Anh</v>
          </cell>
          <cell r="R124" t="str">
            <v>091 321 9245</v>
          </cell>
          <cell r="S124" t="str">
            <v>ĐH Kinh tế- ĐH Quốc Gia Hà Nội</v>
          </cell>
          <cell r="T124" t="str">
            <v>ĐH</v>
          </cell>
          <cell r="V124" t="str">
            <v>M</v>
          </cell>
          <cell r="X124" t="str">
            <v>18/10/2011</v>
          </cell>
          <cell r="Y124" t="str">
            <v>10</v>
          </cell>
          <cell r="Z124" t="str">
            <v>2011</v>
          </cell>
          <cell r="AA124">
            <v>40952</v>
          </cell>
        </row>
        <row r="125">
          <cell r="B125">
            <v>20104</v>
          </cell>
          <cell r="C125" t="str">
            <v>Vũ Xuân</v>
          </cell>
          <cell r="D125" t="str">
            <v>Trường</v>
          </cell>
          <cell r="E125" t="str">
            <v>Nam</v>
          </cell>
          <cell r="F125" t="str">
            <v>04/10/1980</v>
          </cell>
          <cell r="G125" t="str">
            <v>10</v>
          </cell>
          <cell r="H125" t="str">
            <v>1980</v>
          </cell>
          <cell r="I125" t="str">
            <v>Thái Bình</v>
          </cell>
          <cell r="J125" t="str">
            <v>151225588</v>
          </cell>
          <cell r="K125" t="str">
            <v>12/7/1009</v>
          </cell>
          <cell r="L125" t="str">
            <v>Thái Bình</v>
          </cell>
          <cell r="M125" t="str">
            <v>truongvx@topica.edu.vn</v>
          </cell>
          <cell r="N125" t="str">
            <v>P. Trần Lãm, Thái Bình</v>
          </cell>
          <cell r="P125" t="str">
            <v>0912 421 852</v>
          </cell>
          <cell r="Q125" t="str">
            <v>Vũ Văn Bích</v>
          </cell>
          <cell r="R125" t="str">
            <v>0366 740 574</v>
          </cell>
          <cell r="S125" t="str">
            <v>ĐH Kinh tế quốc dân</v>
          </cell>
          <cell r="T125" t="str">
            <v>ĐH</v>
          </cell>
          <cell r="V125" t="str">
            <v>S</v>
          </cell>
          <cell r="AA125">
            <v>40702</v>
          </cell>
        </row>
        <row r="126">
          <cell r="B126">
            <v>20105</v>
          </cell>
          <cell r="C126" t="str">
            <v>Lê Thị Thu</v>
          </cell>
          <cell r="D126" t="str">
            <v>Cúc</v>
          </cell>
          <cell r="E126" t="str">
            <v>Nữ</v>
          </cell>
          <cell r="F126" t="str">
            <v>31/07/1976</v>
          </cell>
          <cell r="G126" t="str">
            <v>7</v>
          </cell>
          <cell r="H126" t="str">
            <v>1976</v>
          </cell>
          <cell r="I126" t="str">
            <v>Hà Nội</v>
          </cell>
          <cell r="J126" t="str">
            <v>012142482</v>
          </cell>
          <cell r="K126" t="str">
            <v>29/04/2004</v>
          </cell>
          <cell r="L126" t="str">
            <v>CA Hà Nội</v>
          </cell>
          <cell r="N126" t="str">
            <v>SN 35 ngõ 317 Bùi Xương Trạch, tổ 4, Định Công, Hoàng Mai, HN</v>
          </cell>
          <cell r="O126" t="str">
            <v>04 3 559 7252</v>
          </cell>
          <cell r="P126" t="str">
            <v>098 871 2513</v>
          </cell>
          <cell r="Q126" t="str">
            <v>Nguyễn Đông Sơn</v>
          </cell>
          <cell r="R126" t="str">
            <v>098 608 6688</v>
          </cell>
          <cell r="S126" t="str">
            <v>ĐH KTQD</v>
          </cell>
          <cell r="T126" t="str">
            <v>ĐH</v>
          </cell>
          <cell r="V126" t="str">
            <v>M</v>
          </cell>
          <cell r="AA126">
            <v>40179</v>
          </cell>
        </row>
        <row r="127">
          <cell r="B127">
            <v>20106</v>
          </cell>
          <cell r="C127" t="str">
            <v>Nguyễn Thu</v>
          </cell>
          <cell r="D127" t="str">
            <v>Hiền</v>
          </cell>
          <cell r="E127" t="str">
            <v>Nữ</v>
          </cell>
          <cell r="F127" t="str">
            <v>07/10/1986</v>
          </cell>
          <cell r="G127" t="str">
            <v>10</v>
          </cell>
          <cell r="H127" t="str">
            <v>1986</v>
          </cell>
          <cell r="I127" t="str">
            <v>Hà Nội</v>
          </cell>
          <cell r="J127" t="str">
            <v>012540992</v>
          </cell>
          <cell r="K127" t="str">
            <v>13/8/2002</v>
          </cell>
          <cell r="L127" t="str">
            <v>Hà Nội</v>
          </cell>
          <cell r="M127" t="str">
            <v>hiennt@topica.edu.vn</v>
          </cell>
          <cell r="N127" t="str">
            <v>Pháp Vân, Hoàng Liệt, Thanh Trì, Hà Nội</v>
          </cell>
          <cell r="O127" t="str">
            <v>04 3861  9499</v>
          </cell>
          <cell r="P127" t="str">
            <v>0979 010 072</v>
          </cell>
          <cell r="Q127" t="str">
            <v>Nguyễn Thị Pri</v>
          </cell>
          <cell r="R127" t="str">
            <v>0904 804 219</v>
          </cell>
          <cell r="S127" t="str">
            <v>ĐH Dân lập Đông Đô</v>
          </cell>
          <cell r="T127" t="str">
            <v>ĐH</v>
          </cell>
          <cell r="V127" t="str">
            <v>S</v>
          </cell>
          <cell r="AA127">
            <v>40617</v>
          </cell>
        </row>
        <row r="128">
          <cell r="B128">
            <v>20107</v>
          </cell>
          <cell r="C128" t="str">
            <v>Hồ Diệu</v>
          </cell>
          <cell r="D128" t="str">
            <v>Trang</v>
          </cell>
          <cell r="E128" t="str">
            <v>Nữ</v>
          </cell>
          <cell r="F128" t="str">
            <v>18/04/1986</v>
          </cell>
          <cell r="G128" t="str">
            <v>4</v>
          </cell>
          <cell r="H128" t="str">
            <v>1986</v>
          </cell>
          <cell r="I128" t="str">
            <v>Khánh Hòa</v>
          </cell>
          <cell r="J128" t="str">
            <v>013194146</v>
          </cell>
          <cell r="K128" t="str">
            <v>08/5/2009</v>
          </cell>
          <cell r="L128" t="str">
            <v>Hà Nội</v>
          </cell>
          <cell r="M128" t="str">
            <v>tranghd@topica.edu.vn</v>
          </cell>
          <cell r="N128" t="str">
            <v>Số 8, Ngõ 1 Kim Mã, Ba Đình, Hà Nội</v>
          </cell>
          <cell r="P128" t="str">
            <v>0976 524 959</v>
          </cell>
          <cell r="Q128" t="str">
            <v>Nguyễn Diệu Huyền</v>
          </cell>
          <cell r="R128" t="str">
            <v>0983 486 266</v>
          </cell>
          <cell r="S128" t="str">
            <v>ĐH Kinh Doanh Và Công Nghệ</v>
          </cell>
          <cell r="T128" t="str">
            <v>ĐH</v>
          </cell>
          <cell r="V128" t="str">
            <v>S</v>
          </cell>
          <cell r="AA128">
            <v>40707</v>
          </cell>
        </row>
        <row r="129">
          <cell r="B129">
            <v>20108</v>
          </cell>
          <cell r="C129" t="str">
            <v>Nguyễn Thị</v>
          </cell>
          <cell r="D129" t="str">
            <v>Trâm</v>
          </cell>
          <cell r="E129" t="str">
            <v>Nữ</v>
          </cell>
          <cell r="F129" t="str">
            <v>28/12/1983</v>
          </cell>
          <cell r="G129" t="str">
            <v>12</v>
          </cell>
          <cell r="H129" t="str">
            <v>1983</v>
          </cell>
          <cell r="I129" t="str">
            <v>Thanh Hóa</v>
          </cell>
          <cell r="J129" t="str">
            <v>172358754</v>
          </cell>
          <cell r="K129" t="str">
            <v>16/04/2004</v>
          </cell>
          <cell r="L129" t="str">
            <v>Thanh Hóa</v>
          </cell>
          <cell r="N129" t="str">
            <v>Xuân Vinh, Thọ Xuân, Thanh Hóa</v>
          </cell>
          <cell r="O129" t="str">
            <v>037 866 9325</v>
          </cell>
          <cell r="Q129" t="str">
            <v>Lê Thị Phương</v>
          </cell>
          <cell r="R129" t="str">
            <v>094 530 1221</v>
          </cell>
          <cell r="S129" t="str">
            <v>Học viên Tài chính</v>
          </cell>
          <cell r="T129" t="str">
            <v>ĐH</v>
          </cell>
          <cell r="V129" t="str">
            <v>S</v>
          </cell>
        </row>
        <row r="130">
          <cell r="B130">
            <v>20109</v>
          </cell>
          <cell r="C130" t="str">
            <v>Lê Phương</v>
          </cell>
          <cell r="D130" t="str">
            <v>Bình</v>
          </cell>
          <cell r="E130" t="str">
            <v>Nữ</v>
          </cell>
          <cell r="F130" t="str">
            <v>25/9/1984</v>
          </cell>
          <cell r="G130" t="str">
            <v>9</v>
          </cell>
          <cell r="H130" t="str">
            <v>1984</v>
          </cell>
          <cell r="I130" t="str">
            <v>Thanh Hóa</v>
          </cell>
          <cell r="J130" t="str">
            <v>172019745</v>
          </cell>
          <cell r="K130" t="str">
            <v>3/02/2009</v>
          </cell>
          <cell r="L130" t="str">
            <v>HCM</v>
          </cell>
          <cell r="N130" t="str">
            <v>20/54 tống Duy Tân, Lam Sơn, 
Thanh Hóa</v>
          </cell>
          <cell r="P130" t="str">
            <v>0989 346 400</v>
          </cell>
          <cell r="Q130" t="str">
            <v>Lê Thị Hòa</v>
          </cell>
          <cell r="R130" t="str">
            <v>0985898595</v>
          </cell>
          <cell r="S130" t="str">
            <v>ĐH KHXH và Nhân Văn</v>
          </cell>
          <cell r="T130" t="str">
            <v>ĐH</v>
          </cell>
          <cell r="V130" t="str">
            <v>S</v>
          </cell>
          <cell r="AA130">
            <v>40483</v>
          </cell>
        </row>
        <row r="131">
          <cell r="B131">
            <v>20110</v>
          </cell>
          <cell r="C131" t="str">
            <v>Nguyễn Thị Thu</v>
          </cell>
          <cell r="D131" t="str">
            <v>Trang</v>
          </cell>
          <cell r="E131" t="str">
            <v>Nữ</v>
          </cell>
          <cell r="F131" t="str">
            <v>11/11/1985</v>
          </cell>
          <cell r="G131" t="str">
            <v>11</v>
          </cell>
          <cell r="H131" t="str">
            <v>1985</v>
          </cell>
          <cell r="I131" t="str">
            <v>Hà Nội</v>
          </cell>
          <cell r="J131" t="str">
            <v>012378474</v>
          </cell>
          <cell r="K131" t="str">
            <v>25/8/2000</v>
          </cell>
          <cell r="L131" t="str">
            <v>Hà Nội</v>
          </cell>
          <cell r="M131" t="str">
            <v>trangntt@topica.edu.vn</v>
          </cell>
          <cell r="N131" t="str">
            <v>38 Hẻm 22/17 Ngõ Lệnh Cư Khâm Thiên</v>
          </cell>
          <cell r="O131" t="str">
            <v>04 3511 5918</v>
          </cell>
          <cell r="P131" t="str">
            <v>0915 161 337</v>
          </cell>
          <cell r="Q131" t="str">
            <v>Đỗ Thị Nguyệt</v>
          </cell>
          <cell r="R131" t="str">
            <v>0975 830 203</v>
          </cell>
          <cell r="S131" t="str">
            <v>Genetic - Bách khoa Hà Nội</v>
          </cell>
          <cell r="T131" t="str">
            <v>ĐH</v>
          </cell>
          <cell r="V131" t="str">
            <v>M</v>
          </cell>
        </row>
        <row r="132">
          <cell r="B132">
            <v>20111</v>
          </cell>
          <cell r="C132" t="str">
            <v>Nguyễn Như</v>
          </cell>
          <cell r="D132" t="str">
            <v>Quỳnh</v>
          </cell>
          <cell r="E132" t="str">
            <v>Nữ</v>
          </cell>
          <cell r="F132" t="str">
            <v>10/11/1983</v>
          </cell>
          <cell r="G132" t="str">
            <v>11</v>
          </cell>
          <cell r="H132" t="str">
            <v>1983</v>
          </cell>
          <cell r="I132" t="str">
            <v>Hà Nội</v>
          </cell>
          <cell r="J132" t="str">
            <v>12348131</v>
          </cell>
          <cell r="L132" t="str">
            <v>Hà Nội</v>
          </cell>
          <cell r="N132" t="str">
            <v>12, Ngõ 93 Hoàng văn Thái</v>
          </cell>
          <cell r="P132" t="str">
            <v>0986184318</v>
          </cell>
          <cell r="Q132" t="str">
            <v>Chồng Phạm Vũ Phương</v>
          </cell>
          <cell r="R132" t="str">
            <v>0986184318</v>
          </cell>
          <cell r="S132" t="str">
            <v>Genetic - ĐH Bách Khoa</v>
          </cell>
          <cell r="T132" t="str">
            <v>CĐ</v>
          </cell>
          <cell r="V132" t="str">
            <v>M</v>
          </cell>
          <cell r="AA132">
            <v>40817</v>
          </cell>
        </row>
        <row r="133">
          <cell r="B133">
            <v>20112</v>
          </cell>
          <cell r="C133" t="str">
            <v>Nguyễn Ngọc</v>
          </cell>
          <cell r="D133" t="str">
            <v>Bích</v>
          </cell>
        </row>
        <row r="134">
          <cell r="B134">
            <v>20113</v>
          </cell>
          <cell r="C134" t="str">
            <v>Vũ Quốc</v>
          </cell>
          <cell r="D134" t="str">
            <v>Trung</v>
          </cell>
          <cell r="E134" t="str">
            <v>Nam</v>
          </cell>
          <cell r="F134" t="str">
            <v>14/08/1982</v>
          </cell>
          <cell r="G134" t="str">
            <v>8</v>
          </cell>
          <cell r="H134" t="str">
            <v>1982</v>
          </cell>
          <cell r="I134" t="str">
            <v>Hà Nội</v>
          </cell>
          <cell r="J134" t="str">
            <v>012127028</v>
          </cell>
          <cell r="K134" t="str">
            <v>21/9/2009</v>
          </cell>
          <cell r="L134" t="str">
            <v>Hà Nội</v>
          </cell>
          <cell r="M134" t="str">
            <v>trungvq@topica.edu.vn</v>
          </cell>
          <cell r="N134" t="str">
            <v>Số 20 Ngõ 266, Lê Thanh Nghị</v>
          </cell>
          <cell r="P134" t="str">
            <v>0912 334 486</v>
          </cell>
          <cell r="R134" t="str">
            <v>0912 334 486</v>
          </cell>
          <cell r="S134" t="str">
            <v>ĐH Bách Khoa_khoa Cơ Khí</v>
          </cell>
          <cell r="T134" t="str">
            <v>ĐH</v>
          </cell>
          <cell r="V134" t="str">
            <v>M</v>
          </cell>
        </row>
        <row r="135">
          <cell r="B135">
            <v>20114</v>
          </cell>
          <cell r="C135" t="str">
            <v>Hoàng Thị</v>
          </cell>
          <cell r="D135" t="str">
            <v>Xuân</v>
          </cell>
          <cell r="E135" t="str">
            <v>Nữ</v>
          </cell>
          <cell r="F135" t="str">
            <v>04/02/1985</v>
          </cell>
          <cell r="G135" t="str">
            <v>2</v>
          </cell>
          <cell r="H135" t="str">
            <v>1985</v>
          </cell>
          <cell r="I135" t="str">
            <v>Hà Nam</v>
          </cell>
          <cell r="J135" t="str">
            <v>168142319</v>
          </cell>
          <cell r="K135" t="str">
            <v>18/4/2002</v>
          </cell>
          <cell r="L135" t="str">
            <v>Hà Nam</v>
          </cell>
          <cell r="M135" t="str">
            <v>xuanht@topica.edu.vn</v>
          </cell>
          <cell r="N135" t="str">
            <v>Thị Trấn Hòa Mạc, Duy Tiên, Hà Nam</v>
          </cell>
          <cell r="P135" t="str">
            <v>0906 040 285</v>
          </cell>
          <cell r="Q135" t="str">
            <v>Bố Hoàng Quốc Tuấn</v>
          </cell>
          <cell r="R135" t="str">
            <v>0906 040 285</v>
          </cell>
          <cell r="S135" t="str">
            <v>ĐH Bách Khoa Hà Nội</v>
          </cell>
          <cell r="T135" t="str">
            <v>ĐH</v>
          </cell>
          <cell r="V135" t="str">
            <v>S</v>
          </cell>
        </row>
        <row r="136">
          <cell r="B136">
            <v>20115</v>
          </cell>
          <cell r="C136" t="str">
            <v>Nguyễn Anh</v>
          </cell>
          <cell r="D136" t="str">
            <v>Vũ</v>
          </cell>
        </row>
        <row r="137">
          <cell r="B137">
            <v>20116</v>
          </cell>
          <cell r="C137" t="str">
            <v>Dương Thị Trà</v>
          </cell>
          <cell r="D137" t="str">
            <v>My</v>
          </cell>
          <cell r="E137" t="str">
            <v>Nữ</v>
          </cell>
          <cell r="F137" t="str">
            <v>28/10/1985</v>
          </cell>
          <cell r="G137" t="str">
            <v>10</v>
          </cell>
          <cell r="H137" t="str">
            <v>1985</v>
          </cell>
          <cell r="I137" t="str">
            <v>Hà Tây</v>
          </cell>
          <cell r="J137" t="str">
            <v>111948702</v>
          </cell>
          <cell r="K137" t="str">
            <v>28/11/2002</v>
          </cell>
          <cell r="L137" t="str">
            <v>Hà Tây</v>
          </cell>
          <cell r="M137" t="str">
            <v>mydtt@topica.edu.vn</v>
          </cell>
          <cell r="N137" t="str">
            <v>Phượng Dực, Phú Xuyên, Hà Nội</v>
          </cell>
          <cell r="O137" t="str">
            <v>04 3681 1431</v>
          </cell>
          <cell r="P137" t="str">
            <v>0983 500 722</v>
          </cell>
          <cell r="Q137" t="str">
            <v>Dương Tú Oanh</v>
          </cell>
          <cell r="R137" t="str">
            <v>0904 954 978</v>
          </cell>
          <cell r="S137" t="str">
            <v>ĐH Quốc Gia TpHCM</v>
          </cell>
          <cell r="T137" t="str">
            <v>ĐH</v>
          </cell>
          <cell r="V137" t="str">
            <v>S</v>
          </cell>
          <cell r="AA137">
            <v>40624</v>
          </cell>
        </row>
        <row r="138">
          <cell r="B138">
            <v>20117</v>
          </cell>
          <cell r="C138" t="str">
            <v>Nguyễn Hoàng</v>
          </cell>
          <cell r="D138" t="str">
            <v>Lan</v>
          </cell>
        </row>
        <row r="139">
          <cell r="B139">
            <v>20118</v>
          </cell>
          <cell r="C139" t="str">
            <v>Dương Ngọc Thúy</v>
          </cell>
          <cell r="D139" t="str">
            <v>An</v>
          </cell>
          <cell r="E139" t="str">
            <v>Nữ</v>
          </cell>
          <cell r="F139" t="str">
            <v>16/04/1985</v>
          </cell>
          <cell r="G139" t="str">
            <v>4</v>
          </cell>
          <cell r="H139" t="str">
            <v>1985</v>
          </cell>
          <cell r="I139" t="str">
            <v>HCM</v>
          </cell>
          <cell r="J139" t="str">
            <v>024105203</v>
          </cell>
          <cell r="K139" t="str">
            <v>28/02/2003</v>
          </cell>
          <cell r="L139" t="str">
            <v>TP HCM</v>
          </cell>
          <cell r="M139" t="str">
            <v>andnt@topica.edu.vn</v>
          </cell>
          <cell r="N139" t="str">
            <v>D1-32, Khu Chợ Mới Hạnh Thông Tây,f8, Gò Vấp</v>
          </cell>
          <cell r="P139" t="str">
            <v>0908 614 301</v>
          </cell>
          <cell r="S139" t="str">
            <v>ĐH Công Nghiệp TpHCM</v>
          </cell>
          <cell r="T139" t="str">
            <v>ĐH</v>
          </cell>
          <cell r="V139" t="str">
            <v>M</v>
          </cell>
          <cell r="W139" t="str">
            <v>Chính thức</v>
          </cell>
        </row>
        <row r="140">
          <cell r="B140">
            <v>20119</v>
          </cell>
          <cell r="C140" t="str">
            <v>Trương Hữu</v>
          </cell>
          <cell r="D140" t="str">
            <v>Tỉnh</v>
          </cell>
          <cell r="E140" t="str">
            <v>Nam</v>
          </cell>
          <cell r="F140" t="str">
            <v>06/04/1987</v>
          </cell>
          <cell r="G140" t="str">
            <v>4</v>
          </cell>
          <cell r="H140" t="str">
            <v>1987</v>
          </cell>
          <cell r="I140" t="str">
            <v>Hà Nội</v>
          </cell>
          <cell r="J140" t="str">
            <v>012781949</v>
          </cell>
          <cell r="K140" t="str">
            <v>21/6/2005</v>
          </cell>
          <cell r="L140" t="str">
            <v>Hà Nội</v>
          </cell>
          <cell r="M140" t="str">
            <v>tinhth@topica.edu.vn</v>
          </cell>
          <cell r="N140" t="str">
            <v>Xuân Canh, Đông Anh, Hà Nội</v>
          </cell>
          <cell r="O140" t="str">
            <v>04 3950 0158</v>
          </cell>
          <cell r="P140" t="str">
            <v>0919876487</v>
          </cell>
          <cell r="Q140" t="str">
            <v>Trương Hữu Định</v>
          </cell>
          <cell r="S140" t="str">
            <v>Viện ĐH Mở Hà Nội</v>
          </cell>
          <cell r="T140" t="str">
            <v>ĐH</v>
          </cell>
          <cell r="V140" t="str">
            <v>S</v>
          </cell>
        </row>
        <row r="141">
          <cell r="B141">
            <v>20120</v>
          </cell>
          <cell r="C141" t="str">
            <v>Phạm Thị Tuyết</v>
          </cell>
          <cell r="D141" t="str">
            <v>Chinh</v>
          </cell>
          <cell r="E141" t="str">
            <v>Nữ</v>
          </cell>
          <cell r="F141" t="str">
            <v>12/10/1983</v>
          </cell>
          <cell r="G141" t="str">
            <v>10</v>
          </cell>
          <cell r="H141" t="str">
            <v>1983</v>
          </cell>
          <cell r="I141" t="str">
            <v>Hà Nội</v>
          </cell>
          <cell r="J141" t="str">
            <v>012117896</v>
          </cell>
          <cell r="K141" t="str">
            <v>15/4/1998</v>
          </cell>
          <cell r="L141" t="str">
            <v>Hà Nội</v>
          </cell>
          <cell r="M141" t="str">
            <v>chinhptt@topica.edu.vn</v>
          </cell>
          <cell r="N141" t="str">
            <v>Tt Công Ty 26 Liên Ninh, Thanh Trì, Hà Nội</v>
          </cell>
          <cell r="O141" t="str">
            <v>04 3686 1942</v>
          </cell>
          <cell r="P141" t="str">
            <v>0984 281 194</v>
          </cell>
          <cell r="Q141" t="str">
            <v>Phạm Thế Phương</v>
          </cell>
          <cell r="S141" t="str">
            <v>TC Điện Tử  Điện Lạnh</v>
          </cell>
          <cell r="T141" t="str">
            <v>TC</v>
          </cell>
          <cell r="V141" t="str">
            <v>M</v>
          </cell>
          <cell r="AA141">
            <v>41243</v>
          </cell>
        </row>
        <row r="142">
          <cell r="B142">
            <v>20121</v>
          </cell>
          <cell r="C142" t="str">
            <v>Lê Thị Ngọc</v>
          </cell>
          <cell r="D142" t="str">
            <v>Mỹ</v>
          </cell>
          <cell r="E142" t="str">
            <v>Nữ</v>
          </cell>
          <cell r="F142" t="str">
            <v>20/09/1985</v>
          </cell>
          <cell r="G142" t="str">
            <v>9</v>
          </cell>
          <cell r="H142" t="str">
            <v>1985</v>
          </cell>
          <cell r="I142" t="str">
            <v>Hà Nội</v>
          </cell>
          <cell r="J142" t="str">
            <v>012530122</v>
          </cell>
          <cell r="K142" t="str">
            <v>20/9/2002</v>
          </cell>
          <cell r="L142" t="str">
            <v>Hà Nội</v>
          </cell>
          <cell r="M142" t="str">
            <v>myltn@topica.edu.vn</v>
          </cell>
          <cell r="N142" t="str">
            <v>Số 46 Tổ 31 Đại Kim, Hoàng Mai, Hà Nội</v>
          </cell>
          <cell r="O142" t="str">
            <v>04 3559 1995</v>
          </cell>
          <cell r="P142" t="str">
            <v>0936 773 728</v>
          </cell>
          <cell r="Q142" t="str">
            <v>Bùi Thị Khoa</v>
          </cell>
          <cell r="R142" t="str">
            <v>01695  556 502</v>
          </cell>
          <cell r="S142" t="str">
            <v>Viện ĐH Mở Hà Nội</v>
          </cell>
          <cell r="T142" t="str">
            <v>ĐH</v>
          </cell>
          <cell r="V142" t="str">
            <v>M</v>
          </cell>
        </row>
        <row r="143">
          <cell r="B143">
            <v>20122</v>
          </cell>
          <cell r="C143" t="str">
            <v>Trần Thị Mỹ</v>
          </cell>
          <cell r="D143" t="str">
            <v>Linh</v>
          </cell>
          <cell r="E143" t="str">
            <v>Nữ</v>
          </cell>
          <cell r="F143" t="str">
            <v>26/05/1987</v>
          </cell>
          <cell r="G143" t="str">
            <v>5</v>
          </cell>
          <cell r="H143" t="str">
            <v>1987</v>
          </cell>
          <cell r="I143" t="str">
            <v>Đồng Nai</v>
          </cell>
          <cell r="J143" t="str">
            <v>250736128</v>
          </cell>
          <cell r="K143" t="str">
            <v>22/5/2005</v>
          </cell>
          <cell r="L143" t="str">
            <v>Lâm Đồng</v>
          </cell>
          <cell r="M143" t="str">
            <v>linhttm@topica.edu.vn</v>
          </cell>
          <cell r="N143" t="str">
            <v>41, Nam Kỳ Khởi Nghĩa, P1, Đà Lạt, Lâm Đồng</v>
          </cell>
          <cell r="P143" t="str">
            <v>0948 446 320</v>
          </cell>
          <cell r="Q143" t="str">
            <v>Nguyễn Thị Thu Thảo</v>
          </cell>
          <cell r="R143" t="str">
            <v>0907 552 005</v>
          </cell>
          <cell r="S143" t="str">
            <v>ĐH Văn Lang TpHCM</v>
          </cell>
          <cell r="T143" t="str">
            <v>ĐH</v>
          </cell>
          <cell r="V143" t="str">
            <v>M</v>
          </cell>
        </row>
        <row r="144">
          <cell r="B144">
            <v>20123</v>
          </cell>
          <cell r="C144" t="str">
            <v>Nguyễn Châu</v>
          </cell>
          <cell r="D144" t="str">
            <v>Tuấn</v>
          </cell>
          <cell r="E144" t="str">
            <v>Nam</v>
          </cell>
          <cell r="F144" t="str">
            <v>27/11/1987</v>
          </cell>
          <cell r="G144" t="str">
            <v>11</v>
          </cell>
          <cell r="H144" t="str">
            <v>1987</v>
          </cell>
          <cell r="I144" t="str">
            <v>Long An</v>
          </cell>
          <cell r="J144" t="str">
            <v>301225468</v>
          </cell>
          <cell r="K144" t="str">
            <v>5/9/2002</v>
          </cell>
          <cell r="L144" t="str">
            <v>Long an</v>
          </cell>
          <cell r="M144" t="str">
            <v>tuannc@topica.edu.vn</v>
          </cell>
          <cell r="N144" t="str">
            <v>44/A4, Tân Thanh, Thủ Thừa, Long an</v>
          </cell>
          <cell r="O144" t="str">
            <v>0723502211</v>
          </cell>
          <cell r="P144" t="str">
            <v>0937 822 472</v>
          </cell>
          <cell r="Q144" t="str">
            <v>nguyễn Thị Cẩm Nhung</v>
          </cell>
          <cell r="R144" t="str">
            <v>01227379372</v>
          </cell>
          <cell r="S144" t="str">
            <v>Công nghệ thông tin</v>
          </cell>
          <cell r="T144" t="str">
            <v>TC</v>
          </cell>
          <cell r="V144" t="str">
            <v>S</v>
          </cell>
          <cell r="AA144">
            <v>40452</v>
          </cell>
        </row>
        <row r="145">
          <cell r="B145">
            <v>20124</v>
          </cell>
          <cell r="C145" t="str">
            <v>Võ Thị</v>
          </cell>
          <cell r="D145" t="str">
            <v>Thao</v>
          </cell>
          <cell r="E145" t="str">
            <v>Nữ</v>
          </cell>
          <cell r="F145" t="str">
            <v>28/07/1984</v>
          </cell>
          <cell r="G145" t="str">
            <v>7</v>
          </cell>
          <cell r="H145" t="str">
            <v>1984</v>
          </cell>
          <cell r="I145" t="str">
            <v>Nghệ An</v>
          </cell>
          <cell r="J145" t="str">
            <v>186170197</v>
          </cell>
          <cell r="K145" t="str">
            <v>23/3/2002</v>
          </cell>
          <cell r="L145" t="str">
            <v>Nghệ An</v>
          </cell>
          <cell r="M145" t="str">
            <v>thaovt@topica.edu.vn</v>
          </cell>
          <cell r="N145" t="str">
            <v>Xóm 5, Quỳnh Bá Quỳnh Lưu Nghệ An</v>
          </cell>
          <cell r="O145" t="str">
            <v>0383 645 793</v>
          </cell>
          <cell r="P145" t="str">
            <v>01238 732 566</v>
          </cell>
          <cell r="Q145" t="str">
            <v>Võ Minh Hoạt</v>
          </cell>
          <cell r="S145" t="str">
            <v>CĐ Sư Phạm TƯ</v>
          </cell>
          <cell r="T145" t="str">
            <v>CĐ</v>
          </cell>
          <cell r="V145" t="str">
            <v>S</v>
          </cell>
        </row>
        <row r="146">
          <cell r="B146">
            <v>20125</v>
          </cell>
          <cell r="C146" t="str">
            <v>Bùi Phương</v>
          </cell>
          <cell r="D146" t="str">
            <v>Nam</v>
          </cell>
          <cell r="E146" t="str">
            <v>Nam</v>
          </cell>
          <cell r="F146" t="str">
            <v>28/03/1987</v>
          </cell>
          <cell r="G146" t="str">
            <v>3</v>
          </cell>
          <cell r="H146" t="str">
            <v>1987</v>
          </cell>
          <cell r="I146" t="str">
            <v>Bắc Ninh</v>
          </cell>
          <cell r="J146" t="str">
            <v>012899763</v>
          </cell>
          <cell r="K146" t="str">
            <v>15/9/2006</v>
          </cell>
          <cell r="L146" t="str">
            <v>Hà Nội</v>
          </cell>
          <cell r="M146" t="str">
            <v>nambp@topica.edu.vn</v>
          </cell>
          <cell r="N146" t="str">
            <v>Số 6, Ngõ 40, Phan Đình Giót, Hà Nội</v>
          </cell>
          <cell r="P146" t="str">
            <v>0975 253 241</v>
          </cell>
          <cell r="Q146" t="str">
            <v>Bùi Phương Nam</v>
          </cell>
          <cell r="R146" t="str">
            <v>0975 253 241</v>
          </cell>
          <cell r="S146" t="str">
            <v>ĐH Mỹ Thuật Công Nghiệp</v>
          </cell>
          <cell r="T146" t="str">
            <v>ĐH</v>
          </cell>
          <cell r="V146" t="str">
            <v>S</v>
          </cell>
        </row>
        <row r="147">
          <cell r="B147">
            <v>20126</v>
          </cell>
          <cell r="C147" t="str">
            <v>Hoàng Thị</v>
          </cell>
          <cell r="D147" t="str">
            <v>Vinh</v>
          </cell>
          <cell r="E147" t="str">
            <v>Nữ</v>
          </cell>
          <cell r="F147" t="str">
            <v>12/05/1987</v>
          </cell>
          <cell r="G147" t="str">
            <v>5</v>
          </cell>
          <cell r="H147" t="str">
            <v>1987</v>
          </cell>
          <cell r="I147" t="str">
            <v>Thanh Hóa</v>
          </cell>
          <cell r="J147" t="str">
            <v>172890712</v>
          </cell>
          <cell r="K147" t="str">
            <v>16/9/2003</v>
          </cell>
          <cell r="L147" t="str">
            <v>Thanh Hóa</v>
          </cell>
          <cell r="M147" t="str">
            <v>vinhht@topica.edu.vn</v>
          </cell>
          <cell r="N147" t="str">
            <v>Xuân Tân, Thọ Xuân, Thanh Hóa</v>
          </cell>
          <cell r="O147" t="str">
            <v>0373 542 940</v>
          </cell>
          <cell r="P147" t="str">
            <v>01696 777 345</v>
          </cell>
          <cell r="Q147" t="str">
            <v>Hoàng Mỹ Mơn</v>
          </cell>
          <cell r="S147" t="str">
            <v>ĐH Hồng Đức</v>
          </cell>
          <cell r="T147" t="str">
            <v>ĐH</v>
          </cell>
          <cell r="V147" t="str">
            <v>S</v>
          </cell>
        </row>
        <row r="148">
          <cell r="B148">
            <v>20127</v>
          </cell>
          <cell r="C148" t="str">
            <v>Lê Thị</v>
          </cell>
          <cell r="D148" t="str">
            <v>Hằng</v>
          </cell>
          <cell r="E148" t="str">
            <v>Nữ</v>
          </cell>
          <cell r="F148" t="str">
            <v>06/02/1986</v>
          </cell>
          <cell r="G148" t="str">
            <v>2</v>
          </cell>
          <cell r="H148" t="str">
            <v>1986</v>
          </cell>
          <cell r="I148" t="str">
            <v>Hà Tĩnh</v>
          </cell>
          <cell r="J148" t="str">
            <v>183436174</v>
          </cell>
          <cell r="K148" t="str">
            <v>25/4/2002</v>
          </cell>
          <cell r="L148" t="str">
            <v>Hà Tĩnh</v>
          </cell>
          <cell r="M148" t="str">
            <v>hanglt@topica.edu.vn</v>
          </cell>
          <cell r="N148" t="str">
            <v>Khu Phố 5, Đức Thuận, Hồng Lĩnh, Hà Tĩnh</v>
          </cell>
          <cell r="P148" t="str">
            <v>01686567557</v>
          </cell>
          <cell r="Q148" t="str">
            <v>Hoàng Đức Hoa</v>
          </cell>
          <cell r="R148" t="str">
            <v>0984 208 345</v>
          </cell>
          <cell r="S148" t="str">
            <v>ĐH KHXH Và Nhân Văn</v>
          </cell>
          <cell r="T148" t="str">
            <v>ĐH</v>
          </cell>
          <cell r="V148" t="str">
            <v>S</v>
          </cell>
          <cell r="AA148">
            <v>40917</v>
          </cell>
        </row>
        <row r="149">
          <cell r="B149">
            <v>20128</v>
          </cell>
          <cell r="C149" t="str">
            <v>Trần Thị Bích</v>
          </cell>
          <cell r="D149" t="str">
            <v>Hồng</v>
          </cell>
          <cell r="E149" t="str">
            <v>Nữ</v>
          </cell>
          <cell r="F149" t="str">
            <v>02/01/1985</v>
          </cell>
          <cell r="G149" t="str">
            <v>1</v>
          </cell>
          <cell r="H149" t="str">
            <v>1985</v>
          </cell>
          <cell r="I149" t="str">
            <v>Đồng Nai</v>
          </cell>
          <cell r="J149" t="str">
            <v>023816928</v>
          </cell>
          <cell r="K149" t="str">
            <v>20/9/2000</v>
          </cell>
          <cell r="L149" t="str">
            <v>TP HCM</v>
          </cell>
          <cell r="M149" t="str">
            <v>hongttb@topica.edu.vn</v>
          </cell>
          <cell r="N149" t="str">
            <v>196/1 Hoàng Hữu Nam, Long Thạnh Mỹ, Q9, Hcm</v>
          </cell>
          <cell r="O149" t="str">
            <v>0837 330 045</v>
          </cell>
          <cell r="P149" t="str">
            <v>0902 836 065</v>
          </cell>
          <cell r="Q149" t="str">
            <v>Trần Xuân Hòa</v>
          </cell>
          <cell r="R149" t="str">
            <v>0903 710 940</v>
          </cell>
          <cell r="S149" t="str">
            <v>ĐH QG TpHCM</v>
          </cell>
          <cell r="T149" t="str">
            <v>ĐH</v>
          </cell>
          <cell r="V149" t="str">
            <v>S</v>
          </cell>
          <cell r="AA149">
            <v>40678</v>
          </cell>
        </row>
        <row r="150">
          <cell r="B150">
            <v>20129</v>
          </cell>
          <cell r="C150" t="str">
            <v>Nguyễn Thị Thu</v>
          </cell>
          <cell r="D150" t="str">
            <v>Thoa</v>
          </cell>
          <cell r="E150" t="str">
            <v>Nữ</v>
          </cell>
          <cell r="F150" t="str">
            <v>20/10/1982</v>
          </cell>
          <cell r="G150" t="str">
            <v>10</v>
          </cell>
          <cell r="H150" t="str">
            <v>1982</v>
          </cell>
          <cell r="I150" t="str">
            <v>Quảng Ngãi</v>
          </cell>
          <cell r="J150" t="str">
            <v>212183479</v>
          </cell>
          <cell r="K150" t="str">
            <v>21/3/2000</v>
          </cell>
          <cell r="L150" t="str">
            <v>Quảng Ngãi</v>
          </cell>
          <cell r="M150" t="str">
            <v>thoantt@topica.edu.vn</v>
          </cell>
          <cell r="N150" t="str">
            <v>Quảng Ngãi</v>
          </cell>
          <cell r="P150" t="str">
            <v>0988 607 455</v>
          </cell>
          <cell r="Q150" t="str">
            <v>Nghiêm Thiên Hương</v>
          </cell>
          <cell r="R150" t="str">
            <v>0909 028 788</v>
          </cell>
          <cell r="S150" t="str">
            <v>ĐH Kỹ Thuật Công Nghệ HCM</v>
          </cell>
          <cell r="T150" t="str">
            <v>ĐH</v>
          </cell>
          <cell r="V150" t="str">
            <v>S</v>
          </cell>
          <cell r="AA150">
            <v>40749</v>
          </cell>
        </row>
        <row r="151">
          <cell r="B151">
            <v>20130</v>
          </cell>
          <cell r="C151" t="str">
            <v>Lê Thị Kim</v>
          </cell>
          <cell r="D151" t="str">
            <v>Hằng</v>
          </cell>
          <cell r="E151" t="str">
            <v>Nữ</v>
          </cell>
          <cell r="F151" t="str">
            <v>11/11/1984</v>
          </cell>
          <cell r="G151" t="str">
            <v>11</v>
          </cell>
          <cell r="H151" t="str">
            <v>1984</v>
          </cell>
          <cell r="I151" t="str">
            <v>Quảng Bình</v>
          </cell>
          <cell r="J151" t="str">
            <v>194183394</v>
          </cell>
          <cell r="K151" t="str">
            <v>17/11/1984</v>
          </cell>
          <cell r="L151" t="str">
            <v>Quảng Bình</v>
          </cell>
          <cell r="M151" t="str">
            <v>hangltk@topica.edu.vn</v>
          </cell>
          <cell r="N151" t="str">
            <v>Lộc Ninh, Đồng Hới Quảng Bình</v>
          </cell>
          <cell r="P151" t="str">
            <v>0976425338</v>
          </cell>
          <cell r="S151" t="str">
            <v>ĐH Khoa Học Xã Hội Và Nhân Văn HCM</v>
          </cell>
          <cell r="T151" t="str">
            <v>ĐH</v>
          </cell>
          <cell r="V151" t="str">
            <v>S</v>
          </cell>
        </row>
        <row r="152">
          <cell r="B152">
            <v>20131</v>
          </cell>
          <cell r="C152" t="str">
            <v>Nguyễn Thị Ngọc</v>
          </cell>
          <cell r="D152" t="str">
            <v>Uyên</v>
          </cell>
          <cell r="E152" t="str">
            <v>Nữ</v>
          </cell>
          <cell r="F152" t="str">
            <v>6/5/1985</v>
          </cell>
          <cell r="G152" t="str">
            <v>5</v>
          </cell>
          <cell r="H152" t="str">
            <v>1985</v>
          </cell>
        </row>
        <row r="153">
          <cell r="B153">
            <v>20132</v>
          </cell>
          <cell r="C153" t="str">
            <v>Nguyễn Thị Thu</v>
          </cell>
          <cell r="D153" t="str">
            <v>Hương</v>
          </cell>
          <cell r="E153" t="str">
            <v>Nữ</v>
          </cell>
          <cell r="F153" t="str">
            <v>29/9/1984</v>
          </cell>
          <cell r="G153" t="str">
            <v>9</v>
          </cell>
          <cell r="H153" t="str">
            <v>1984</v>
          </cell>
          <cell r="I153" t="str">
            <v>HN</v>
          </cell>
          <cell r="J153" t="str">
            <v>012230089</v>
          </cell>
          <cell r="K153" t="str">
            <v>29/4/1999</v>
          </cell>
          <cell r="L153" t="str">
            <v>HN</v>
          </cell>
          <cell r="N153" t="str">
            <v>46 Phan Đình Giót, Thanh Xuân, HN</v>
          </cell>
          <cell r="P153" t="str">
            <v>0916978456</v>
          </cell>
        </row>
        <row r="154">
          <cell r="B154">
            <v>20133</v>
          </cell>
          <cell r="C154" t="str">
            <v>Bùi Việt</v>
          </cell>
          <cell r="D154" t="str">
            <v>Đức</v>
          </cell>
        </row>
        <row r="155">
          <cell r="B155">
            <v>20134</v>
          </cell>
          <cell r="C155" t="str">
            <v>Đỗ Thị 2</v>
          </cell>
          <cell r="D155" t="str">
            <v>Ngọc</v>
          </cell>
          <cell r="E155" t="str">
            <v>Nữ</v>
          </cell>
          <cell r="F155" t="str">
            <v>24/12/1987</v>
          </cell>
          <cell r="G155" t="str">
            <v>12</v>
          </cell>
          <cell r="H155" t="str">
            <v>1987</v>
          </cell>
          <cell r="I155" t="str">
            <v>Nam Định</v>
          </cell>
          <cell r="J155" t="str">
            <v>162867131</v>
          </cell>
          <cell r="K155" t="str">
            <v>24/11/2004</v>
          </cell>
          <cell r="L155" t="str">
            <v>Nam Định</v>
          </cell>
          <cell r="M155" t="str">
            <v>ngocdt2@topica.edu.vn</v>
          </cell>
          <cell r="N155" t="str">
            <v>Bắc Hoàng Cát Thành Trực Ninh, Nam Định</v>
          </cell>
          <cell r="O155" t="str">
            <v>04 3784 3862</v>
          </cell>
          <cell r="P155" t="str">
            <v>01252 757 588</v>
          </cell>
          <cell r="Q155" t="str">
            <v>Dđỗ Thị Tân</v>
          </cell>
          <cell r="R155" t="str">
            <v>0904 322 621</v>
          </cell>
          <cell r="S155" t="str">
            <v>Học Viện Ngân Hàng</v>
          </cell>
          <cell r="T155" t="str">
            <v>ĐH</v>
          </cell>
          <cell r="V155" t="str">
            <v>M</v>
          </cell>
        </row>
        <row r="156">
          <cell r="B156">
            <v>20135</v>
          </cell>
          <cell r="C156" t="str">
            <v>Phạm Thị Minh</v>
          </cell>
          <cell r="D156" t="str">
            <v>Hải</v>
          </cell>
          <cell r="E156" t="str">
            <v>Nữ</v>
          </cell>
          <cell r="F156" t="str">
            <v>3/10/1986</v>
          </cell>
          <cell r="G156" t="str">
            <v>10</v>
          </cell>
          <cell r="H156" t="str">
            <v>1986</v>
          </cell>
          <cell r="I156" t="str">
            <v>Nam Định</v>
          </cell>
          <cell r="J156" t="str">
            <v>162775989</v>
          </cell>
          <cell r="K156" t="str">
            <v>3/11/2003</v>
          </cell>
          <cell r="L156" t="str">
            <v>Nam Định</v>
          </cell>
          <cell r="N156" t="str">
            <v>Cổ lễ, Trực Ninh, Nam Định</v>
          </cell>
          <cell r="O156" t="str">
            <v>35372862</v>
          </cell>
          <cell r="P156" t="str">
            <v>0945 362 055</v>
          </cell>
          <cell r="Q156" t="str">
            <v>Nguyễn Hồng Thủy</v>
          </cell>
          <cell r="R156" t="str">
            <v>0902280195</v>
          </cell>
          <cell r="S156" t="str">
            <v>ĐH Công Đoàn</v>
          </cell>
          <cell r="T156" t="str">
            <v>ĐH</v>
          </cell>
          <cell r="V156" t="str">
            <v>S</v>
          </cell>
          <cell r="AA156">
            <v>40483</v>
          </cell>
        </row>
        <row r="157">
          <cell r="B157">
            <v>20136</v>
          </cell>
          <cell r="C157" t="str">
            <v>Phạm Chí</v>
          </cell>
          <cell r="D157" t="str">
            <v>Kiên</v>
          </cell>
          <cell r="E157" t="str">
            <v>Nam</v>
          </cell>
          <cell r="F157" t="str">
            <v>05/04/1979</v>
          </cell>
          <cell r="G157" t="str">
            <v>4</v>
          </cell>
          <cell r="H157" t="str">
            <v>1979</v>
          </cell>
          <cell r="I157" t="str">
            <v>Hà Nội</v>
          </cell>
          <cell r="J157" t="str">
            <v>011931916</v>
          </cell>
          <cell r="K157" t="str">
            <v>06/4/1996</v>
          </cell>
          <cell r="L157" t="str">
            <v>Hà Nội</v>
          </cell>
          <cell r="M157" t="str">
            <v>kienpc@topica.edu.vn</v>
          </cell>
          <cell r="N157" t="str">
            <v>Số 17 Ngách 255/37 Cầu Giấy</v>
          </cell>
          <cell r="O157" t="str">
            <v>04 3833 2057</v>
          </cell>
          <cell r="P157" t="str">
            <v>0916 616 266</v>
          </cell>
          <cell r="Q157" t="str">
            <v>Trần Thiị Thu Trang</v>
          </cell>
          <cell r="R157" t="str">
            <v>0917 761 575</v>
          </cell>
          <cell r="S157" t="str">
            <v>ĐH Luật Hà Nội</v>
          </cell>
          <cell r="T157" t="str">
            <v>ĐH</v>
          </cell>
          <cell r="V157" t="str">
            <v>M</v>
          </cell>
        </row>
        <row r="158">
          <cell r="B158">
            <v>20137</v>
          </cell>
          <cell r="C158" t="str">
            <v>Nguyễn Vân Hồng</v>
          </cell>
          <cell r="D158" t="str">
            <v>Trang</v>
          </cell>
          <cell r="E158" t="str">
            <v>Nữ</v>
          </cell>
          <cell r="F158" t="str">
            <v>08/06/1989</v>
          </cell>
          <cell r="G158" t="str">
            <v>6</v>
          </cell>
          <cell r="H158" t="str">
            <v>1989</v>
          </cell>
          <cell r="I158" t="str">
            <v>Hà Nội</v>
          </cell>
          <cell r="J158" t="str">
            <v>012644792</v>
          </cell>
          <cell r="K158" t="str">
            <v>18/9/2003</v>
          </cell>
          <cell r="L158" t="str">
            <v>Hà Nội</v>
          </cell>
          <cell r="M158" t="str">
            <v>trangnvh@topica.edu.vn</v>
          </cell>
          <cell r="N158" t="str">
            <v>Số 7, Ngõ 103, Trương Định, Hbt, Hà Nội</v>
          </cell>
          <cell r="O158" t="str">
            <v>04 3863 3222</v>
          </cell>
          <cell r="P158" t="str">
            <v>0932 287 322</v>
          </cell>
          <cell r="Q158" t="str">
            <v>Nguyễn Thị Hồng Sơn</v>
          </cell>
          <cell r="S158" t="str">
            <v>TC Kinh Tế</v>
          </cell>
          <cell r="T158" t="str">
            <v>TC</v>
          </cell>
          <cell r="V158" t="str">
            <v>M</v>
          </cell>
          <cell r="AA158">
            <v>41220</v>
          </cell>
        </row>
        <row r="159">
          <cell r="B159">
            <v>20138</v>
          </cell>
          <cell r="C159" t="str">
            <v>Hà Thị Nhã</v>
          </cell>
          <cell r="D159" t="str">
            <v>Ca</v>
          </cell>
          <cell r="E159" t="str">
            <v>Nữ</v>
          </cell>
          <cell r="F159" t="str">
            <v>20/06/1987</v>
          </cell>
          <cell r="G159" t="str">
            <v>6</v>
          </cell>
          <cell r="H159" t="str">
            <v>1987</v>
          </cell>
          <cell r="I159" t="str">
            <v>Long An</v>
          </cell>
          <cell r="J159" t="str">
            <v>321278348</v>
          </cell>
          <cell r="K159" t="str">
            <v>15/10/2008</v>
          </cell>
          <cell r="L159" t="str">
            <v>Bến Tre</v>
          </cell>
          <cell r="M159" t="str">
            <v>cahtn@topica.edu.vn</v>
          </cell>
          <cell r="N159" t="str">
            <v>110b, Ấp 6, Xã Tân Thạch, Huyện Châu Thành, Tỉnh Bến Tre</v>
          </cell>
          <cell r="P159" t="str">
            <v>0977 464 283</v>
          </cell>
          <cell r="Q159" t="str">
            <v>Hà Thị Thi Ân</v>
          </cell>
          <cell r="R159" t="str">
            <v>0932 604 263</v>
          </cell>
          <cell r="S159" t="str">
            <v>ĐH Nông Lâm</v>
          </cell>
          <cell r="T159" t="str">
            <v>ĐH</v>
          </cell>
          <cell r="V159" t="str">
            <v>S</v>
          </cell>
          <cell r="AA159">
            <v>40900</v>
          </cell>
        </row>
        <row r="160">
          <cell r="B160">
            <v>20139</v>
          </cell>
          <cell r="C160" t="str">
            <v>Trần Thế</v>
          </cell>
          <cell r="D160" t="str">
            <v>Giang</v>
          </cell>
          <cell r="E160" t="str">
            <v>Nam</v>
          </cell>
          <cell r="F160" t="str">
            <v>01/09/1984</v>
          </cell>
          <cell r="G160" t="str">
            <v>9</v>
          </cell>
          <cell r="H160" t="str">
            <v>1984</v>
          </cell>
          <cell r="I160" t="str">
            <v>Hà Nam</v>
          </cell>
          <cell r="J160" t="str">
            <v>168054447</v>
          </cell>
          <cell r="K160" t="str">
            <v>02/12/2003</v>
          </cell>
          <cell r="L160" t="str">
            <v>Hà Nam</v>
          </cell>
          <cell r="M160" t="str">
            <v>giangtt@topica.edu.vn</v>
          </cell>
          <cell r="N160" t="str">
            <v>Lý Nhân, Hà Nam</v>
          </cell>
          <cell r="O160" t="str">
            <v>0351 629 799</v>
          </cell>
          <cell r="P160" t="str">
            <v>0986 011 190</v>
          </cell>
          <cell r="R160" t="str">
            <v>0986 011 190</v>
          </cell>
          <cell r="S160" t="str">
            <v>ĐH Mở HN</v>
          </cell>
          <cell r="T160" t="str">
            <v>ĐH</v>
          </cell>
          <cell r="V160" t="str">
            <v>S</v>
          </cell>
        </row>
        <row r="161">
          <cell r="B161">
            <v>20140</v>
          </cell>
          <cell r="C161" t="str">
            <v>Lương Thị Thu</v>
          </cell>
          <cell r="D161" t="str">
            <v>Hường</v>
          </cell>
          <cell r="E161" t="str">
            <v>Nữ</v>
          </cell>
          <cell r="F161" t="str">
            <v>24/10/80</v>
          </cell>
          <cell r="G161" t="str">
            <v>10</v>
          </cell>
          <cell r="H161" t="str">
            <v>1980</v>
          </cell>
          <cell r="I161" t="str">
            <v>Hà Nội</v>
          </cell>
          <cell r="K161" t="str">
            <v>012099809</v>
          </cell>
          <cell r="L161" t="str">
            <v>23/2/1998</v>
          </cell>
          <cell r="N161" t="str">
            <v>P202, G1, TT Xí nghiệp khảo sát thiết kế
giao thông 2, Trung Liệt</v>
          </cell>
          <cell r="P161" t="str">
            <v>PO</v>
          </cell>
          <cell r="R161" t="str">
            <v>0912377522</v>
          </cell>
          <cell r="S161" t="str">
            <v>ĐH Ngoại thương</v>
          </cell>
          <cell r="T161" t="str">
            <v>ĐH</v>
          </cell>
          <cell r="V161" t="str">
            <v>M</v>
          </cell>
        </row>
        <row r="162">
          <cell r="B162">
            <v>20141</v>
          </cell>
          <cell r="C162" t="str">
            <v>Nguyễn Thị</v>
          </cell>
          <cell r="D162" t="str">
            <v>Huệ</v>
          </cell>
          <cell r="E162" t="str">
            <v>Nữ</v>
          </cell>
          <cell r="F162" t="str">
            <v>27/08/1986</v>
          </cell>
          <cell r="G162" t="str">
            <v>8</v>
          </cell>
          <cell r="H162" t="str">
            <v>1986</v>
          </cell>
          <cell r="I162" t="str">
            <v>Hải Dương</v>
          </cell>
          <cell r="J162" t="str">
            <v>271633824</v>
          </cell>
          <cell r="K162" t="str">
            <v>04/7/2000</v>
          </cell>
          <cell r="L162" t="str">
            <v>Đồng Nai</v>
          </cell>
          <cell r="M162" t="str">
            <v>huent@topica.edu.vn</v>
          </cell>
          <cell r="N162" t="str">
            <v>443, Ấp 10, Sông Ray, Cẩm Mỹ Đồng Nai</v>
          </cell>
          <cell r="P162" t="str">
            <v>0903 617 847</v>
          </cell>
          <cell r="Q162" t="str">
            <v>Anh: Nguyễn Việt Bắc</v>
          </cell>
          <cell r="R162" t="str">
            <v>0907 034 109</v>
          </cell>
          <cell r="S162" t="str">
            <v>ĐH  KHXH Và Nhân Văn - HCM</v>
          </cell>
          <cell r="T162" t="str">
            <v>ĐH</v>
          </cell>
          <cell r="V162" t="str">
            <v>S</v>
          </cell>
          <cell r="AA162">
            <v>40644</v>
          </cell>
        </row>
        <row r="163">
          <cell r="B163">
            <v>20142</v>
          </cell>
          <cell r="C163" t="str">
            <v>Dương Thị Thúy</v>
          </cell>
          <cell r="D163" t="str">
            <v>Ân</v>
          </cell>
          <cell r="E163" t="str">
            <v>Nữ</v>
          </cell>
          <cell r="F163" t="str">
            <v>28/8/1984</v>
          </cell>
          <cell r="G163" t="str">
            <v>8</v>
          </cell>
          <cell r="H163" t="str">
            <v>1984</v>
          </cell>
          <cell r="I163" t="str">
            <v>Sóc Trăng</v>
          </cell>
          <cell r="J163" t="str">
            <v>365464439</v>
          </cell>
          <cell r="K163" t="str">
            <v>'02/03/2005</v>
          </cell>
          <cell r="L163" t="str">
            <v>CA Sóc Trăng</v>
          </cell>
          <cell r="N163" t="str">
            <v>80 Thiều Văn Trỗi, Ấp An Định,
 TT Kế Sách, Sóc Trăng</v>
          </cell>
          <cell r="P163" t="str">
            <v>0939 029 087</v>
          </cell>
          <cell r="Q163" t="str">
            <v>Nguyễn Thành Phương</v>
          </cell>
          <cell r="R163" t="str">
            <v>793877062</v>
          </cell>
          <cell r="S163" t="str">
            <v>ĐH Cần Thơ</v>
          </cell>
          <cell r="T163" t="str">
            <v>ĐH</v>
          </cell>
          <cell r="V163" t="str">
            <v>S</v>
          </cell>
          <cell r="AA163">
            <v>40364</v>
          </cell>
        </row>
        <row r="164">
          <cell r="B164">
            <v>20143</v>
          </cell>
          <cell r="C164" t="str">
            <v>Nguyễn Thị</v>
          </cell>
          <cell r="D164" t="str">
            <v>Thiêm</v>
          </cell>
          <cell r="E164" t="str">
            <v>Nữ</v>
          </cell>
          <cell r="F164" t="str">
            <v>10/8/1986</v>
          </cell>
          <cell r="G164" t="str">
            <v>8</v>
          </cell>
          <cell r="H164" t="str">
            <v>1986</v>
          </cell>
          <cell r="I164" t="str">
            <v>Bắc Ninh</v>
          </cell>
          <cell r="J164" t="str">
            <v>125238992</v>
          </cell>
          <cell r="K164" t="str">
            <v>26/7/2003</v>
          </cell>
          <cell r="L164" t="str">
            <v>CA. Bắc Ninh</v>
          </cell>
          <cell r="M164" t="str">
            <v>thiemnt@topica.edu.vn</v>
          </cell>
          <cell r="N164" t="str">
            <v>Số Nhà 47, Ngọc Khánh, Quận Ba Đình, Hà Nội.</v>
          </cell>
          <cell r="P164" t="str">
            <v>0972 973 123</v>
          </cell>
          <cell r="S164" t="str">
            <v>ĐH Kinh Doanh Và Công Nghệ</v>
          </cell>
          <cell r="T164" t="str">
            <v>ĐH</v>
          </cell>
          <cell r="V164" t="str">
            <v>S</v>
          </cell>
          <cell r="AA164">
            <v>40483</v>
          </cell>
        </row>
        <row r="165">
          <cell r="B165">
            <v>20144</v>
          </cell>
          <cell r="C165" t="str">
            <v>Nguyễn Thùy</v>
          </cell>
          <cell r="D165" t="str">
            <v>Dung</v>
          </cell>
          <cell r="E165" t="str">
            <v>Nữ</v>
          </cell>
          <cell r="F165" t="str">
            <v>28/01/1987</v>
          </cell>
          <cell r="G165" t="str">
            <v>1</v>
          </cell>
          <cell r="H165" t="str">
            <v>1987</v>
          </cell>
          <cell r="I165" t="str">
            <v>Hà Nội</v>
          </cell>
          <cell r="J165" t="str">
            <v>063195053</v>
          </cell>
          <cell r="K165" t="str">
            <v>05/7/2004</v>
          </cell>
          <cell r="L165" t="str">
            <v>Hà Nội</v>
          </cell>
          <cell r="M165" t="str">
            <v>dungnt2@topica.edu.vn</v>
          </cell>
          <cell r="N165" t="str">
            <v>Nhà 12, Ngõ 181, Trường Chinh, Hà Nội</v>
          </cell>
          <cell r="P165" t="str">
            <v>0915 369 900</v>
          </cell>
          <cell r="Q165" t="str">
            <v>Nguyễn Thùy Dung</v>
          </cell>
          <cell r="R165" t="str">
            <v>0915 369 900</v>
          </cell>
          <cell r="S165" t="str">
            <v>Học Viện Công Nghệ BCVT</v>
          </cell>
          <cell r="T165" t="str">
            <v>ĐH</v>
          </cell>
          <cell r="V165" t="str">
            <v>S</v>
          </cell>
        </row>
        <row r="166">
          <cell r="B166">
            <v>20145</v>
          </cell>
          <cell r="C166" t="str">
            <v>Trần Minh</v>
          </cell>
          <cell r="D166" t="str">
            <v>Thu</v>
          </cell>
          <cell r="E166" t="str">
            <v>Nữ</v>
          </cell>
          <cell r="F166" t="str">
            <v>24/06/1984</v>
          </cell>
          <cell r="G166" t="str">
            <v>6</v>
          </cell>
          <cell r="H166" t="str">
            <v>1984</v>
          </cell>
          <cell r="I166" t="str">
            <v>Hà Nội</v>
          </cell>
          <cell r="J166" t="str">
            <v>012228163</v>
          </cell>
          <cell r="K166" t="str">
            <v>25/4/1999</v>
          </cell>
          <cell r="L166" t="str">
            <v>Hà Nội</v>
          </cell>
          <cell r="M166" t="str">
            <v>thutm@topica.edu.vn</v>
          </cell>
          <cell r="N166" t="str">
            <v>375, Hồng Hà, Hoàn Kiếm Hà Nội</v>
          </cell>
          <cell r="P166" t="str">
            <v>0914 888 447</v>
          </cell>
          <cell r="R166" t="str">
            <v>0914 888 447</v>
          </cell>
          <cell r="S166" t="str">
            <v>CĐ Du Lịch HN</v>
          </cell>
          <cell r="T166" t="str">
            <v>CĐ</v>
          </cell>
          <cell r="V166" t="str">
            <v>M</v>
          </cell>
        </row>
        <row r="167">
          <cell r="B167">
            <v>20146</v>
          </cell>
          <cell r="C167" t="str">
            <v>Phạm Minh</v>
          </cell>
          <cell r="D167" t="str">
            <v>Tâm</v>
          </cell>
          <cell r="E167" t="str">
            <v>Nữ</v>
          </cell>
          <cell r="T167" t="str">
            <v>ĐH</v>
          </cell>
        </row>
        <row r="168">
          <cell r="B168">
            <v>20147</v>
          </cell>
          <cell r="C168" t="str">
            <v>Chu Thị Thu</v>
          </cell>
          <cell r="D168" t="str">
            <v>Trang</v>
          </cell>
          <cell r="E168" t="str">
            <v>Nữ</v>
          </cell>
          <cell r="F168" t="str">
            <v>8/3/1986</v>
          </cell>
          <cell r="G168" t="str">
            <v>3</v>
          </cell>
          <cell r="H168" t="str">
            <v>1986</v>
          </cell>
          <cell r="I168" t="str">
            <v>Hà Nội</v>
          </cell>
          <cell r="M168" t="str">
            <v>trangctt@topica.edu.vn</v>
          </cell>
          <cell r="R168" t="str">
            <v>0984931797</v>
          </cell>
          <cell r="S168" t="str">
            <v>ĐH KTQD</v>
          </cell>
          <cell r="T168" t="str">
            <v>ĐH</v>
          </cell>
          <cell r="V168" t="str">
            <v>S</v>
          </cell>
        </row>
        <row r="169">
          <cell r="B169">
            <v>20148</v>
          </cell>
          <cell r="C169" t="str">
            <v>Trần Thanh</v>
          </cell>
          <cell r="D169" t="str">
            <v>Hương</v>
          </cell>
          <cell r="E169" t="str">
            <v>Nữ</v>
          </cell>
          <cell r="F169" t="str">
            <v>23/08/1984</v>
          </cell>
          <cell r="G169" t="str">
            <v>8</v>
          </cell>
          <cell r="H169" t="str">
            <v>1984</v>
          </cell>
          <cell r="I169" t="str">
            <v>Vũng Tàu</v>
          </cell>
          <cell r="J169" t="str">
            <v>273134434</v>
          </cell>
          <cell r="K169" t="str">
            <v>08/3/1999</v>
          </cell>
          <cell r="L169" t="str">
            <v>Vũng Tàu</v>
          </cell>
          <cell r="M169" t="str">
            <v>huongtt@topica.edu.vn</v>
          </cell>
          <cell r="N169" t="str">
            <v>2682 Khu Phố 3, Phước Nguyên, Bà Rịa Vũng Tàu</v>
          </cell>
          <cell r="O169" t="str">
            <v>0643 720 402</v>
          </cell>
          <cell r="P169" t="str">
            <v>0937 692 406</v>
          </cell>
          <cell r="Q169" t="str">
            <v>Anh: Trần Thanh Thiên</v>
          </cell>
          <cell r="R169" t="str">
            <v>0908 581 916</v>
          </cell>
          <cell r="S169" t="str">
            <v>Học Viện Công Nghệ BCVT</v>
          </cell>
          <cell r="T169" t="str">
            <v>ĐH</v>
          </cell>
          <cell r="V169" t="str">
            <v>S</v>
          </cell>
        </row>
        <row r="170">
          <cell r="B170">
            <v>20149</v>
          </cell>
          <cell r="C170" t="str">
            <v>Lâm Thị Thúy</v>
          </cell>
          <cell r="D170" t="str">
            <v>Mai</v>
          </cell>
          <cell r="E170" t="str">
            <v>Nữ</v>
          </cell>
          <cell r="F170" t="str">
            <v>16/09/1985</v>
          </cell>
          <cell r="G170" t="str">
            <v>9</v>
          </cell>
          <cell r="H170" t="str">
            <v>1985</v>
          </cell>
          <cell r="I170" t="str">
            <v>Cao Bằng</v>
          </cell>
          <cell r="J170" t="str">
            <v>080420879</v>
          </cell>
          <cell r="K170" t="str">
            <v>29/8/2002</v>
          </cell>
          <cell r="L170" t="str">
            <v>Cao Bằng</v>
          </cell>
          <cell r="M170" t="str">
            <v>mailtt@topica.edu.vn</v>
          </cell>
          <cell r="N170" t="str">
            <v>Số 18, Tổ 17, Hợp Giang, Cao Bằng</v>
          </cell>
          <cell r="P170" t="str">
            <v>0987 945 268</v>
          </cell>
          <cell r="Q170" t="str">
            <v>Lâm Thị Thúy Phi</v>
          </cell>
          <cell r="R170" t="str">
            <v>0987 945 268</v>
          </cell>
          <cell r="S170" t="str">
            <v>Genetic - Bách khoa Hà Nội</v>
          </cell>
          <cell r="T170" t="str">
            <v>CĐ</v>
          </cell>
          <cell r="V170" t="str">
            <v>M</v>
          </cell>
        </row>
        <row r="171">
          <cell r="B171">
            <v>20150</v>
          </cell>
          <cell r="C171" t="str">
            <v>Hoàng Thu</v>
          </cell>
          <cell r="D171" t="str">
            <v>Phương</v>
          </cell>
          <cell r="E171" t="str">
            <v>Nữ</v>
          </cell>
          <cell r="F171" t="str">
            <v>25/03/1985</v>
          </cell>
          <cell r="G171" t="str">
            <v>3</v>
          </cell>
          <cell r="H171" t="str">
            <v>1985</v>
          </cell>
          <cell r="I171" t="str">
            <v>Hải Phòng</v>
          </cell>
          <cell r="J171" t="str">
            <v>031275019</v>
          </cell>
          <cell r="K171" t="str">
            <v>18/7/2000</v>
          </cell>
          <cell r="L171" t="str">
            <v>Hải Phòng</v>
          </cell>
          <cell r="M171" t="str">
            <v>phuonght@topica.edu.vn</v>
          </cell>
          <cell r="N171" t="str">
            <v>10, Ngõ 111, Thanh Lân, Hà Nội</v>
          </cell>
          <cell r="P171" t="str">
            <v>0983 529 286</v>
          </cell>
          <cell r="Q171" t="str">
            <v>Vũ Thị Hạnh</v>
          </cell>
          <cell r="R171" t="str">
            <v>0983 925 286</v>
          </cell>
          <cell r="S171" t="str">
            <v>Genetic - Bách khoa Hà Nội</v>
          </cell>
          <cell r="T171" t="str">
            <v>CĐ</v>
          </cell>
          <cell r="V171" t="str">
            <v>S</v>
          </cell>
          <cell r="AA171">
            <v>40663</v>
          </cell>
        </row>
        <row r="172">
          <cell r="B172">
            <v>20152</v>
          </cell>
          <cell r="C172" t="str">
            <v>Vũ Thị Thanh</v>
          </cell>
          <cell r="D172" t="str">
            <v>Huyền</v>
          </cell>
          <cell r="E172" t="str">
            <v>Nữ</v>
          </cell>
          <cell r="P172" t="str">
            <v>0985229213</v>
          </cell>
        </row>
        <row r="173">
          <cell r="B173">
            <v>20153</v>
          </cell>
          <cell r="C173" t="str">
            <v>Hà Thúy</v>
          </cell>
          <cell r="D173" t="str">
            <v>Hằng</v>
          </cell>
          <cell r="E173" t="str">
            <v>Nữ</v>
          </cell>
          <cell r="F173" t="str">
            <v>7/9/1985</v>
          </cell>
          <cell r="G173" t="str">
            <v>9</v>
          </cell>
          <cell r="H173" t="str">
            <v>1985</v>
          </cell>
          <cell r="I173" t="str">
            <v>Hà Nội</v>
          </cell>
          <cell r="J173" t="str">
            <v>012264949</v>
          </cell>
          <cell r="L173" t="str">
            <v>Hà Nội</v>
          </cell>
          <cell r="N173" t="str">
            <v>403, ĐN 2, Nhà I, Ngõ 319, Tam Trinh, Hoàng Mai, HN</v>
          </cell>
          <cell r="O173" t="str">
            <v>36334450</v>
          </cell>
          <cell r="P173" t="str">
            <v>0988080609</v>
          </cell>
        </row>
        <row r="174">
          <cell r="B174">
            <v>20154</v>
          </cell>
          <cell r="C174" t="str">
            <v>Nguyễn Xuân</v>
          </cell>
          <cell r="D174" t="str">
            <v>Bách</v>
          </cell>
          <cell r="E174" t="str">
            <v>Nam</v>
          </cell>
          <cell r="F174" t="str">
            <v>10/09/1986</v>
          </cell>
          <cell r="G174" t="str">
            <v>9</v>
          </cell>
          <cell r="H174" t="str">
            <v>1986</v>
          </cell>
          <cell r="I174" t="str">
            <v>Ninh Bình</v>
          </cell>
          <cell r="J174" t="str">
            <v>164261437</v>
          </cell>
          <cell r="K174" t="str">
            <v>12/3/2010</v>
          </cell>
          <cell r="L174" t="str">
            <v>Ninh Bình</v>
          </cell>
          <cell r="M174" t="str">
            <v>bachnx@topica.edu.vn</v>
          </cell>
          <cell r="N174" t="str">
            <v>Thị Trấn Me, Gia Viễn, Ninh Bình</v>
          </cell>
          <cell r="P174" t="str">
            <v>01688900928</v>
          </cell>
          <cell r="Q174" t="str">
            <v>Nguyễn Xuân Bách</v>
          </cell>
          <cell r="R174" t="str">
            <v>01688900928</v>
          </cell>
          <cell r="S174" t="str">
            <v>ĐH Sư phạm</v>
          </cell>
          <cell r="T174" t="str">
            <v>ĐH</v>
          </cell>
          <cell r="V174" t="str">
            <v>S</v>
          </cell>
        </row>
        <row r="175">
          <cell r="B175">
            <v>20155</v>
          </cell>
          <cell r="C175" t="str">
            <v>Đặng Thị Thuy</v>
          </cell>
          <cell r="D175" t="str">
            <v>Thùy</v>
          </cell>
          <cell r="E175" t="str">
            <v>Nữ</v>
          </cell>
          <cell r="F175" t="str">
            <v>15/04/1984</v>
          </cell>
          <cell r="G175" t="str">
            <v>4</v>
          </cell>
          <cell r="H175" t="str">
            <v>1984</v>
          </cell>
          <cell r="I175" t="str">
            <v>Vũng Tàu</v>
          </cell>
          <cell r="J175" t="str">
            <v>273141200</v>
          </cell>
          <cell r="K175" t="str">
            <v>19/02/2008</v>
          </cell>
          <cell r="L175" t="str">
            <v>Vũng Tàu</v>
          </cell>
          <cell r="M175" t="str">
            <v>thuydtt@topica.edu.vn</v>
          </cell>
          <cell r="N175" t="str">
            <v>A3/22c, Ấp 1, Vĩnh Lộc B, Bình Chánh, Hcm</v>
          </cell>
          <cell r="O175" t="str">
            <v>08 6271 5484</v>
          </cell>
          <cell r="P175" t="str">
            <v>0909 570 737</v>
          </cell>
          <cell r="Q175" t="str">
            <v>Chị: Đặng Thị Thúy Huyền</v>
          </cell>
          <cell r="R175" t="str">
            <v>0906 966 596</v>
          </cell>
          <cell r="S175" t="str">
            <v>ĐH Hùng Vương HCM</v>
          </cell>
          <cell r="T175" t="str">
            <v>Thạc sĩ</v>
          </cell>
          <cell r="V175" t="str">
            <v>S</v>
          </cell>
        </row>
        <row r="176">
          <cell r="B176">
            <v>20156</v>
          </cell>
          <cell r="C176" t="str">
            <v>Nguyễn Thế Việt</v>
          </cell>
          <cell r="D176" t="str">
            <v>Phương</v>
          </cell>
          <cell r="E176" t="str">
            <v>Nam</v>
          </cell>
          <cell r="F176" t="str">
            <v>03/06/1981</v>
          </cell>
          <cell r="G176" t="str">
            <v>6</v>
          </cell>
          <cell r="H176" t="str">
            <v>1981</v>
          </cell>
          <cell r="I176" t="str">
            <v>Hà Nội</v>
          </cell>
          <cell r="J176" t="str">
            <v>011988933</v>
          </cell>
          <cell r="K176" t="str">
            <v>10/11/2009</v>
          </cell>
          <cell r="L176" t="str">
            <v>Hà Nội</v>
          </cell>
          <cell r="M176" t="str">
            <v>phuongntv@topica.edu.vn</v>
          </cell>
          <cell r="N176" t="str">
            <v>Số 9, Hàng Trống, Hoàn Kiếm, Hà Nội</v>
          </cell>
          <cell r="O176" t="str">
            <v>04 3928 7174</v>
          </cell>
          <cell r="P176" t="str">
            <v>0974 748 800</v>
          </cell>
          <cell r="S176" t="str">
            <v>CĐ Công Nghiệp HN</v>
          </cell>
          <cell r="T176" t="str">
            <v>CĐ</v>
          </cell>
          <cell r="V176" t="str">
            <v>S</v>
          </cell>
        </row>
        <row r="177">
          <cell r="B177">
            <v>20157</v>
          </cell>
          <cell r="C177" t="str">
            <v>Huỳnh Ngọc</v>
          </cell>
          <cell r="D177" t="str">
            <v>Anh</v>
          </cell>
          <cell r="E177" t="str">
            <v>Nữ</v>
          </cell>
          <cell r="T177" t="str">
            <v>ĐH</v>
          </cell>
        </row>
        <row r="178">
          <cell r="B178">
            <v>20158</v>
          </cell>
          <cell r="C178" t="str">
            <v>Vũ Phương</v>
          </cell>
          <cell r="D178" t="str">
            <v>Thảo</v>
          </cell>
          <cell r="E178" t="str">
            <v>Nữ</v>
          </cell>
          <cell r="F178" t="str">
            <v>21/04/1987</v>
          </cell>
          <cell r="G178" t="str">
            <v>4</v>
          </cell>
          <cell r="H178" t="str">
            <v>1987</v>
          </cell>
          <cell r="I178" t="str">
            <v>Hà Nội</v>
          </cell>
          <cell r="J178" t="str">
            <v>012536120</v>
          </cell>
          <cell r="K178" t="str">
            <v>11/6/2002</v>
          </cell>
          <cell r="L178" t="str">
            <v>Hà Nội</v>
          </cell>
          <cell r="M178" t="str">
            <v>thaovp@topica.edu.vn</v>
          </cell>
          <cell r="N178" t="str">
            <v>Hiền Lương, Hiền Linh, Sóc Sơn, Hà Nội</v>
          </cell>
          <cell r="O178" t="str">
            <v>04 3581 1866</v>
          </cell>
          <cell r="P178" t="str">
            <v>0936217136</v>
          </cell>
          <cell r="Q178" t="str">
            <v>Bố Vũ Thế Quyên</v>
          </cell>
          <cell r="R178" t="str">
            <v>0913 377 564</v>
          </cell>
          <cell r="S178" t="str">
            <v>Genetic - Bách khoa Hà Nội</v>
          </cell>
          <cell r="T178" t="str">
            <v>ĐH</v>
          </cell>
          <cell r="V178" t="str">
            <v>S</v>
          </cell>
          <cell r="AA178">
            <v>40620</v>
          </cell>
        </row>
        <row r="179">
          <cell r="B179">
            <v>20159</v>
          </cell>
          <cell r="C179" t="str">
            <v>Lê Thị</v>
          </cell>
          <cell r="D179" t="str">
            <v>Bích</v>
          </cell>
          <cell r="E179" t="str">
            <v>Nữ</v>
          </cell>
          <cell r="F179" t="str">
            <v>13/02/1961</v>
          </cell>
          <cell r="G179" t="str">
            <v>2</v>
          </cell>
          <cell r="H179" t="str">
            <v>1986</v>
          </cell>
          <cell r="I179" t="str">
            <v>Hà Nội</v>
          </cell>
          <cell r="J179" t="str">
            <v>010337154</v>
          </cell>
          <cell r="K179" t="str">
            <v>20/3/2010</v>
          </cell>
          <cell r="L179" t="str">
            <v>Hà Nội</v>
          </cell>
          <cell r="M179" t="str">
            <v>bichlt@topica.edu.vn</v>
          </cell>
          <cell r="N179" t="str">
            <v>Số Nhà 12 Tổ 6 Phường Vĩnh Hưng, Hà Nội</v>
          </cell>
          <cell r="P179" t="str">
            <v>01665 301 909</v>
          </cell>
          <cell r="T179" t="str">
            <v>THPT</v>
          </cell>
          <cell r="V179" t="str">
            <v>M</v>
          </cell>
          <cell r="X179" t="str">
            <v>1/10/2012</v>
          </cell>
          <cell r="Y179" t="str">
            <v>1</v>
          </cell>
          <cell r="Z179" t="str">
            <v>2012</v>
          </cell>
        </row>
        <row r="180">
          <cell r="B180">
            <v>20160</v>
          </cell>
          <cell r="C180" t="str">
            <v>Đặng Thu</v>
          </cell>
          <cell r="D180" t="str">
            <v>Thủy</v>
          </cell>
          <cell r="E180" t="str">
            <v>Nữ</v>
          </cell>
          <cell r="F180" t="str">
            <v>20/11/1983</v>
          </cell>
          <cell r="G180" t="str">
            <v>11</v>
          </cell>
          <cell r="H180" t="str">
            <v>1983</v>
          </cell>
          <cell r="I180" t="str">
            <v>Hà Nội</v>
          </cell>
          <cell r="T180" t="str">
            <v>ĐH</v>
          </cell>
        </row>
        <row r="181">
          <cell r="B181">
            <v>20161</v>
          </cell>
          <cell r="C181" t="str">
            <v>Hà Thị Ngọc</v>
          </cell>
          <cell r="D181" t="str">
            <v>Anh</v>
          </cell>
          <cell r="E181" t="str">
            <v>Nữ</v>
          </cell>
          <cell r="F181" t="str">
            <v>15/09/1984</v>
          </cell>
          <cell r="G181" t="str">
            <v>9</v>
          </cell>
          <cell r="H181" t="str">
            <v>1984</v>
          </cell>
          <cell r="I181" t="str">
            <v>Phú Thọ</v>
          </cell>
          <cell r="J181" t="str">
            <v>131509420</v>
          </cell>
          <cell r="K181" t="str">
            <v>30/3/2002</v>
          </cell>
          <cell r="L181" t="str">
            <v>Phú Thọ</v>
          </cell>
          <cell r="M181" t="str">
            <v>anhhtn@topica.edu.vn</v>
          </cell>
          <cell r="N181" t="str">
            <v>Số 36, Ngách 79, Cầu Giấy Hà Nội</v>
          </cell>
          <cell r="P181" t="str">
            <v>0936 572 466</v>
          </cell>
          <cell r="Q181" t="str">
            <v>Chị Hà Ngọc Thúy</v>
          </cell>
          <cell r="R181" t="str">
            <v>0948 638 576</v>
          </cell>
          <cell r="S181" t="str">
            <v>ĐH Khoa Học Xã Hội Và Nhân Văn</v>
          </cell>
          <cell r="T181" t="str">
            <v>ĐH</v>
          </cell>
          <cell r="V181" t="str">
            <v>M</v>
          </cell>
        </row>
        <row r="182">
          <cell r="B182">
            <v>20162</v>
          </cell>
          <cell r="C182" t="str">
            <v>Đinh Thị Thanh</v>
          </cell>
          <cell r="D182" t="str">
            <v>Tâm</v>
          </cell>
          <cell r="E182" t="str">
            <v>Nữ</v>
          </cell>
          <cell r="F182" t="str">
            <v>16/02/1985</v>
          </cell>
          <cell r="G182" t="str">
            <v>2</v>
          </cell>
          <cell r="H182" t="str">
            <v>1985</v>
          </cell>
          <cell r="I182" t="str">
            <v>Hà Nội</v>
          </cell>
          <cell r="J182" t="str">
            <v>183302768</v>
          </cell>
          <cell r="K182" t="str">
            <v>19/9/1999</v>
          </cell>
          <cell r="L182" t="str">
            <v>Hà Tĩnh</v>
          </cell>
          <cell r="M182" t="str">
            <v>tamdtt@topica.edu.vn</v>
          </cell>
          <cell r="N182" t="str">
            <v>Số 4d, Ngõ 640, Ngách 51, Nguyễn Văn Cừ, Long Biên, Hà Nội</v>
          </cell>
          <cell r="P182" t="str">
            <v>0984 900 045</v>
          </cell>
          <cell r="S182" t="str">
            <v>ĐH Quy Nhơn</v>
          </cell>
          <cell r="T182" t="str">
            <v>ĐH</v>
          </cell>
          <cell r="V182" t="str">
            <v>S</v>
          </cell>
        </row>
        <row r="183">
          <cell r="B183">
            <v>20163</v>
          </cell>
          <cell r="C183" t="str">
            <v>Trần Thị Bích</v>
          </cell>
          <cell r="D183" t="str">
            <v>Hảo</v>
          </cell>
          <cell r="E183" t="str">
            <v>Nữ</v>
          </cell>
          <cell r="F183" t="str">
            <v>20/05/1981</v>
          </cell>
          <cell r="G183" t="str">
            <v>5</v>
          </cell>
          <cell r="H183" t="str">
            <v>1981</v>
          </cell>
          <cell r="I183" t="str">
            <v>Hà Nội</v>
          </cell>
          <cell r="J183" t="str">
            <v>013221750</v>
          </cell>
          <cell r="K183" t="str">
            <v>03/10/2009</v>
          </cell>
          <cell r="L183" t="str">
            <v>Thái Bình</v>
          </cell>
          <cell r="M183" t="str">
            <v>haottb@topica.edu.vn</v>
          </cell>
          <cell r="N183" t="str">
            <v>17, Ngõ 76, Vân Hồ 3, Hai Bà Trưng, Hà Nội</v>
          </cell>
          <cell r="P183" t="str">
            <v>0912 220 581</v>
          </cell>
          <cell r="S183" t="str">
            <v>Phân Viện Báo Chí Tuyên Truyền</v>
          </cell>
          <cell r="T183" t="str">
            <v>ĐH</v>
          </cell>
          <cell r="V183" t="str">
            <v>M</v>
          </cell>
        </row>
        <row r="184">
          <cell r="B184">
            <v>20164</v>
          </cell>
          <cell r="C184" t="str">
            <v>Hoàng Thu</v>
          </cell>
          <cell r="D184" t="str">
            <v>Hiền</v>
          </cell>
          <cell r="E184" t="str">
            <v>Nữ</v>
          </cell>
        </row>
        <row r="185">
          <cell r="B185">
            <v>20165</v>
          </cell>
          <cell r="C185" t="str">
            <v>Phạm Kim</v>
          </cell>
          <cell r="D185" t="str">
            <v>Nương</v>
          </cell>
          <cell r="E185" t="str">
            <v>Nữ</v>
          </cell>
          <cell r="F185" t="str">
            <v>08/02/1984</v>
          </cell>
          <cell r="G185" t="str">
            <v>2</v>
          </cell>
          <cell r="H185" t="str">
            <v>1984</v>
          </cell>
          <cell r="I185" t="str">
            <v>Hà Nội</v>
          </cell>
          <cell r="J185" t="str">
            <v>162646603</v>
          </cell>
          <cell r="K185" t="str">
            <v>09/1/2002</v>
          </cell>
          <cell r="L185" t="str">
            <v>Nam Định</v>
          </cell>
          <cell r="M185" t="str">
            <v>nuongpk@topica.edu.vn</v>
          </cell>
          <cell r="N185" t="str">
            <v>Số 16, Cụm 11, Tân Xuân, Xuân Đỉnh, Từ Liêm, Hà Nội</v>
          </cell>
          <cell r="O185" t="str">
            <v>04 3838 3035</v>
          </cell>
          <cell r="P185" t="str">
            <v>0984 794 845</v>
          </cell>
          <cell r="Q185" t="str">
            <v>Chồng Nguyễn Thành Chung</v>
          </cell>
          <cell r="R185" t="str">
            <v>0989 045 451</v>
          </cell>
          <cell r="S185" t="str">
            <v>ĐH Khoa Học Xã Hội Và Nhân Văn</v>
          </cell>
          <cell r="T185" t="str">
            <v>ĐH</v>
          </cell>
          <cell r="V185" t="str">
            <v>M</v>
          </cell>
          <cell r="AA185">
            <v>40911</v>
          </cell>
        </row>
        <row r="186">
          <cell r="B186">
            <v>20166</v>
          </cell>
          <cell r="C186" t="str">
            <v>Đoàn Thị Huyền</v>
          </cell>
          <cell r="D186" t="str">
            <v>Trang</v>
          </cell>
          <cell r="E186" t="str">
            <v>Nữ</v>
          </cell>
        </row>
        <row r="187">
          <cell r="B187">
            <v>20167</v>
          </cell>
          <cell r="C187" t="str">
            <v>Chu Hoài</v>
          </cell>
          <cell r="D187" t="str">
            <v>Thương</v>
          </cell>
          <cell r="E187" t="str">
            <v>Nữ</v>
          </cell>
          <cell r="F187" t="str">
            <v>01/01/1987</v>
          </cell>
          <cell r="G187" t="str">
            <v>1</v>
          </cell>
          <cell r="H187" t="str">
            <v>1987</v>
          </cell>
          <cell r="I187" t="str">
            <v>Lâm Đồng</v>
          </cell>
          <cell r="J187" t="str">
            <v>250683582</v>
          </cell>
          <cell r="K187" t="str">
            <v>03/9/2004</v>
          </cell>
          <cell r="L187" t="str">
            <v>Lâm Đồng</v>
          </cell>
          <cell r="M187" t="str">
            <v>thuongch@topica.edu.vn</v>
          </cell>
          <cell r="N187" t="str">
            <v>41 Tiền Lâm, Đông Thanh, Lâm Hà, Lâm Đồng</v>
          </cell>
          <cell r="P187" t="str">
            <v>0917 545 808</v>
          </cell>
          <cell r="Q187" t="str">
            <v>Em: Chu Thanh Hoài</v>
          </cell>
          <cell r="R187" t="str">
            <v>01668 882 264</v>
          </cell>
          <cell r="S187" t="str">
            <v>CĐ Kinh tế Đối Ngoại</v>
          </cell>
          <cell r="T187" t="str">
            <v>CĐ</v>
          </cell>
          <cell r="V187" t="str">
            <v>M</v>
          </cell>
        </row>
        <row r="188">
          <cell r="B188">
            <v>20168</v>
          </cell>
          <cell r="C188" t="str">
            <v>Trần Thị</v>
          </cell>
          <cell r="D188" t="str">
            <v>Gái</v>
          </cell>
          <cell r="E188" t="str">
            <v>Nữ</v>
          </cell>
          <cell r="F188" t="str">
            <v>15/03/1986</v>
          </cell>
          <cell r="G188" t="str">
            <v>3</v>
          </cell>
          <cell r="H188" t="str">
            <v>1986</v>
          </cell>
          <cell r="I188" t="str">
            <v>Ninh Thuận</v>
          </cell>
          <cell r="J188" t="str">
            <v>264255050</v>
          </cell>
          <cell r="K188" t="str">
            <v>26/6/2001</v>
          </cell>
          <cell r="L188" t="str">
            <v>Ninh Thuận</v>
          </cell>
          <cell r="M188" t="str">
            <v>gaitt@topica.edu.vn</v>
          </cell>
          <cell r="N188" t="str">
            <v>An Hải, Ninh Phước, Ninh Thuận</v>
          </cell>
          <cell r="P188" t="str">
            <v>0986 748 158</v>
          </cell>
          <cell r="Q188" t="str">
            <v>Bố:trần Văn Sanh</v>
          </cell>
          <cell r="R188" t="str">
            <v>01665 664 962</v>
          </cell>
          <cell r="S188" t="str">
            <v>ĐH Khoa Học Xã Hội Và Nhân Văn</v>
          </cell>
          <cell r="T188" t="str">
            <v>ĐH</v>
          </cell>
          <cell r="V188" t="str">
            <v>S</v>
          </cell>
          <cell r="AA188">
            <v>40744</v>
          </cell>
        </row>
        <row r="189">
          <cell r="B189">
            <v>20169</v>
          </cell>
          <cell r="C189" t="str">
            <v>Nguyễn Danh</v>
          </cell>
          <cell r="D189" t="str">
            <v>Tú</v>
          </cell>
          <cell r="E189" t="str">
            <v>Nam</v>
          </cell>
          <cell r="F189" t="str">
            <v>23/04/1982</v>
          </cell>
          <cell r="G189" t="str">
            <v>4</v>
          </cell>
          <cell r="H189" t="str">
            <v>1982</v>
          </cell>
          <cell r="I189" t="str">
            <v>Hà Nội</v>
          </cell>
          <cell r="J189" t="str">
            <v>012070088</v>
          </cell>
          <cell r="K189" t="str">
            <v>04/7/2009</v>
          </cell>
          <cell r="L189" t="str">
            <v>Hà Nội</v>
          </cell>
          <cell r="M189" t="str">
            <v>tund@topica.edu.vn</v>
          </cell>
          <cell r="N189" t="str">
            <v>92b Lý Thường Kiệt, Hai Bà Trưng, Hà Nội</v>
          </cell>
          <cell r="O189" t="str">
            <v>04 3822 0875</v>
          </cell>
          <cell r="P189" t="str">
            <v>0904 257 115</v>
          </cell>
          <cell r="S189" t="str">
            <v>ĐH Bách Khoa Hà Nội</v>
          </cell>
          <cell r="T189" t="str">
            <v>ĐH</v>
          </cell>
          <cell r="V189" t="str">
            <v>S</v>
          </cell>
        </row>
        <row r="190">
          <cell r="B190">
            <v>20170</v>
          </cell>
          <cell r="C190" t="str">
            <v>Nguyễn Xuân</v>
          </cell>
          <cell r="D190" t="str">
            <v>Đại</v>
          </cell>
          <cell r="E190" t="str">
            <v>Nam</v>
          </cell>
          <cell r="F190" t="str">
            <v>09/09/1988</v>
          </cell>
          <cell r="G190" t="str">
            <v>9</v>
          </cell>
          <cell r="H190" t="str">
            <v>1988</v>
          </cell>
          <cell r="I190" t="str">
            <v>Hà Nội</v>
          </cell>
          <cell r="J190" t="str">
            <v>012745061</v>
          </cell>
          <cell r="K190" t="str">
            <v>22/9/2004</v>
          </cell>
          <cell r="L190" t="str">
            <v>Hà Nội</v>
          </cell>
          <cell r="M190" t="str">
            <v>dainx@topica.edu.vn</v>
          </cell>
          <cell r="N190" t="str">
            <v>Thôn Trung, Dương Hà, Gia Lâm, Hà Nội</v>
          </cell>
          <cell r="P190" t="str">
            <v>01228 310 909</v>
          </cell>
          <cell r="S190" t="str">
            <v>ĐH Thương Mại</v>
          </cell>
          <cell r="T190" t="str">
            <v>ĐH</v>
          </cell>
          <cell r="V190" t="str">
            <v>S</v>
          </cell>
          <cell r="AA190">
            <v>41183</v>
          </cell>
        </row>
        <row r="191">
          <cell r="B191">
            <v>20171</v>
          </cell>
          <cell r="C191" t="str">
            <v>Nguyễn Phương</v>
          </cell>
          <cell r="D191" t="str">
            <v>Loan</v>
          </cell>
          <cell r="E191" t="str">
            <v>Nữ</v>
          </cell>
          <cell r="F191" t="str">
            <v>01/05/1983</v>
          </cell>
          <cell r="G191" t="str">
            <v>5</v>
          </cell>
          <cell r="H191" t="str">
            <v>1983</v>
          </cell>
          <cell r="I191" t="str">
            <v>Hà Nội</v>
          </cell>
          <cell r="J191" t="str">
            <v>012122554</v>
          </cell>
          <cell r="K191" t="str">
            <v>22/4/1998</v>
          </cell>
          <cell r="L191" t="str">
            <v>Hà Nội</v>
          </cell>
          <cell r="M191" t="str">
            <v>loannp@topica.edu.vn</v>
          </cell>
          <cell r="N191" t="str">
            <v>23/15/6 An Dương Vương, Tây Hồ, Hà Nội</v>
          </cell>
          <cell r="O191" t="str">
            <v>04 3753 4546</v>
          </cell>
          <cell r="P191" t="str">
            <v>01666 596 589</v>
          </cell>
          <cell r="Q191" t="str">
            <v>Chồng Đỗ Khắc Điệp</v>
          </cell>
          <cell r="R191" t="str">
            <v>0989 633 689</v>
          </cell>
          <cell r="S191" t="str">
            <v>TC BC Kỹ Thuật Tin Học HN</v>
          </cell>
          <cell r="T191" t="str">
            <v>TC</v>
          </cell>
          <cell r="V191" t="str">
            <v>M</v>
          </cell>
        </row>
        <row r="192">
          <cell r="B192">
            <v>20172</v>
          </cell>
          <cell r="C192" t="str">
            <v>Kiều Mai</v>
          </cell>
          <cell r="D192" t="str">
            <v>Trang</v>
          </cell>
          <cell r="E192" t="str">
            <v>Nữ</v>
          </cell>
          <cell r="F192">
            <v>31936</v>
          </cell>
          <cell r="G192" t="str">
            <v>8</v>
          </cell>
          <cell r="H192" t="str">
            <v>1983</v>
          </cell>
          <cell r="I192" t="str">
            <v>Nghệ An</v>
          </cell>
          <cell r="J192">
            <v>186340153</v>
          </cell>
          <cell r="K192" t="str">
            <v>22/8/2003</v>
          </cell>
          <cell r="L192" t="str">
            <v>Nghệ an</v>
          </cell>
          <cell r="N192" t="str">
            <v>Tân Tiến, Hưng Dũng, TP Vinh, NA</v>
          </cell>
          <cell r="P192" t="str">
            <v>0916983939</v>
          </cell>
          <cell r="Q192" t="str">
            <v>Chị Kiều Mai Anh</v>
          </cell>
          <cell r="R192" t="str">
            <v>01227 294183</v>
          </cell>
          <cell r="S192" t="str">
            <v>ĐH Kinh tế quốc dân</v>
          </cell>
          <cell r="T192" t="str">
            <v>ĐH</v>
          </cell>
          <cell r="V192" t="str">
            <v>S</v>
          </cell>
        </row>
        <row r="193">
          <cell r="B193">
            <v>20173</v>
          </cell>
          <cell r="C193" t="str">
            <v>Nguyễn Thị</v>
          </cell>
          <cell r="D193" t="str">
            <v>Yến</v>
          </cell>
          <cell r="E193" t="str">
            <v>Nữ</v>
          </cell>
          <cell r="F193" t="str">
            <v>27/3/1979</v>
          </cell>
          <cell r="G193" t="str">
            <v>3</v>
          </cell>
          <cell r="H193" t="str">
            <v>1979</v>
          </cell>
          <cell r="I193" t="str">
            <v>Hải Dương</v>
          </cell>
          <cell r="J193" t="str">
            <v>141916927</v>
          </cell>
          <cell r="K193" t="str">
            <v>27/1/1997</v>
          </cell>
          <cell r="L193" t="str">
            <v>CA Hải Dương</v>
          </cell>
          <cell r="N193" t="str">
            <v>DĐông Lạc, Chí Linh Hải Dương</v>
          </cell>
          <cell r="O193" t="str">
            <v>422128394</v>
          </cell>
          <cell r="P193" t="str">
            <v>0912 472 880</v>
          </cell>
          <cell r="Q193" t="str">
            <v>Nguyễn Trung Thanh</v>
          </cell>
          <cell r="R193" t="str">
            <v>0936559959</v>
          </cell>
          <cell r="S193" t="str">
            <v>ĐH Tài chính kế toán</v>
          </cell>
          <cell r="T193" t="str">
            <v>ĐH</v>
          </cell>
          <cell r="V193" t="str">
            <v>M</v>
          </cell>
          <cell r="AA193">
            <v>40330</v>
          </cell>
        </row>
        <row r="194">
          <cell r="B194">
            <v>20174</v>
          </cell>
          <cell r="C194" t="str">
            <v>Trần Thị Khánh</v>
          </cell>
          <cell r="D194" t="str">
            <v>Hòa</v>
          </cell>
          <cell r="E194" t="str">
            <v>Nữ</v>
          </cell>
          <cell r="F194" t="str">
            <v>03/09/1980</v>
          </cell>
          <cell r="G194" t="str">
            <v>9</v>
          </cell>
          <cell r="H194" t="str">
            <v>1980</v>
          </cell>
          <cell r="I194" t="str">
            <v>Hà Nội</v>
          </cell>
          <cell r="J194" t="str">
            <v>121389281</v>
          </cell>
          <cell r="K194" t="str">
            <v>17/3/1999</v>
          </cell>
          <cell r="L194" t="str">
            <v>Bắc Giang</v>
          </cell>
          <cell r="M194" t="str">
            <v>hoattk@topica.edu.vn</v>
          </cell>
          <cell r="N194" t="str">
            <v>Số 3/199 Ngõ Thổ Quan 1, Ô Chợ Dừa, Hà Nội</v>
          </cell>
          <cell r="O194" t="str">
            <v>04 3511 4307</v>
          </cell>
          <cell r="P194" t="str">
            <v>0989 134 996</v>
          </cell>
          <cell r="Q194" t="str">
            <v>Chị: Trần Thanh Hương</v>
          </cell>
          <cell r="R194" t="str">
            <v>0985 386 969</v>
          </cell>
          <cell r="S194" t="str">
            <v>TC Điện Tử Điện Lạnh</v>
          </cell>
          <cell r="T194" t="str">
            <v>TC</v>
          </cell>
          <cell r="V194" t="str">
            <v>M</v>
          </cell>
        </row>
        <row r="195">
          <cell r="B195">
            <v>20175</v>
          </cell>
          <cell r="C195" t="str">
            <v>Hạ Thị Thùy</v>
          </cell>
          <cell r="D195" t="str">
            <v>Trang</v>
          </cell>
          <cell r="E195" t="str">
            <v>Nữ</v>
          </cell>
          <cell r="F195" t="str">
            <v>05/08/1983</v>
          </cell>
          <cell r="G195" t="str">
            <v>8</v>
          </cell>
          <cell r="H195" t="str">
            <v>1983</v>
          </cell>
          <cell r="I195" t="str">
            <v>Đăklak</v>
          </cell>
          <cell r="J195" t="str">
            <v>025250313</v>
          </cell>
          <cell r="K195" t="str">
            <v>23/3/2010</v>
          </cell>
          <cell r="L195" t="str">
            <v>Daklak</v>
          </cell>
          <cell r="M195" t="str">
            <v>tranghtt@topica.edu.vn</v>
          </cell>
          <cell r="N195" t="str">
            <v>18/14/a5 Nguyễn Thị Minh Khai, P. Đa Kao, Qi, Hcm</v>
          </cell>
          <cell r="P195" t="str">
            <v>0989797980</v>
          </cell>
          <cell r="Q195" t="str">
            <v>Trịnh Minh Cương</v>
          </cell>
          <cell r="R195" t="str">
            <v>0918 956 177</v>
          </cell>
          <cell r="S195" t="str">
            <v>ĐH Khoa Học Xã Hội Và Nhân Văn</v>
          </cell>
          <cell r="T195" t="str">
            <v>ĐH</v>
          </cell>
          <cell r="V195" t="str">
            <v>M</v>
          </cell>
          <cell r="AA195">
            <v>41334</v>
          </cell>
        </row>
        <row r="196">
          <cell r="B196">
            <v>20176</v>
          </cell>
          <cell r="C196" t="str">
            <v>Nguyễn Thị Thanh</v>
          </cell>
          <cell r="D196" t="str">
            <v>Nhàn</v>
          </cell>
          <cell r="E196" t="str">
            <v>Nữ</v>
          </cell>
          <cell r="F196" t="str">
            <v>17/09/1987</v>
          </cell>
          <cell r="G196" t="str">
            <v>9</v>
          </cell>
          <cell r="H196" t="str">
            <v>1987</v>
          </cell>
          <cell r="I196" t="str">
            <v>Hà Tây</v>
          </cell>
          <cell r="J196" t="str">
            <v>012192404</v>
          </cell>
          <cell r="K196" t="str">
            <v>31/11/2004</v>
          </cell>
          <cell r="L196" t="str">
            <v>Hà Tây</v>
          </cell>
          <cell r="M196" t="str">
            <v>nhanntt@topica.edu.vn</v>
          </cell>
          <cell r="N196" t="str">
            <v>Thụy Khuê, Sài Sơn, Quốc Oai, Hà Nội</v>
          </cell>
          <cell r="P196" t="str">
            <v>0953218190</v>
          </cell>
          <cell r="S196" t="str">
            <v>Học viên Tài chính</v>
          </cell>
          <cell r="T196" t="str">
            <v>ĐH</v>
          </cell>
          <cell r="V196" t="str">
            <v>S</v>
          </cell>
          <cell r="AA196">
            <v>40618</v>
          </cell>
        </row>
        <row r="197">
          <cell r="B197">
            <v>20177</v>
          </cell>
          <cell r="C197" t="str">
            <v>Phạm Thị</v>
          </cell>
          <cell r="D197" t="str">
            <v>Quyên</v>
          </cell>
          <cell r="E197" t="str">
            <v>Nữ</v>
          </cell>
          <cell r="F197" t="str">
            <v>17/07/1987</v>
          </cell>
          <cell r="G197" t="str">
            <v>7</v>
          </cell>
          <cell r="H197" t="str">
            <v>1987</v>
          </cell>
          <cell r="I197" t="str">
            <v>Hà Tây</v>
          </cell>
          <cell r="J197" t="str">
            <v>112183443</v>
          </cell>
          <cell r="K197" t="str">
            <v>19/10/2004</v>
          </cell>
          <cell r="L197" t="str">
            <v>Hà Tây</v>
          </cell>
          <cell r="M197" t="str">
            <v>quyenpt@topica.edu.vn</v>
          </cell>
          <cell r="N197" t="str">
            <v>Ngõ Chợ Khâm Thiên, Đống Đa, Hà Nội</v>
          </cell>
          <cell r="P197" t="str">
            <v>01696733621</v>
          </cell>
          <cell r="Q197" t="str">
            <v>Bố Phạm Quý Lương</v>
          </cell>
          <cell r="R197" t="str">
            <v>01653 907 588</v>
          </cell>
          <cell r="S197" t="str">
            <v>Viện ĐH Mở Hà Nội</v>
          </cell>
          <cell r="T197" t="str">
            <v>ĐH</v>
          </cell>
          <cell r="V197" t="str">
            <v>M</v>
          </cell>
          <cell r="W197" t="str">
            <v>Chính thức</v>
          </cell>
        </row>
        <row r="198">
          <cell r="B198">
            <v>20178</v>
          </cell>
          <cell r="C198" t="str">
            <v>Phạm Tiến</v>
          </cell>
          <cell r="D198" t="str">
            <v>Huy</v>
          </cell>
          <cell r="E198" t="str">
            <v>Nam</v>
          </cell>
          <cell r="F198" t="str">
            <v>11/04/1984</v>
          </cell>
          <cell r="G198" t="str">
            <v>4</v>
          </cell>
          <cell r="H198" t="str">
            <v>1984</v>
          </cell>
          <cell r="I198" t="str">
            <v>Nam Định</v>
          </cell>
          <cell r="J198" t="str">
            <v>162429756</v>
          </cell>
          <cell r="K198" t="str">
            <v>18/8/1999</v>
          </cell>
          <cell r="L198" t="str">
            <v>Nam Định</v>
          </cell>
          <cell r="M198" t="str">
            <v>huypt@topica.edu.vn</v>
          </cell>
          <cell r="N198" t="str">
            <v>182/220 Trần Đăng Ninh, Tp Nam Định</v>
          </cell>
          <cell r="P198" t="str">
            <v>0984811440</v>
          </cell>
          <cell r="S198" t="str">
            <v>ĐH Bách Khoa Hà Nội</v>
          </cell>
          <cell r="T198" t="str">
            <v>ĐH</v>
          </cell>
          <cell r="V198" t="str">
            <v>S</v>
          </cell>
          <cell r="AA198">
            <v>40663</v>
          </cell>
        </row>
        <row r="199">
          <cell r="B199">
            <v>20179</v>
          </cell>
          <cell r="C199" t="str">
            <v>Trương Hữu</v>
          </cell>
          <cell r="D199" t="str">
            <v>Việt</v>
          </cell>
          <cell r="E199" t="str">
            <v>Nam</v>
          </cell>
          <cell r="F199" t="str">
            <v>21/04/1987</v>
          </cell>
          <cell r="G199" t="str">
            <v>4</v>
          </cell>
          <cell r="H199" t="str">
            <v>1987</v>
          </cell>
          <cell r="I199" t="str">
            <v>Hà Nội</v>
          </cell>
          <cell r="J199" t="str">
            <v>012668765</v>
          </cell>
          <cell r="K199" t="str">
            <v>27/2/2010</v>
          </cell>
          <cell r="L199" t="str">
            <v>Hà Nội</v>
          </cell>
          <cell r="M199" t="str">
            <v>vietth@topica.edu.vn</v>
          </cell>
          <cell r="N199" t="str">
            <v>Ngọc Lôi, Dục Tú, Đông Anh, Hà Nội</v>
          </cell>
          <cell r="O199" t="str">
            <v>04 3877 2064</v>
          </cell>
          <cell r="P199" t="str">
            <v>0985 865 247</v>
          </cell>
          <cell r="Q199" t="str">
            <v>Bố: Trương Đức Thảo</v>
          </cell>
          <cell r="S199" t="str">
            <v>Viện ĐH Mở Hà Nội</v>
          </cell>
          <cell r="T199" t="str">
            <v>ĐH</v>
          </cell>
          <cell r="V199" t="str">
            <v>M</v>
          </cell>
        </row>
        <row r="200">
          <cell r="B200">
            <v>20180</v>
          </cell>
          <cell r="C200" t="str">
            <v>Phan Thị</v>
          </cell>
          <cell r="D200" t="str">
            <v>Hải</v>
          </cell>
          <cell r="E200" t="str">
            <v>Nữ</v>
          </cell>
          <cell r="F200" t="str">
            <v>07/05/1986</v>
          </cell>
          <cell r="G200" t="str">
            <v>5</v>
          </cell>
          <cell r="H200" t="str">
            <v>1986</v>
          </cell>
          <cell r="I200" t="str">
            <v>Đaknông</v>
          </cell>
          <cell r="J200" t="str">
            <v>245125872</v>
          </cell>
          <cell r="K200" t="str">
            <v>27/1/2007</v>
          </cell>
          <cell r="L200" t="str">
            <v>Đaknông</v>
          </cell>
          <cell r="M200" t="str">
            <v>haipt@topica.edu.vn</v>
          </cell>
          <cell r="N200" t="str">
            <v>Thị Trấn Eating, Huyện Custus, Đắknông</v>
          </cell>
          <cell r="O200" t="str">
            <v>05016 282 809</v>
          </cell>
          <cell r="P200" t="str">
            <v>0907 040 630</v>
          </cell>
          <cell r="Q200" t="str">
            <v>Bố Phan Văn Hường</v>
          </cell>
          <cell r="S200" t="str">
            <v>CĐ Tài Chính Kế toán</v>
          </cell>
          <cell r="T200" t="str">
            <v>ĐH</v>
          </cell>
          <cell r="V200" t="str">
            <v>S</v>
          </cell>
        </row>
        <row r="201">
          <cell r="B201">
            <v>20181</v>
          </cell>
          <cell r="C201" t="str">
            <v>Ninh Thị Thúy</v>
          </cell>
          <cell r="D201" t="str">
            <v>Hà</v>
          </cell>
          <cell r="E201" t="str">
            <v>nữ</v>
          </cell>
          <cell r="F201" t="str">
            <v>3/4/1981</v>
          </cell>
          <cell r="G201" t="str">
            <v>4</v>
          </cell>
          <cell r="H201" t="str">
            <v>1981</v>
          </cell>
          <cell r="I201" t="str">
            <v>Ninh Bình</v>
          </cell>
          <cell r="J201" t="str">
            <v>164108826</v>
          </cell>
          <cell r="K201" t="str">
            <v>9/3/1999</v>
          </cell>
          <cell r="L201" t="str">
            <v>CA Ninh Bình</v>
          </cell>
          <cell r="N201" t="str">
            <v>Yên Lộc, Kim Sơn, Ninh Bình</v>
          </cell>
          <cell r="O201" t="str">
            <v>0303721921</v>
          </cell>
          <cell r="P201" t="str">
            <v>0988 750 797</v>
          </cell>
          <cell r="Q201" t="str">
            <v>Ninh Đắc Hảo</v>
          </cell>
          <cell r="R201" t="str">
            <v>0303721921</v>
          </cell>
          <cell r="S201" t="str">
            <v>Học viện kỹ thuật Quân sự</v>
          </cell>
          <cell r="T201" t="str">
            <v>ĐH</v>
          </cell>
          <cell r="V201" t="str">
            <v>S</v>
          </cell>
        </row>
        <row r="202">
          <cell r="B202">
            <v>20182</v>
          </cell>
          <cell r="C202" t="str">
            <v>Nguyễn Hương</v>
          </cell>
          <cell r="D202" t="str">
            <v>Giang</v>
          </cell>
          <cell r="E202" t="str">
            <v>Nữ</v>
          </cell>
          <cell r="F202" t="str">
            <v>06/12/1981</v>
          </cell>
          <cell r="G202" t="str">
            <v>12</v>
          </cell>
          <cell r="H202" t="str">
            <v>1981</v>
          </cell>
          <cell r="I202" t="str">
            <v>Hà Nội</v>
          </cell>
          <cell r="J202" t="str">
            <v>012178809</v>
          </cell>
          <cell r="K202" t="str">
            <v>08/01/1999</v>
          </cell>
          <cell r="L202" t="str">
            <v>Hà Nội</v>
          </cell>
          <cell r="M202" t="str">
            <v>giangnh2@topica.edu.vn</v>
          </cell>
          <cell r="N202" t="str">
            <v>74, Bạch Mai, Hai Bà Trưng, Hà Nội</v>
          </cell>
          <cell r="O202" t="str">
            <v>04 3863 8718</v>
          </cell>
          <cell r="P202" t="str">
            <v>0904 294 679</v>
          </cell>
          <cell r="Q202" t="str">
            <v>Chồng: Lê Anh Tuấn</v>
          </cell>
          <cell r="S202" t="str">
            <v>ĐH Thăng Long</v>
          </cell>
          <cell r="T202" t="str">
            <v>ĐH</v>
          </cell>
          <cell r="V202" t="str">
            <v>M</v>
          </cell>
        </row>
        <row r="203">
          <cell r="B203">
            <v>20183</v>
          </cell>
          <cell r="C203" t="str">
            <v>Vũ Thị</v>
          </cell>
          <cell r="D203" t="str">
            <v>Trang</v>
          </cell>
          <cell r="E203" t="str">
            <v>Nữ</v>
          </cell>
          <cell r="F203" t="str">
            <v>30/10/1986</v>
          </cell>
          <cell r="G203" t="str">
            <v>10</v>
          </cell>
          <cell r="H203" t="str">
            <v>1986</v>
          </cell>
          <cell r="I203" t="str">
            <v>Thái Bình</v>
          </cell>
          <cell r="J203" t="str">
            <v>151486570</v>
          </cell>
          <cell r="K203" t="str">
            <v>23/11/2000</v>
          </cell>
          <cell r="L203" t="str">
            <v>Thái Bình</v>
          </cell>
          <cell r="M203" t="str">
            <v>trangvt2@topica.edu.vn</v>
          </cell>
          <cell r="N203" t="str">
            <v>Quỳnh Hoàng, Quỳnh Phụ, Thái Bình</v>
          </cell>
          <cell r="P203" t="str">
            <v>0904 607 557</v>
          </cell>
          <cell r="Q203" t="str">
            <v>Em: Vũ Thanh Dung</v>
          </cell>
          <cell r="R203" t="str">
            <v>0915 181 821</v>
          </cell>
          <cell r="S203" t="str">
            <v>ĐH Đà Lạt</v>
          </cell>
          <cell r="T203" t="str">
            <v>ĐH</v>
          </cell>
          <cell r="V203" t="str">
            <v>S</v>
          </cell>
          <cell r="AA203">
            <v>41247</v>
          </cell>
        </row>
        <row r="204">
          <cell r="B204">
            <v>20184</v>
          </cell>
          <cell r="C204" t="str">
            <v>Nguyễn Hoàng</v>
          </cell>
          <cell r="D204" t="str">
            <v>Giang</v>
          </cell>
          <cell r="E204" t="str">
            <v>Nam</v>
          </cell>
          <cell r="F204" t="str">
            <v>14/03/1985</v>
          </cell>
          <cell r="G204" t="str">
            <v>3</v>
          </cell>
          <cell r="H204" t="str">
            <v>1985</v>
          </cell>
          <cell r="I204" t="str">
            <v>Hà Nội</v>
          </cell>
          <cell r="J204" t="str">
            <v>012284757</v>
          </cell>
          <cell r="K204" t="str">
            <v>08/10/1999</v>
          </cell>
          <cell r="L204" t="str">
            <v>Hà Nội</v>
          </cell>
          <cell r="M204" t="str">
            <v>giangnh3@topica.edu.vn</v>
          </cell>
          <cell r="N204" t="str">
            <v>Số 28, Ngách 29/21 Thụy Khuê, Tây Hồ</v>
          </cell>
          <cell r="O204" t="str">
            <v>04 3847 2299</v>
          </cell>
          <cell r="P204" t="str">
            <v>0947 082 314</v>
          </cell>
          <cell r="S204" t="str">
            <v>ĐH Hà Nội</v>
          </cell>
          <cell r="T204" t="str">
            <v>ĐH</v>
          </cell>
          <cell r="V204" t="str">
            <v>S</v>
          </cell>
          <cell r="AA204">
            <v>40698</v>
          </cell>
        </row>
        <row r="205">
          <cell r="B205">
            <v>20185</v>
          </cell>
          <cell r="C205" t="str">
            <v>Nguyễn Thị</v>
          </cell>
          <cell r="D205" t="str">
            <v>Son</v>
          </cell>
          <cell r="E205" t="str">
            <v>Nữ</v>
          </cell>
          <cell r="F205" t="str">
            <v>02/01/1986</v>
          </cell>
          <cell r="G205" t="str">
            <v>1</v>
          </cell>
          <cell r="H205" t="str">
            <v>1986</v>
          </cell>
          <cell r="I205" t="str">
            <v>Hưng Yên</v>
          </cell>
          <cell r="J205" t="str">
            <v>145190739</v>
          </cell>
          <cell r="K205" t="str">
            <v>11/10/2001</v>
          </cell>
          <cell r="L205" t="str">
            <v>Hưng Yên</v>
          </cell>
          <cell r="M205" t="str">
            <v>sonnt@topica.edu.vn</v>
          </cell>
          <cell r="N205" t="str">
            <v>Trần Cao, Phù Cừ, Hưng Yên</v>
          </cell>
          <cell r="P205" t="str">
            <v>0989 794 339</v>
          </cell>
          <cell r="S205" t="str">
            <v>ĐH Giáo Dục - ĐHQG</v>
          </cell>
          <cell r="T205" t="str">
            <v>ĐH</v>
          </cell>
          <cell r="V205" t="str">
            <v>M</v>
          </cell>
        </row>
        <row r="206">
          <cell r="B206">
            <v>20186</v>
          </cell>
          <cell r="C206" t="str">
            <v>Nguyễn Thị Thu</v>
          </cell>
          <cell r="D206" t="str">
            <v>Hương</v>
          </cell>
          <cell r="E206" t="str">
            <v>Nữ</v>
          </cell>
        </row>
        <row r="207">
          <cell r="B207">
            <v>20187</v>
          </cell>
          <cell r="C207" t="str">
            <v>Phạm Thị</v>
          </cell>
          <cell r="D207" t="str">
            <v>Phương</v>
          </cell>
          <cell r="E207" t="str">
            <v>Nữ</v>
          </cell>
          <cell r="F207" t="str">
            <v>4/1/1986</v>
          </cell>
          <cell r="G207" t="str">
            <v>1</v>
          </cell>
          <cell r="H207" t="str">
            <v>1986</v>
          </cell>
          <cell r="I207" t="str">
            <v>Hải Phòng</v>
          </cell>
          <cell r="J207" t="str">
            <v>031325166</v>
          </cell>
          <cell r="K207" t="str">
            <v>6/6/2001</v>
          </cell>
          <cell r="L207" t="str">
            <v>CA Hải phòng</v>
          </cell>
          <cell r="N207" t="str">
            <v>40/2 Phú Thứ, Hồng Bàng, HPhòng</v>
          </cell>
          <cell r="O207" t="str">
            <v>0313 668 943</v>
          </cell>
          <cell r="P207" t="str">
            <v>0904 335 316</v>
          </cell>
          <cell r="Q207" t="str">
            <v>Phạm Thị Phương</v>
          </cell>
          <cell r="R207" t="str">
            <v>0904335316</v>
          </cell>
          <cell r="S207" t="str">
            <v>ĐH Qgia HCM</v>
          </cell>
          <cell r="T207" t="str">
            <v>ĐH</v>
          </cell>
          <cell r="V207" t="str">
            <v>S</v>
          </cell>
          <cell r="AA207">
            <v>40421</v>
          </cell>
        </row>
        <row r="208">
          <cell r="B208">
            <v>20188</v>
          </cell>
          <cell r="C208" t="str">
            <v>Thân Thị</v>
          </cell>
          <cell r="D208" t="str">
            <v>Khuyên</v>
          </cell>
          <cell r="E208" t="str">
            <v>Nữ</v>
          </cell>
          <cell r="F208" t="str">
            <v>01/07/1985</v>
          </cell>
          <cell r="G208" t="str">
            <v>7</v>
          </cell>
          <cell r="H208" t="str">
            <v>1985</v>
          </cell>
          <cell r="I208" t="str">
            <v>Quảng Ninh</v>
          </cell>
          <cell r="J208" t="str">
            <v>121400639</v>
          </cell>
          <cell r="K208" t="str">
            <v>19/6/1999</v>
          </cell>
          <cell r="L208" t="str">
            <v>Bắc Giang</v>
          </cell>
          <cell r="M208" t="str">
            <v>khuyentt@topica.edu.vn</v>
          </cell>
          <cell r="N208" t="str">
            <v>1140 Tổ 80, Cẩm Thạch Cẩm Phả, Quảng Ninh</v>
          </cell>
          <cell r="O208" t="str">
            <v>0333 863 941</v>
          </cell>
          <cell r="P208" t="str">
            <v>0983 280 617</v>
          </cell>
          <cell r="Q208" t="str">
            <v>Bố: Thân Trọng Vinh</v>
          </cell>
          <cell r="R208" t="str">
            <v>0985 340 687</v>
          </cell>
          <cell r="S208" t="str">
            <v>ĐH Kinh Tế Quốc Dân</v>
          </cell>
          <cell r="T208" t="str">
            <v>ĐH</v>
          </cell>
          <cell r="V208" t="str">
            <v>M</v>
          </cell>
        </row>
        <row r="209">
          <cell r="B209">
            <v>20189</v>
          </cell>
          <cell r="C209" t="str">
            <v>Nguyễn Thị Thanh</v>
          </cell>
          <cell r="D209" t="str">
            <v>Thủy</v>
          </cell>
          <cell r="E209" t="str">
            <v>Nữ</v>
          </cell>
          <cell r="F209" t="str">
            <v>31/10/1984</v>
          </cell>
          <cell r="G209" t="str">
            <v>10</v>
          </cell>
          <cell r="H209" t="str">
            <v>1984</v>
          </cell>
        </row>
        <row r="210">
          <cell r="B210">
            <v>20190</v>
          </cell>
          <cell r="C210" t="str">
            <v>Vũ Thị Thúy</v>
          </cell>
          <cell r="D210" t="str">
            <v>Hằng</v>
          </cell>
          <cell r="E210" t="str">
            <v>Nữ</v>
          </cell>
          <cell r="F210" t="str">
            <v>02/01/1986</v>
          </cell>
          <cell r="G210" t="str">
            <v>1</v>
          </cell>
          <cell r="H210" t="str">
            <v>1986</v>
          </cell>
          <cell r="I210" t="str">
            <v>Lâm Đồng</v>
          </cell>
          <cell r="J210" t="str">
            <v>250616426</v>
          </cell>
          <cell r="K210" t="str">
            <v>13/6/2008</v>
          </cell>
          <cell r="L210" t="str">
            <v>Lâm Đồng</v>
          </cell>
          <cell r="M210" t="str">
            <v>hangvtt@topica.edu.vn</v>
          </cell>
          <cell r="N210" t="str">
            <v>159 Nguyễn Văn Cừ - Lộc Sơn - Bảo Lộc - Lâm Đồng</v>
          </cell>
          <cell r="O210" t="str">
            <v>08 6280 7161</v>
          </cell>
          <cell r="P210" t="str">
            <v>0984294087</v>
          </cell>
          <cell r="Q210" t="str">
            <v>Chồng: Nguyễn Hữu Tuấn</v>
          </cell>
          <cell r="R210" t="str">
            <v>0984294087</v>
          </cell>
          <cell r="S210" t="str">
            <v>ĐH Nông Lâm</v>
          </cell>
          <cell r="T210" t="str">
            <v>ĐH</v>
          </cell>
          <cell r="V210" t="str">
            <v>M</v>
          </cell>
          <cell r="AA210">
            <v>41061</v>
          </cell>
        </row>
        <row r="211">
          <cell r="B211">
            <v>20191</v>
          </cell>
          <cell r="C211" t="str">
            <v>Lê Ngọc Hương</v>
          </cell>
          <cell r="D211" t="str">
            <v>Vy</v>
          </cell>
          <cell r="E211" t="str">
            <v>Nữ</v>
          </cell>
        </row>
        <row r="212">
          <cell r="B212">
            <v>20192</v>
          </cell>
          <cell r="C212" t="str">
            <v>Trần Hoàng Cẩm</v>
          </cell>
          <cell r="D212" t="str">
            <v>Tú</v>
          </cell>
          <cell r="E212" t="str">
            <v>Nữ</v>
          </cell>
          <cell r="F212" t="str">
            <v>13/02/1986</v>
          </cell>
          <cell r="G212" t="str">
            <v>2</v>
          </cell>
          <cell r="H212" t="str">
            <v>1986</v>
          </cell>
          <cell r="I212" t="str">
            <v>Kiên Giang</v>
          </cell>
          <cell r="J212" t="str">
            <v>211895995</v>
          </cell>
          <cell r="K212" t="str">
            <v>10/5/2003</v>
          </cell>
          <cell r="L212" t="str">
            <v>Bình Định</v>
          </cell>
          <cell r="M212" t="str">
            <v>tuthc@topica.edu.vn</v>
          </cell>
          <cell r="N212" t="str">
            <v>41b Cc 750/1bis, Nguyễn Kiệm, P04. Phú Nhuận, Hcm</v>
          </cell>
          <cell r="O212" t="str">
            <v>08 3847 5037</v>
          </cell>
          <cell r="P212" t="str">
            <v>0902 802 303</v>
          </cell>
          <cell r="Q212" t="str">
            <v>Hoàng Thị Tâm</v>
          </cell>
          <cell r="R212" t="str">
            <v>01222 908 339</v>
          </cell>
          <cell r="S212" t="str">
            <v>ĐH Sư Phạm Kỹ Thuật Tp. Hồ Chí Minh</v>
          </cell>
          <cell r="T212" t="str">
            <v>ĐH</v>
          </cell>
          <cell r="V212" t="str">
            <v>S</v>
          </cell>
          <cell r="AA212">
            <v>40787</v>
          </cell>
        </row>
        <row r="213">
          <cell r="B213">
            <v>20193</v>
          </cell>
          <cell r="C213" t="str">
            <v>Nguyễn Thị</v>
          </cell>
          <cell r="D213" t="str">
            <v>Loan</v>
          </cell>
          <cell r="E213" t="str">
            <v>Nữ</v>
          </cell>
          <cell r="F213" t="str">
            <v>01/9/1984</v>
          </cell>
          <cell r="G213" t="str">
            <v>9</v>
          </cell>
          <cell r="H213" t="str">
            <v>1984</v>
          </cell>
          <cell r="I213" t="str">
            <v>Hà Tây</v>
          </cell>
          <cell r="J213" t="str">
            <v>111865691</v>
          </cell>
          <cell r="K213" t="str">
            <v>26/7/2005</v>
          </cell>
          <cell r="L213" t="str">
            <v>Hà Tây</v>
          </cell>
          <cell r="M213" t="str">
            <v>loannt@topica.edu.vn</v>
          </cell>
          <cell r="N213" t="str">
            <v>Cụm 2, Tân Hội, Đan Phượng, Hà Nội</v>
          </cell>
          <cell r="O213" t="str">
            <v>04 3363 1746</v>
          </cell>
          <cell r="P213" t="str">
            <v>0978 772 066</v>
          </cell>
          <cell r="Q213" t="str">
            <v>Bố: Nguyễn Hữu Quý</v>
          </cell>
          <cell r="R213" t="str">
            <v>0945 549 457</v>
          </cell>
          <cell r="S213" t="str">
            <v>ĐH Khoa học xã hội Và Nv</v>
          </cell>
          <cell r="T213" t="str">
            <v>ĐH</v>
          </cell>
          <cell r="V213" t="str">
            <v>M</v>
          </cell>
          <cell r="W213" t="str">
            <v>Chính thức</v>
          </cell>
        </row>
        <row r="214">
          <cell r="B214">
            <v>20194</v>
          </cell>
          <cell r="C214" t="str">
            <v>Đào Thị</v>
          </cell>
          <cell r="D214" t="str">
            <v>Thành</v>
          </cell>
          <cell r="E214" t="str">
            <v>Nữ</v>
          </cell>
          <cell r="F214" t="str">
            <v>16/03/1980</v>
          </cell>
          <cell r="G214" t="str">
            <v>3</v>
          </cell>
          <cell r="H214" t="str">
            <v>1980</v>
          </cell>
          <cell r="I214" t="str">
            <v>Thanh Hóa</v>
          </cell>
          <cell r="J214" t="str">
            <v>172219141</v>
          </cell>
          <cell r="K214" t="str">
            <v>04/12/1998</v>
          </cell>
          <cell r="L214" t="str">
            <v>Thanh Hóa</v>
          </cell>
          <cell r="M214" t="str">
            <v>thanhdt@topica.edu.vn</v>
          </cell>
          <cell r="N214" t="str">
            <v>Định Liên, Yên Định, Thanh Hóa</v>
          </cell>
          <cell r="P214" t="str">
            <v>0986 926 638</v>
          </cell>
          <cell r="Q214" t="str">
            <v>Chồng: Trịnh Chí Công</v>
          </cell>
          <cell r="R214" t="str">
            <v>0989 121 381</v>
          </cell>
          <cell r="S214" t="str">
            <v>ĐH Vinh</v>
          </cell>
          <cell r="T214" t="str">
            <v>Thạc sĩ</v>
          </cell>
          <cell r="V214" t="str">
            <v>M</v>
          </cell>
          <cell r="W214" t="str">
            <v>Chính thức</v>
          </cell>
        </row>
        <row r="215">
          <cell r="B215">
            <v>20195</v>
          </cell>
          <cell r="C215" t="str">
            <v>Phạm Anh</v>
          </cell>
          <cell r="D215" t="str">
            <v>Tuấn</v>
          </cell>
          <cell r="E215" t="str">
            <v>Nam</v>
          </cell>
          <cell r="F215" t="str">
            <v>12/08/1983</v>
          </cell>
          <cell r="G215" t="str">
            <v>8</v>
          </cell>
          <cell r="H215" t="str">
            <v>1983</v>
          </cell>
          <cell r="I215" t="str">
            <v>Thái Bình</v>
          </cell>
          <cell r="J215" t="str">
            <v>151355043</v>
          </cell>
          <cell r="K215" t="str">
            <v>16/4/1998</v>
          </cell>
          <cell r="L215" t="str">
            <v>Thái Bình</v>
          </cell>
          <cell r="M215" t="str">
            <v>tuanpa@topica.edu.vn</v>
          </cell>
          <cell r="N215" t="str">
            <v>Số 14, Tổ 8, P Tiền Phong, Thái Bình</v>
          </cell>
          <cell r="O215" t="str">
            <v>0366 281 225</v>
          </cell>
          <cell r="P215" t="str">
            <v>01694669241</v>
          </cell>
          <cell r="Q215" t="str">
            <v>Anh: Phạm Quang Vinh</v>
          </cell>
          <cell r="R215" t="str">
            <v>0908 899 505</v>
          </cell>
          <cell r="S215" t="str">
            <v>ĐH Khoa Học Tự Nhiên - ĐHqgHN</v>
          </cell>
          <cell r="T215" t="str">
            <v>ĐH</v>
          </cell>
          <cell r="V215" t="str">
            <v>S</v>
          </cell>
        </row>
        <row r="216">
          <cell r="B216">
            <v>20196</v>
          </cell>
          <cell r="C216" t="str">
            <v>Nguyễn Thị Quỳnh</v>
          </cell>
          <cell r="D216" t="str">
            <v>Anh</v>
          </cell>
          <cell r="E216" t="str">
            <v>Nam</v>
          </cell>
          <cell r="AA216">
            <v>40330</v>
          </cell>
        </row>
        <row r="217">
          <cell r="B217">
            <v>20197</v>
          </cell>
          <cell r="C217" t="str">
            <v>Nguyễn Thị</v>
          </cell>
          <cell r="D217" t="str">
            <v>Lơ</v>
          </cell>
          <cell r="E217" t="str">
            <v>Nữ</v>
          </cell>
          <cell r="F217" t="str">
            <v>05/3/1986</v>
          </cell>
          <cell r="G217" t="str">
            <v>3</v>
          </cell>
          <cell r="H217" t="str">
            <v>1986</v>
          </cell>
          <cell r="I217" t="str">
            <v>Thái Bình</v>
          </cell>
          <cell r="J217" t="str">
            <v>151687664</v>
          </cell>
          <cell r="K217" t="str">
            <v>07/11/2003</v>
          </cell>
          <cell r="L217" t="str">
            <v>Thái Bình</v>
          </cell>
          <cell r="M217" t="str">
            <v>lont@topica.edu.vn</v>
          </cell>
          <cell r="N217" t="str">
            <v>Xóm 6, Quỳnh Châu, Quỳnh Phụ Thái Bình</v>
          </cell>
          <cell r="P217" t="str">
            <v>01227 397 398</v>
          </cell>
          <cell r="Q217" t="str">
            <v>Anh: Nguyễn Văn Dương</v>
          </cell>
          <cell r="R217" t="str">
            <v>0904 612 189</v>
          </cell>
          <cell r="S217" t="str">
            <v>ĐH Kinh Tế Quốc Dân</v>
          </cell>
          <cell r="T217" t="str">
            <v>ĐH</v>
          </cell>
          <cell r="V217" t="str">
            <v>S</v>
          </cell>
        </row>
        <row r="218">
          <cell r="B218">
            <v>20198</v>
          </cell>
          <cell r="C218" t="str">
            <v>Nguyễn Diệu Thảo</v>
          </cell>
          <cell r="D218" t="str">
            <v>Nguyên</v>
          </cell>
          <cell r="E218" t="str">
            <v>Nữ</v>
          </cell>
          <cell r="F218" t="str">
            <v>29/08/1984</v>
          </cell>
          <cell r="G218" t="str">
            <v>8</v>
          </cell>
          <cell r="H218" t="str">
            <v>1984</v>
          </cell>
          <cell r="I218" t="str">
            <v>Gia Lai</v>
          </cell>
          <cell r="J218" t="str">
            <v>230604565</v>
          </cell>
          <cell r="K218" t="str">
            <v>26/12/1999</v>
          </cell>
          <cell r="L218" t="str">
            <v>Gia Lai</v>
          </cell>
          <cell r="M218" t="str">
            <v>nguyenndt@topica.edu.vn</v>
          </cell>
          <cell r="N218" t="str">
            <v>Khối Phố 7, Tt Phú Túc, Huyện Krông Pa, Gia Lai</v>
          </cell>
          <cell r="P218" t="str">
            <v>0979 210 820</v>
          </cell>
          <cell r="Q218" t="str">
            <v>Cha: Nguyễn Văn Lực</v>
          </cell>
          <cell r="R218" t="str">
            <v>0904 455 291</v>
          </cell>
          <cell r="S218" t="str">
            <v>ĐH Sư Phạm - Huế</v>
          </cell>
          <cell r="T218" t="str">
            <v>ĐH</v>
          </cell>
          <cell r="V218" t="str">
            <v>S</v>
          </cell>
          <cell r="AA218">
            <v>40725</v>
          </cell>
        </row>
        <row r="219">
          <cell r="B219">
            <v>20199</v>
          </cell>
          <cell r="C219" t="str">
            <v>Vũ Trí</v>
          </cell>
          <cell r="D219" t="str">
            <v>Bình</v>
          </cell>
          <cell r="E219" t="str">
            <v>Nam</v>
          </cell>
          <cell r="F219" t="str">
            <v>12/5/1984</v>
          </cell>
          <cell r="G219" t="str">
            <v>5</v>
          </cell>
          <cell r="H219" t="str">
            <v>1984</v>
          </cell>
          <cell r="I219" t="str">
            <v>Bắc Giang</v>
          </cell>
          <cell r="J219" t="str">
            <v>121536844</v>
          </cell>
          <cell r="K219" t="str">
            <v>26/2/2002</v>
          </cell>
          <cell r="L219" t="str">
            <v>Bắc Giang</v>
          </cell>
          <cell r="M219" t="str">
            <v>binhvt@topica.edu.vn</v>
          </cell>
          <cell r="N219" t="str">
            <v>Cẩm Lý, Lục Nam, Bắc Giang</v>
          </cell>
          <cell r="P219" t="str">
            <v>0936 748 789</v>
          </cell>
          <cell r="Q219" t="str">
            <v>Vợ Đặng Hồng Hậu</v>
          </cell>
          <cell r="S219" t="str">
            <v>ĐH Công Đoàn</v>
          </cell>
          <cell r="T219" t="str">
            <v>ĐH</v>
          </cell>
          <cell r="V219" t="str">
            <v>M</v>
          </cell>
        </row>
        <row r="220">
          <cell r="B220">
            <v>20200</v>
          </cell>
          <cell r="C220" t="str">
            <v>Châu Thị Thùy</v>
          </cell>
          <cell r="D220" t="str">
            <v>Dương</v>
          </cell>
          <cell r="E220" t="str">
            <v>Nữ</v>
          </cell>
          <cell r="F220" t="str">
            <v>18/10/1983</v>
          </cell>
          <cell r="G220" t="str">
            <v>10</v>
          </cell>
          <cell r="H220" t="str">
            <v>1983</v>
          </cell>
          <cell r="I220" t="str">
            <v>Quảng Ninh</v>
          </cell>
          <cell r="J220" t="str">
            <v>100736753</v>
          </cell>
          <cell r="K220" t="str">
            <v>30/3/1998</v>
          </cell>
          <cell r="L220" t="str">
            <v>Quảng Ninh</v>
          </cell>
          <cell r="M220" t="str">
            <v>duongctt@topica.edu.vn</v>
          </cell>
          <cell r="N220" t="str">
            <v>Tổ 86, Phường Cửa Ông, Tx Cẩm Phả, Quảng Ninh</v>
          </cell>
          <cell r="P220" t="str">
            <v>0972 181 083</v>
          </cell>
          <cell r="Q220" t="str">
            <v>Mẹ Trần Thị Thu</v>
          </cell>
          <cell r="R220" t="str">
            <v>0936 652 847</v>
          </cell>
          <cell r="S220" t="str">
            <v>ĐH Sư phạm I</v>
          </cell>
          <cell r="T220" t="str">
            <v>Thạc sĩ</v>
          </cell>
          <cell r="V220" t="str">
            <v>M</v>
          </cell>
          <cell r="W220" t="str">
            <v>Chính thức</v>
          </cell>
        </row>
        <row r="221">
          <cell r="B221">
            <v>20201</v>
          </cell>
          <cell r="C221" t="str">
            <v>Lê Thị</v>
          </cell>
          <cell r="D221" t="str">
            <v>Giang</v>
          </cell>
          <cell r="E221" t="str">
            <v>Nữ</v>
          </cell>
          <cell r="F221" t="str">
            <v>07/6/1983</v>
          </cell>
          <cell r="G221" t="str">
            <v>6</v>
          </cell>
          <cell r="H221" t="str">
            <v>1983</v>
          </cell>
          <cell r="I221" t="str">
            <v>Thanh Hóa</v>
          </cell>
          <cell r="J221" t="str">
            <v>172308048</v>
          </cell>
          <cell r="K221" t="str">
            <v>03/11/1998</v>
          </cell>
          <cell r="L221" t="str">
            <v>Thanh Hóa</v>
          </cell>
          <cell r="M221" t="str">
            <v>gianglt@topica.edu.vn</v>
          </cell>
          <cell r="N221" t="str">
            <v>204, Ngõ 06, Tô Vĩnh Diện, Triệu Sơn, Thanh Hóa</v>
          </cell>
          <cell r="O221" t="str">
            <v>04 3753 5277</v>
          </cell>
          <cell r="P221" t="str">
            <v>0902 232 069</v>
          </cell>
          <cell r="Q221" t="str">
            <v>Chồng: Nguyễn Việt Cường</v>
          </cell>
          <cell r="R221" t="str">
            <v>0913 096 496</v>
          </cell>
          <cell r="S221" t="str">
            <v>ĐH KHXH Và Nhân Văn</v>
          </cell>
          <cell r="T221" t="str">
            <v>ĐH</v>
          </cell>
          <cell r="V221" t="str">
            <v>M</v>
          </cell>
          <cell r="X221" t="str">
            <v>30/5/2010</v>
          </cell>
          <cell r="Y221" t="str">
            <v>5</v>
          </cell>
          <cell r="Z221" t="str">
            <v>2010</v>
          </cell>
        </row>
        <row r="222">
          <cell r="B222">
            <v>20202</v>
          </cell>
          <cell r="C222" t="str">
            <v>Nguyễn Hoàng</v>
          </cell>
          <cell r="D222" t="str">
            <v>Sơn</v>
          </cell>
          <cell r="E222" t="str">
            <v>Nam</v>
          </cell>
          <cell r="F222" t="str">
            <v>12/4/1985</v>
          </cell>
          <cell r="G222" t="str">
            <v>4</v>
          </cell>
          <cell r="H222" t="str">
            <v>1985</v>
          </cell>
          <cell r="I222" t="str">
            <v>Đồng Tháp</v>
          </cell>
          <cell r="J222" t="str">
            <v>023832124</v>
          </cell>
          <cell r="K222" t="str">
            <v>08/8/2000</v>
          </cell>
          <cell r="L222" t="str">
            <v>TP HCM</v>
          </cell>
          <cell r="M222" t="str">
            <v>sonnh@topica.edu.vn</v>
          </cell>
          <cell r="N222" t="str">
            <v>Lô A514 Chung Cư Chợ Quán, Trần Bình Trọng, Quận 5, Hcm</v>
          </cell>
          <cell r="P222" t="str">
            <v>0982 238 922</v>
          </cell>
          <cell r="S222" t="str">
            <v>ĐH Mở Tp HCM</v>
          </cell>
          <cell r="T222" t="str">
            <v>ĐH</v>
          </cell>
          <cell r="V222" t="str">
            <v>S</v>
          </cell>
          <cell r="X222" t="str">
            <v>5/5/2010</v>
          </cell>
          <cell r="Y222" t="str">
            <v>5</v>
          </cell>
          <cell r="Z222" t="str">
            <v>2010</v>
          </cell>
          <cell r="AA222">
            <v>40610</v>
          </cell>
        </row>
        <row r="223">
          <cell r="B223">
            <v>20203</v>
          </cell>
          <cell r="C223" t="str">
            <v>Nguyễn Thu</v>
          </cell>
          <cell r="D223" t="str">
            <v>Hiền</v>
          </cell>
          <cell r="E223" t="str">
            <v>Nữ</v>
          </cell>
          <cell r="F223" t="str">
            <v>09/08/1984</v>
          </cell>
          <cell r="G223" t="str">
            <v>8</v>
          </cell>
          <cell r="H223" t="str">
            <v>1984</v>
          </cell>
          <cell r="I223" t="str">
            <v>Hà Nội</v>
          </cell>
          <cell r="J223" t="str">
            <v>024704898</v>
          </cell>
          <cell r="K223" t="str">
            <v>09/7/2007</v>
          </cell>
          <cell r="L223" t="str">
            <v>TP HCM</v>
          </cell>
          <cell r="M223" t="str">
            <v>hiennt2@topica.edu.vn</v>
          </cell>
          <cell r="N223" t="str">
            <v>79/98 Trần Văn Đang, P9, Q3, Hcm.</v>
          </cell>
          <cell r="P223" t="str">
            <v>0908 331698</v>
          </cell>
          <cell r="Q223" t="str">
            <v>Chồng: Mai Thế Quyền</v>
          </cell>
          <cell r="R223" t="str">
            <v>0909 115 668</v>
          </cell>
          <cell r="S223" t="str">
            <v>CĐ Sư phạm TƯ 3</v>
          </cell>
          <cell r="T223" t="str">
            <v>CĐ</v>
          </cell>
          <cell r="V223" t="str">
            <v>M</v>
          </cell>
          <cell r="X223" t="str">
            <v>4/5/2010</v>
          </cell>
          <cell r="Y223" t="str">
            <v>5</v>
          </cell>
          <cell r="Z223" t="str">
            <v>2010</v>
          </cell>
        </row>
        <row r="224">
          <cell r="B224">
            <v>20204</v>
          </cell>
          <cell r="C224" t="str">
            <v>Phan Viết</v>
          </cell>
          <cell r="D224" t="str">
            <v>Dũng</v>
          </cell>
          <cell r="E224" t="str">
            <v>Nam</v>
          </cell>
          <cell r="F224" t="str">
            <v>18/4/1985</v>
          </cell>
          <cell r="G224" t="str">
            <v>4</v>
          </cell>
          <cell r="H224" t="str">
            <v>1985</v>
          </cell>
          <cell r="I224" t="str">
            <v>Thái Nguyên</v>
          </cell>
          <cell r="J224" t="str">
            <v>090892279</v>
          </cell>
          <cell r="K224" t="str">
            <v>27/2/2000</v>
          </cell>
          <cell r="L224" t="str">
            <v>Thái Nguyên</v>
          </cell>
          <cell r="M224" t="str">
            <v>dungpv@topica.edu.vn</v>
          </cell>
          <cell r="N224" t="str">
            <v>Tổ 4, P. Hương Sơn, Tp Thái Nguyên</v>
          </cell>
          <cell r="O224" t="str">
            <v>02803 836 529</v>
          </cell>
          <cell r="P224" t="str">
            <v>0977 306 626</v>
          </cell>
          <cell r="Q224" t="str">
            <v>Bố: Phan Viết Liêm</v>
          </cell>
          <cell r="R224" t="str">
            <v>0984 228 392</v>
          </cell>
          <cell r="S224" t="str">
            <v>ĐH Sư Phạm Thái Nguyên</v>
          </cell>
          <cell r="T224" t="str">
            <v>ĐH</v>
          </cell>
          <cell r="V224" t="str">
            <v>S</v>
          </cell>
          <cell r="X224" t="str">
            <v>13/5/2010</v>
          </cell>
          <cell r="Y224" t="str">
            <v>5</v>
          </cell>
          <cell r="Z224" t="str">
            <v>2010</v>
          </cell>
          <cell r="AA224">
            <v>40634</v>
          </cell>
        </row>
        <row r="225">
          <cell r="B225">
            <v>20205</v>
          </cell>
          <cell r="C225" t="str">
            <v>Trần Thị Mai</v>
          </cell>
          <cell r="D225" t="str">
            <v>Thúy</v>
          </cell>
          <cell r="E225" t="str">
            <v>Nữ</v>
          </cell>
          <cell r="F225" t="str">
            <v>06/3/1988</v>
          </cell>
          <cell r="G225" t="str">
            <v>3</v>
          </cell>
          <cell r="H225" t="str">
            <v>1988</v>
          </cell>
          <cell r="I225" t="str">
            <v>Thái Nguyên</v>
          </cell>
          <cell r="J225" t="str">
            <v>091028844</v>
          </cell>
          <cell r="K225" t="str">
            <v>09/8/2008</v>
          </cell>
          <cell r="L225" t="str">
            <v>Thái Nguyên</v>
          </cell>
          <cell r="M225" t="str">
            <v>thuyttm@topica.edu.vn</v>
          </cell>
          <cell r="N225" t="str">
            <v>Phường Trưng Vương, Tp Thái Nguyên</v>
          </cell>
          <cell r="O225" t="str">
            <v>02803 759 575</v>
          </cell>
          <cell r="P225" t="str">
            <v>09345 78844</v>
          </cell>
          <cell r="Q225" t="str">
            <v>Bố: Trần Đăng Thắng</v>
          </cell>
          <cell r="S225" t="str">
            <v>ĐH Hà Nội</v>
          </cell>
          <cell r="T225" t="str">
            <v>ĐH</v>
          </cell>
          <cell r="V225" t="str">
            <v>S</v>
          </cell>
          <cell r="X225" t="str">
            <v>15/7/2010</v>
          </cell>
          <cell r="Y225" t="str">
            <v>7</v>
          </cell>
          <cell r="Z225" t="str">
            <v>2010</v>
          </cell>
        </row>
        <row r="226">
          <cell r="B226">
            <v>20206</v>
          </cell>
          <cell r="C226" t="str">
            <v>Nguyễn  Khánh</v>
          </cell>
          <cell r="D226" t="str">
            <v>Hà</v>
          </cell>
          <cell r="E226" t="str">
            <v>Nữ</v>
          </cell>
          <cell r="F226" t="str">
            <v>24/10/1981</v>
          </cell>
          <cell r="G226" t="str">
            <v>10</v>
          </cell>
          <cell r="H226" t="str">
            <v>1981</v>
          </cell>
          <cell r="I226" t="str">
            <v>Hà Tây</v>
          </cell>
          <cell r="J226" t="str">
            <v>111539022</v>
          </cell>
          <cell r="K226" t="str">
            <v>22/4/1998</v>
          </cell>
          <cell r="L226" t="str">
            <v>Hà Tây</v>
          </cell>
          <cell r="M226" t="str">
            <v>hank@topica.edu.vn</v>
          </cell>
          <cell r="N226" t="str">
            <v>B5/19, Ngõ 3 Tt Học Viện Quân Y Viện 103, Hà Đông, Hà Nội</v>
          </cell>
          <cell r="O226" t="str">
            <v>04 3354 0946</v>
          </cell>
          <cell r="P226" t="str">
            <v>0918561688</v>
          </cell>
          <cell r="Q226" t="str">
            <v>Chồng: Đặng Lê Kiên</v>
          </cell>
          <cell r="R226" t="str">
            <v>0918 561 688</v>
          </cell>
          <cell r="S226" t="str">
            <v>ĐH Kinh Tế Quốc Dân</v>
          </cell>
          <cell r="T226" t="str">
            <v>Thạc sĩ</v>
          </cell>
          <cell r="V226" t="str">
            <v>M</v>
          </cell>
          <cell r="X226" t="str">
            <v>18/6/2010</v>
          </cell>
          <cell r="Y226" t="str">
            <v>6</v>
          </cell>
          <cell r="Z226" t="str">
            <v>2010</v>
          </cell>
        </row>
        <row r="227">
          <cell r="B227">
            <v>20207</v>
          </cell>
          <cell r="C227" t="str">
            <v>Trần Thị Thùy</v>
          </cell>
          <cell r="D227" t="str">
            <v>Dương</v>
          </cell>
          <cell r="E227" t="str">
            <v>Nữ</v>
          </cell>
          <cell r="F227" t="str">
            <v>21/12/1985</v>
          </cell>
          <cell r="G227" t="str">
            <v>12</v>
          </cell>
          <cell r="H227" t="str">
            <v>1985</v>
          </cell>
          <cell r="I227" t="str">
            <v>Đồng Nai</v>
          </cell>
          <cell r="J227" t="str">
            <v>273143332</v>
          </cell>
          <cell r="K227" t="str">
            <v>20/12/1999</v>
          </cell>
          <cell r="L227" t="str">
            <v>CA Vũng tàu</v>
          </cell>
          <cell r="N227" t="str">
            <v>Liên Hiệp, Xà Bang, Châu Đức, Bà Rịa Vũng Tàu</v>
          </cell>
          <cell r="O227" t="str">
            <v>643.978.232</v>
          </cell>
          <cell r="P227" t="str">
            <v>0908 911 344</v>
          </cell>
          <cell r="Q227" t="str">
            <v>Cha: Trần Thanh Lâm</v>
          </cell>
          <cell r="R227" t="str">
            <v>0935 444 754</v>
          </cell>
          <cell r="S227" t="str">
            <v>ĐH MỞ TP.HCM</v>
          </cell>
          <cell r="T227" t="str">
            <v>ĐH</v>
          </cell>
          <cell r="V227" t="str">
            <v>S</v>
          </cell>
        </row>
        <row r="228">
          <cell r="B228">
            <v>20208</v>
          </cell>
          <cell r="C228" t="str">
            <v>Ngô Thị</v>
          </cell>
          <cell r="D228" t="str">
            <v>Chi</v>
          </cell>
          <cell r="E228" t="str">
            <v>Nữ</v>
          </cell>
          <cell r="F228" t="str">
            <v>11/6/1986</v>
          </cell>
          <cell r="G228" t="str">
            <v>6</v>
          </cell>
          <cell r="H228" t="str">
            <v>1986</v>
          </cell>
          <cell r="I228" t="str">
            <v>Hải Phòng</v>
          </cell>
          <cell r="J228" t="str">
            <v>031379146</v>
          </cell>
          <cell r="K228" t="str">
            <v>28/8/2002</v>
          </cell>
          <cell r="L228" t="str">
            <v>Hải Phòng</v>
          </cell>
          <cell r="M228" t="str">
            <v>chint@topica.edu.vn</v>
          </cell>
          <cell r="N228" t="str">
            <v>28/15, Kiều Sơn, Đằng Lâm, Hải An, Hải Phòng</v>
          </cell>
          <cell r="P228" t="str">
            <v>0934 338 236</v>
          </cell>
          <cell r="Q228" t="str">
            <v>Bố: Ngô Văn Tình</v>
          </cell>
          <cell r="S228" t="str">
            <v>ĐH Công Nghệ Thông Tin</v>
          </cell>
          <cell r="T228" t="str">
            <v>ĐH</v>
          </cell>
          <cell r="V228" t="str">
            <v>S</v>
          </cell>
          <cell r="X228" t="str">
            <v>30/3/2010</v>
          </cell>
          <cell r="Y228" t="str">
            <v>3</v>
          </cell>
          <cell r="Z228" t="str">
            <v>2010</v>
          </cell>
          <cell r="AA228">
            <v>40634</v>
          </cell>
        </row>
        <row r="229">
          <cell r="B229">
            <v>20209</v>
          </cell>
          <cell r="C229" t="str">
            <v>Phạm Vũ Thu</v>
          </cell>
          <cell r="D229" t="str">
            <v>Thủy</v>
          </cell>
          <cell r="E229" t="str">
            <v>Nữ</v>
          </cell>
          <cell r="F229" t="str">
            <v>12/11/1982</v>
          </cell>
          <cell r="G229" t="str">
            <v>11</v>
          </cell>
          <cell r="H229" t="str">
            <v>1982</v>
          </cell>
          <cell r="I229" t="str">
            <v>Hải Phòng</v>
          </cell>
          <cell r="J229" t="str">
            <v>031102417</v>
          </cell>
          <cell r="K229" t="str">
            <v>15/5/1997</v>
          </cell>
          <cell r="L229" t="str">
            <v>Hải Phòng</v>
          </cell>
          <cell r="M229" t="str">
            <v>thuypvt@topica.edu.vn</v>
          </cell>
          <cell r="N229" t="str">
            <v>Số 253, Hai Bà Trưng, Cát Bà, Q Lê Chân, Hải Phòng</v>
          </cell>
          <cell r="O229" t="str">
            <v>0313 764 125</v>
          </cell>
          <cell r="P229" t="str">
            <v>0904 952 688</v>
          </cell>
          <cell r="Q229" t="str">
            <v>Mẹ: Vũ Thị Minh</v>
          </cell>
          <cell r="S229" t="str">
            <v>ĐH Dân Lập Hải Phòng</v>
          </cell>
          <cell r="T229" t="str">
            <v>ĐH</v>
          </cell>
          <cell r="V229" t="str">
            <v>S</v>
          </cell>
          <cell r="X229" t="str">
            <v>30/3/2010</v>
          </cell>
          <cell r="Y229" t="str">
            <v>3</v>
          </cell>
          <cell r="Z229" t="str">
            <v>2010</v>
          </cell>
          <cell r="AA229">
            <v>40634</v>
          </cell>
        </row>
        <row r="230">
          <cell r="B230">
            <v>20210</v>
          </cell>
          <cell r="C230" t="str">
            <v>Nguyễn Hồng</v>
          </cell>
          <cell r="D230" t="str">
            <v>Hải</v>
          </cell>
          <cell r="E230" t="str">
            <v>Nam</v>
          </cell>
          <cell r="F230" t="str">
            <v>25/4/1985</v>
          </cell>
          <cell r="G230" t="str">
            <v>4</v>
          </cell>
          <cell r="H230" t="str">
            <v>1985</v>
          </cell>
          <cell r="I230" t="str">
            <v>Hà Nội</v>
          </cell>
          <cell r="J230" t="str">
            <v>012348781</v>
          </cell>
          <cell r="K230" t="str">
            <v>31/5/2000</v>
          </cell>
          <cell r="L230" t="str">
            <v>Hà Nội</v>
          </cell>
          <cell r="M230" t="str">
            <v>hainh@topica.edu.vn</v>
          </cell>
          <cell r="N230" t="str">
            <v>Số 3 Nhà C, Tổ 12b, Trung Liệt, Đống Đa, Hà Nội</v>
          </cell>
          <cell r="P230" t="str">
            <v>0988 017 988</v>
          </cell>
          <cell r="Q230" t="str">
            <v>Bố: Nguyễn Hồng Sơn</v>
          </cell>
          <cell r="R230" t="str">
            <v>0913 204 760</v>
          </cell>
          <cell r="S230" t="str">
            <v>ĐH Tổng Hợp Thiên Tân</v>
          </cell>
          <cell r="T230" t="str">
            <v>ĐH</v>
          </cell>
          <cell r="V230" t="str">
            <v>S</v>
          </cell>
          <cell r="X230" t="str">
            <v>14/5/2010</v>
          </cell>
          <cell r="Y230" t="str">
            <v>5</v>
          </cell>
          <cell r="Z230" t="str">
            <v>2010</v>
          </cell>
        </row>
        <row r="231">
          <cell r="B231">
            <v>20211</v>
          </cell>
          <cell r="C231" t="str">
            <v>Nguyễn Văn</v>
          </cell>
          <cell r="D231" t="str">
            <v>Đồng</v>
          </cell>
          <cell r="E231" t="str">
            <v>Nam</v>
          </cell>
          <cell r="F231" t="str">
            <v>29/09/1988</v>
          </cell>
          <cell r="G231" t="str">
            <v>9</v>
          </cell>
          <cell r="H231" t="str">
            <v>1988</v>
          </cell>
          <cell r="I231" t="str">
            <v>Bình Định</v>
          </cell>
          <cell r="J231" t="str">
            <v>215061535</v>
          </cell>
          <cell r="K231" t="str">
            <v>5/5/2008</v>
          </cell>
          <cell r="L231" t="str">
            <v>CA Bình Định</v>
          </cell>
          <cell r="N231" t="str">
            <v>Hoài Đức, Hoài Nhơn Bình Định</v>
          </cell>
          <cell r="P231" t="str">
            <v>01262 692 764</v>
          </cell>
          <cell r="Q231" t="str">
            <v>Bạn: Đặng Thị Mỹ Kim</v>
          </cell>
          <cell r="R231" t="str">
            <v>01687.789.295</v>
          </cell>
          <cell r="S231" t="str">
            <v>Trường ĐH Công Nghệ Sài Gòn</v>
          </cell>
          <cell r="T231" t="str">
            <v>ĐH</v>
          </cell>
          <cell r="V231" t="str">
            <v>S</v>
          </cell>
          <cell r="AA231">
            <v>40467</v>
          </cell>
        </row>
        <row r="232">
          <cell r="B232">
            <v>20212</v>
          </cell>
          <cell r="C232" t="str">
            <v>Huỳnh Huy</v>
          </cell>
          <cell r="D232" t="str">
            <v>Minh</v>
          </cell>
          <cell r="E232" t="str">
            <v>Nam</v>
          </cell>
          <cell r="F232" t="str">
            <v>01/7/1988</v>
          </cell>
          <cell r="G232" t="str">
            <v>7</v>
          </cell>
          <cell r="H232" t="str">
            <v>1988</v>
          </cell>
          <cell r="I232" t="str">
            <v>Hà Nội</v>
          </cell>
          <cell r="J232" t="str">
            <v>012544822</v>
          </cell>
          <cell r="K232" t="str">
            <v>15/8/2008</v>
          </cell>
          <cell r="L232" t="str">
            <v>Hà Nội</v>
          </cell>
          <cell r="M232" t="str">
            <v>minhhh@topica.edu.vn</v>
          </cell>
          <cell r="N232" t="str">
            <v>50h4, Tt Nguyễn Công Trứ, Phố Huế, Hai Bà Trưng, Hà Nội</v>
          </cell>
          <cell r="P232" t="str">
            <v>0904 726 289</v>
          </cell>
          <cell r="Q232" t="str">
            <v>Bố Nguyên Mạnh Hùng</v>
          </cell>
          <cell r="R232" t="str">
            <v>0904 726 289</v>
          </cell>
          <cell r="S232" t="str">
            <v>Viện ĐH Mở Hà Nội</v>
          </cell>
          <cell r="T232" t="str">
            <v>ĐH</v>
          </cell>
          <cell r="V232" t="str">
            <v>S</v>
          </cell>
          <cell r="AA232">
            <v>40664</v>
          </cell>
        </row>
        <row r="233">
          <cell r="B233">
            <v>20213</v>
          </cell>
          <cell r="C233" t="str">
            <v>Đinh Thị Mai</v>
          </cell>
          <cell r="D233" t="str">
            <v>Anh</v>
          </cell>
          <cell r="E233" t="str">
            <v>Nữ</v>
          </cell>
          <cell r="F233" t="str">
            <v>22/3/1985</v>
          </cell>
          <cell r="G233" t="str">
            <v>3</v>
          </cell>
          <cell r="H233" t="str">
            <v>1985</v>
          </cell>
          <cell r="I233" t="str">
            <v>Nam Định</v>
          </cell>
          <cell r="J233" t="str">
            <v>162731802</v>
          </cell>
          <cell r="K233" t="str">
            <v>08/3/2002</v>
          </cell>
          <cell r="L233" t="str">
            <v>Nam Định</v>
          </cell>
          <cell r="M233" t="str">
            <v>anhdtm@topica.edu.vn</v>
          </cell>
          <cell r="N233" t="str">
            <v>Khu 4b Thị Trấn Ngô Đồng, Giao Thủy, Nam Định</v>
          </cell>
          <cell r="P233" t="str">
            <v>0987 894 045</v>
          </cell>
          <cell r="Q233" t="str">
            <v>Chồng: Võ Văn Tuyển</v>
          </cell>
          <cell r="R233" t="str">
            <v>0918 763 828</v>
          </cell>
          <cell r="S233" t="str">
            <v>ĐH Thương Mại</v>
          </cell>
          <cell r="T233" t="str">
            <v>ĐH</v>
          </cell>
          <cell r="V233" t="str">
            <v>M</v>
          </cell>
          <cell r="X233" t="str">
            <v>16/7/2010</v>
          </cell>
          <cell r="Y233" t="str">
            <v>7</v>
          </cell>
          <cell r="Z233" t="str">
            <v>2010</v>
          </cell>
          <cell r="AA233">
            <v>40647</v>
          </cell>
        </row>
        <row r="234">
          <cell r="B234">
            <v>20214</v>
          </cell>
          <cell r="C234" t="str">
            <v>Đỗ Thu</v>
          </cell>
          <cell r="D234" t="str">
            <v>Hường</v>
          </cell>
          <cell r="E234" t="str">
            <v>Nữ</v>
          </cell>
          <cell r="F234" t="str">
            <v>6/4/1986</v>
          </cell>
          <cell r="G234" t="str">
            <v>4</v>
          </cell>
          <cell r="H234" t="str">
            <v>1986</v>
          </cell>
          <cell r="I234" t="str">
            <v>Quảng Ninh</v>
          </cell>
          <cell r="J234" t="str">
            <v>013311601</v>
          </cell>
          <cell r="K234" t="str">
            <v>27/5/2010</v>
          </cell>
          <cell r="L234" t="str">
            <v>CA Hà Nội</v>
          </cell>
          <cell r="N234" t="str">
            <v>T3, KI, Bãi Cháy, Hạ Long, Quảng Ninh</v>
          </cell>
          <cell r="P234" t="str">
            <v>01693 608 592</v>
          </cell>
          <cell r="Q234" t="str">
            <v>Chồng: Trần Văn Hiệp</v>
          </cell>
          <cell r="R234" t="str">
            <v>0914341676</v>
          </cell>
          <cell r="S234" t="str">
            <v>ĐH Hà Nội</v>
          </cell>
          <cell r="T234" t="str">
            <v>ĐH</v>
          </cell>
          <cell r="V234" t="str">
            <v>M</v>
          </cell>
          <cell r="X234" t="str">
            <v>30/8/2010</v>
          </cell>
          <cell r="Y234" t="str">
            <v>8</v>
          </cell>
          <cell r="Z234" t="str">
            <v>2010</v>
          </cell>
          <cell r="AA234">
            <v>40483</v>
          </cell>
        </row>
        <row r="235">
          <cell r="B235">
            <v>20215</v>
          </cell>
          <cell r="C235" t="str">
            <v>Nguyễn Thị</v>
          </cell>
          <cell r="D235" t="str">
            <v>Quỳnh</v>
          </cell>
          <cell r="E235" t="str">
            <v>Nữ</v>
          </cell>
          <cell r="F235" t="str">
            <v>15/12/1985</v>
          </cell>
          <cell r="G235" t="str">
            <v>12</v>
          </cell>
          <cell r="H235" t="str">
            <v>1985</v>
          </cell>
          <cell r="I235" t="str">
            <v>Phú Thọ</v>
          </cell>
          <cell r="J235" t="str">
            <v>131537432</v>
          </cell>
          <cell r="K235" t="str">
            <v>24/7/2000</v>
          </cell>
          <cell r="L235" t="str">
            <v>Phú Thọ</v>
          </cell>
          <cell r="M235" t="str">
            <v>quynhnt@topica.edu.vn</v>
          </cell>
          <cell r="N235" t="str">
            <v>Viĩnh Lợi, Lâm Thao, Phú Thọ</v>
          </cell>
          <cell r="P235" t="str">
            <v>0976 053 585</v>
          </cell>
          <cell r="Q235" t="str">
            <v>Mẹ: Nguyễn Thị Cảnh</v>
          </cell>
          <cell r="R235" t="str">
            <v>01647 530 699</v>
          </cell>
          <cell r="S235" t="str">
            <v>ĐH Sp Hà Nội I</v>
          </cell>
          <cell r="T235" t="str">
            <v>ĐH</v>
          </cell>
          <cell r="V235" t="str">
            <v>S</v>
          </cell>
          <cell r="X235" t="str">
            <v>30/7/2010</v>
          </cell>
          <cell r="Y235" t="str">
            <v>7</v>
          </cell>
          <cell r="Z235" t="str">
            <v>2010</v>
          </cell>
          <cell r="AA235">
            <v>40918</v>
          </cell>
        </row>
        <row r="236">
          <cell r="B236">
            <v>20216</v>
          </cell>
          <cell r="C236" t="str">
            <v>Võ Nguyên</v>
          </cell>
          <cell r="D236" t="str">
            <v>Vũ</v>
          </cell>
          <cell r="E236" t="str">
            <v>Nam</v>
          </cell>
          <cell r="F236" t="str">
            <v>15/04/1985</v>
          </cell>
          <cell r="G236" t="str">
            <v>4</v>
          </cell>
          <cell r="H236" t="str">
            <v>1985</v>
          </cell>
          <cell r="I236" t="str">
            <v>Long An</v>
          </cell>
          <cell r="J236" t="str">
            <v>301154605</v>
          </cell>
          <cell r="K236" t="str">
            <v>30/08/2000</v>
          </cell>
          <cell r="L236" t="str">
            <v>CA Long an</v>
          </cell>
          <cell r="M236" t="str">
            <v>vuvn@topica.edu.vn</v>
          </cell>
          <cell r="N236" t="str">
            <v>A2/28 Ấp Vàm Kinh, Xã Bình An, huyện Thủ Thừa, Tỉnh Long An</v>
          </cell>
          <cell r="P236" t="str">
            <v>01211 133 848</v>
          </cell>
          <cell r="S236" t="str">
            <v>ĐH kinh tế TP HCM</v>
          </cell>
          <cell r="T236" t="str">
            <v>ĐH</v>
          </cell>
          <cell r="V236" t="str">
            <v>S</v>
          </cell>
          <cell r="X236" t="str">
            <v>13/7/2010</v>
          </cell>
          <cell r="Y236" t="str">
            <v>7</v>
          </cell>
          <cell r="Z236" t="str">
            <v>2010</v>
          </cell>
          <cell r="AA236">
            <v>40460</v>
          </cell>
        </row>
        <row r="237">
          <cell r="B237">
            <v>20217</v>
          </cell>
          <cell r="C237" t="str">
            <v>Vũ Thị</v>
          </cell>
          <cell r="D237" t="str">
            <v>Hiệp</v>
          </cell>
          <cell r="E237" t="str">
            <v>Nữ</v>
          </cell>
          <cell r="F237" t="str">
            <v>14/01/1984</v>
          </cell>
          <cell r="G237" t="str">
            <v>1</v>
          </cell>
          <cell r="H237" t="str">
            <v>1984</v>
          </cell>
          <cell r="I237" t="str">
            <v>Ninh Bình</v>
          </cell>
          <cell r="J237" t="str">
            <v>164194575</v>
          </cell>
          <cell r="K237" t="str">
            <v>06/4/2002</v>
          </cell>
          <cell r="L237" t="str">
            <v>Ninh Bình</v>
          </cell>
          <cell r="M237" t="str">
            <v>hiepvt@topica.edu.vn</v>
          </cell>
          <cell r="N237" t="str">
            <v>Gia Lập, Gia Viễn, Ninh Bình</v>
          </cell>
          <cell r="P237" t="str">
            <v>0904 149 877</v>
          </cell>
          <cell r="Q237" t="str">
            <v>Em: Vũ Thị Huyền</v>
          </cell>
          <cell r="R237" t="str">
            <v>0986 195 032</v>
          </cell>
          <cell r="S237" t="str">
            <v>ĐH Mở Tp HCM</v>
          </cell>
          <cell r="T237" t="str">
            <v>ĐH</v>
          </cell>
          <cell r="V237" t="str">
            <v>S</v>
          </cell>
          <cell r="X237" t="str">
            <v>13/7/2010</v>
          </cell>
          <cell r="Y237" t="str">
            <v>7</v>
          </cell>
          <cell r="Z237" t="str">
            <v>2010</v>
          </cell>
          <cell r="AA237">
            <v>41153</v>
          </cell>
        </row>
        <row r="238">
          <cell r="B238">
            <v>20218</v>
          </cell>
          <cell r="C238" t="str">
            <v>Phan Thị Diễm</v>
          </cell>
          <cell r="D238" t="str">
            <v>Trinh</v>
          </cell>
          <cell r="E238" t="str">
            <v>Nữ</v>
          </cell>
          <cell r="F238" t="str">
            <v>09/3/1986</v>
          </cell>
          <cell r="G238" t="str">
            <v>3</v>
          </cell>
          <cell r="H238" t="str">
            <v>1986</v>
          </cell>
          <cell r="I238" t="str">
            <v>Long An</v>
          </cell>
          <cell r="J238" t="str">
            <v>301229270</v>
          </cell>
          <cell r="K238" t="str">
            <v>26/09/2002</v>
          </cell>
          <cell r="L238" t="str">
            <v>Long An</v>
          </cell>
          <cell r="M238" t="str">
            <v>trinhptd@topica.edu.vn</v>
          </cell>
          <cell r="N238" t="str">
            <v>488 Quốc Lộ 1a, Khu Phố Thọ Cang, Phường 5, Thành Phố Tân An, Long An</v>
          </cell>
          <cell r="O238" t="str">
            <v>0723 833 417</v>
          </cell>
          <cell r="P238" t="str">
            <v>0984 533 557</v>
          </cell>
          <cell r="Q238" t="str">
            <v>Anh: Nguyễn Tiến Phúc</v>
          </cell>
          <cell r="R238" t="str">
            <v>0937 084 420</v>
          </cell>
          <cell r="S238" t="str">
            <v>ĐH Sư Phạm Công Nghệ HCM</v>
          </cell>
          <cell r="T238" t="str">
            <v>ĐH</v>
          </cell>
          <cell r="V238" t="str">
            <v>S</v>
          </cell>
          <cell r="X238" t="str">
            <v>13/7/2010</v>
          </cell>
          <cell r="Y238" t="str">
            <v>7</v>
          </cell>
          <cell r="Z238" t="str">
            <v>2010</v>
          </cell>
        </row>
        <row r="239">
          <cell r="B239">
            <v>20219</v>
          </cell>
          <cell r="C239" t="str">
            <v>Phạm Thị Hiền</v>
          </cell>
          <cell r="D239" t="str">
            <v>Trang</v>
          </cell>
          <cell r="E239" t="str">
            <v>Nữ</v>
          </cell>
          <cell r="F239" t="str">
            <v>14/12/1980</v>
          </cell>
          <cell r="G239" t="str">
            <v>12</v>
          </cell>
          <cell r="H239" t="str">
            <v>1980</v>
          </cell>
          <cell r="I239" t="str">
            <v>Hà Nội</v>
          </cell>
          <cell r="J239" t="str">
            <v>012036050</v>
          </cell>
          <cell r="K239" t="str">
            <v>3/5/2007</v>
          </cell>
          <cell r="L239" t="str">
            <v>CA Hà Nội</v>
          </cell>
          <cell r="N239" t="str">
            <v>P 412, B11 Tập Thể Thanh Xuân Bắc, Thanh Xuân, HN</v>
          </cell>
          <cell r="P239" t="str">
            <v>0983 321 090</v>
          </cell>
          <cell r="Q239" t="str">
            <v>A trai: Phạm Ngọc Hòa</v>
          </cell>
          <cell r="R239" t="str">
            <v>0983581977</v>
          </cell>
          <cell r="S239" t="str">
            <v>Viện ĐH Mở Hà Nội</v>
          </cell>
          <cell r="T239" t="str">
            <v>ĐH</v>
          </cell>
          <cell r="V239" t="str">
            <v>S</v>
          </cell>
          <cell r="X239" t="str">
            <v>20/7/2010</v>
          </cell>
          <cell r="Y239" t="str">
            <v>7</v>
          </cell>
          <cell r="Z239" t="str">
            <v>2010</v>
          </cell>
        </row>
        <row r="240">
          <cell r="B240">
            <v>20220</v>
          </cell>
          <cell r="C240" t="str">
            <v>Phạm Thị Lan</v>
          </cell>
          <cell r="D240" t="str">
            <v>Ngọc</v>
          </cell>
          <cell r="E240" t="str">
            <v>Nữ</v>
          </cell>
          <cell r="F240" t="str">
            <v>21/11/1987</v>
          </cell>
          <cell r="G240" t="str">
            <v>11</v>
          </cell>
          <cell r="H240" t="str">
            <v>1987</v>
          </cell>
          <cell r="I240" t="str">
            <v>Long An</v>
          </cell>
          <cell r="J240" t="str">
            <v>025117195</v>
          </cell>
          <cell r="K240" t="str">
            <v>6/6/2009</v>
          </cell>
          <cell r="L240" t="str">
            <v>HCM</v>
          </cell>
          <cell r="N240" t="str">
            <v>Số 52, đường số 6, khu phố 6, p Bình Chiểu, q Thủ Đức, Tp Hồ Chí Minh</v>
          </cell>
          <cell r="P240" t="str">
            <v>0917 878 211</v>
          </cell>
          <cell r="S240" t="str">
            <v>ĐH Sư Phạm TP HCM</v>
          </cell>
          <cell r="T240" t="str">
            <v>ĐH</v>
          </cell>
          <cell r="V240" t="str">
            <v>S</v>
          </cell>
          <cell r="X240" t="str">
            <v>20/7/2010</v>
          </cell>
          <cell r="Y240" t="str">
            <v>7</v>
          </cell>
          <cell r="Z240" t="str">
            <v>2010</v>
          </cell>
        </row>
        <row r="241">
          <cell r="B241">
            <v>20221</v>
          </cell>
          <cell r="C241" t="str">
            <v>Nguyễn Thị</v>
          </cell>
          <cell r="D241" t="str">
            <v>Thúy</v>
          </cell>
          <cell r="E241" t="str">
            <v>Nữ</v>
          </cell>
          <cell r="F241" t="str">
            <v>10/01/1986</v>
          </cell>
          <cell r="G241" t="str">
            <v>1</v>
          </cell>
          <cell r="H241" t="str">
            <v>1986</v>
          </cell>
          <cell r="I241" t="str">
            <v>Hưng Yên</v>
          </cell>
          <cell r="J241" t="str">
            <v>145081952</v>
          </cell>
          <cell r="K241" t="str">
            <v>14/6/1999</v>
          </cell>
          <cell r="L241" t="str">
            <v>Hưng Yên</v>
          </cell>
          <cell r="M241" t="str">
            <v>thuynt@topica.edu.vn</v>
          </cell>
          <cell r="N241" t="str">
            <v>Số 575, Tổ 44, Định Công, Hoàng Mai, Hà Nội</v>
          </cell>
          <cell r="P241" t="str">
            <v>0915 607 178</v>
          </cell>
          <cell r="Q241" t="str">
            <v>Chồng: Phạm Hùng Thắng</v>
          </cell>
          <cell r="R241" t="str">
            <v>0989 551 501</v>
          </cell>
          <cell r="S241" t="str">
            <v>ĐH Thương Mại</v>
          </cell>
          <cell r="T241" t="str">
            <v>ĐH</v>
          </cell>
          <cell r="V241" t="str">
            <v>M</v>
          </cell>
          <cell r="X241" t="str">
            <v>21/9/2010</v>
          </cell>
          <cell r="Y241" t="str">
            <v>9</v>
          </cell>
          <cell r="Z241" t="str">
            <v>2010</v>
          </cell>
        </row>
        <row r="242">
          <cell r="B242">
            <v>20222</v>
          </cell>
          <cell r="C242" t="str">
            <v>Vương Quyết</v>
          </cell>
          <cell r="D242" t="str">
            <v>Thắng</v>
          </cell>
          <cell r="E242" t="str">
            <v>Nam</v>
          </cell>
          <cell r="F242" t="str">
            <v>09/07/1988</v>
          </cell>
          <cell r="G242" t="str">
            <v>7</v>
          </cell>
          <cell r="H242" t="str">
            <v>1988</v>
          </cell>
          <cell r="I242" t="str">
            <v>Hà Nội</v>
          </cell>
          <cell r="J242" t="str">
            <v>012535540</v>
          </cell>
          <cell r="K242" t="str">
            <v>08/07/2002</v>
          </cell>
          <cell r="L242" t="str">
            <v>Hà Nội</v>
          </cell>
          <cell r="M242" t="str">
            <v>thangvq@topica.edu.vn</v>
          </cell>
          <cell r="N242" t="str">
            <v>363, Bạch Đằng, Chương Dương, Hoàn Kiếm, Hà Nội</v>
          </cell>
          <cell r="O242" t="str">
            <v>04 3825 5519</v>
          </cell>
          <cell r="P242" t="str">
            <v>0944 344 898</v>
          </cell>
          <cell r="Q242" t="str">
            <v>Bố: Vương Tuấn Anh</v>
          </cell>
          <cell r="R242" t="str">
            <v>01668 686 082</v>
          </cell>
          <cell r="S242" t="str">
            <v>CĐ Aptech - FPT</v>
          </cell>
          <cell r="T242" t="str">
            <v>CĐ</v>
          </cell>
          <cell r="V242" t="str">
            <v>S</v>
          </cell>
        </row>
        <row r="243">
          <cell r="B243">
            <v>20223</v>
          </cell>
          <cell r="C243" t="str">
            <v>Hoàng Diệu</v>
          </cell>
          <cell r="D243" t="str">
            <v>Linh</v>
          </cell>
          <cell r="E243" t="str">
            <v>Nữ</v>
          </cell>
          <cell r="F243" t="str">
            <v>10/10/1984</v>
          </cell>
          <cell r="G243" t="str">
            <v>10</v>
          </cell>
          <cell r="H243" t="str">
            <v>1984</v>
          </cell>
          <cell r="I243" t="str">
            <v>Hà Nội</v>
          </cell>
          <cell r="J243" t="str">
            <v>012248304</v>
          </cell>
          <cell r="K243" t="str">
            <v>12/10/2003</v>
          </cell>
          <cell r="L243" t="str">
            <v>Hà Nội</v>
          </cell>
          <cell r="M243" t="str">
            <v>linhhd@topica.edu.vn</v>
          </cell>
          <cell r="N243" t="str">
            <v>Số 33 Hẻm 8/34/28 Khu Tt 28b Điện Biên Phủ, Ba Đình, Hà Nội</v>
          </cell>
          <cell r="O243" t="str">
            <v>04 3848 0481</v>
          </cell>
          <cell r="P243" t="str">
            <v>091 266 8923</v>
          </cell>
          <cell r="Q243" t="str">
            <v>Chồng: Trần Thế Tài</v>
          </cell>
          <cell r="R243" t="str">
            <v>0936 883 311</v>
          </cell>
          <cell r="S243" t="str">
            <v>Genetic - Bách khoa Hà Nội</v>
          </cell>
          <cell r="T243" t="str">
            <v>ĐH</v>
          </cell>
          <cell r="V243" t="str">
            <v>M</v>
          </cell>
          <cell r="X243" t="str">
            <v>30/10/2010</v>
          </cell>
          <cell r="Y243" t="str">
            <v>10</v>
          </cell>
          <cell r="Z243" t="str">
            <v>2010</v>
          </cell>
        </row>
        <row r="244">
          <cell r="B244">
            <v>20224</v>
          </cell>
          <cell r="C244" t="str">
            <v>Nguyễn Thị Bích</v>
          </cell>
          <cell r="D244" t="str">
            <v>Quỳnh</v>
          </cell>
          <cell r="E244" t="str">
            <v>Nữ</v>
          </cell>
          <cell r="F244" t="str">
            <v>06/4/1981</v>
          </cell>
          <cell r="G244" t="str">
            <v>4</v>
          </cell>
          <cell r="H244" t="str">
            <v>1981</v>
          </cell>
          <cell r="I244" t="str">
            <v>Hà Nội</v>
          </cell>
          <cell r="J244" t="str">
            <v>012178068</v>
          </cell>
          <cell r="K244" t="str">
            <v>23/9/1998</v>
          </cell>
          <cell r="L244" t="str">
            <v>Hà Nội</v>
          </cell>
          <cell r="M244" t="str">
            <v>quynhntb@topica.edu.vn</v>
          </cell>
          <cell r="N244" t="str">
            <v>68 ngõ Quỳnh, Thanh Nhàn, Hai Bà trưng, HN</v>
          </cell>
          <cell r="P244" t="str">
            <v>0983 959 696</v>
          </cell>
          <cell r="Q244" t="str">
            <v>Chồng: Nguyễn Cao Quý</v>
          </cell>
          <cell r="R244" t="str">
            <v>0983 689 889</v>
          </cell>
          <cell r="S244" t="str">
            <v>ĐH Dân Lập Đông Đô</v>
          </cell>
          <cell r="T244" t="str">
            <v>ĐH</v>
          </cell>
          <cell r="V244" t="str">
            <v>M</v>
          </cell>
          <cell r="W244" t="str">
            <v>Chính thức</v>
          </cell>
          <cell r="X244" t="str">
            <v>9/10/2010</v>
          </cell>
          <cell r="Y244" t="str">
            <v>10</v>
          </cell>
          <cell r="Z244" t="str">
            <v>2010</v>
          </cell>
        </row>
        <row r="245">
          <cell r="B245">
            <v>20225</v>
          </cell>
          <cell r="C245" t="str">
            <v>Trần Thị Phương</v>
          </cell>
          <cell r="D245" t="str">
            <v>Thảo</v>
          </cell>
          <cell r="E245" t="str">
            <v>Nữ</v>
          </cell>
          <cell r="F245" t="str">
            <v>27/08/1987</v>
          </cell>
          <cell r="G245" t="str">
            <v>8</v>
          </cell>
          <cell r="H245" t="str">
            <v>1987</v>
          </cell>
          <cell r="I245" t="str">
            <v>Hà Nội</v>
          </cell>
          <cell r="J245" t="str">
            <v>012452246</v>
          </cell>
          <cell r="K245" t="str">
            <v>27/6/2001</v>
          </cell>
          <cell r="L245" t="str">
            <v>Hà Nội</v>
          </cell>
          <cell r="M245" t="str">
            <v>thaottp@topica.edu.vn</v>
          </cell>
          <cell r="N245" t="str">
            <v>Nhà 1, Ngách 64/29, Ngõ 64 Phan Đình Giót</v>
          </cell>
          <cell r="Q245" t="str">
            <v>Mẹ: Vũ Thị Hồng Liên</v>
          </cell>
          <cell r="R245" t="str">
            <v>01659 684 729</v>
          </cell>
          <cell r="S245" t="str">
            <v>Học Viện Công Nghệ BCVT</v>
          </cell>
          <cell r="T245" t="str">
            <v>ĐH</v>
          </cell>
          <cell r="V245" t="str">
            <v>S</v>
          </cell>
          <cell r="X245" t="str">
            <v>30/9/2010</v>
          </cell>
          <cell r="Y245" t="str">
            <v>9</v>
          </cell>
          <cell r="Z245" t="str">
            <v>2010</v>
          </cell>
          <cell r="AA245">
            <v>39965</v>
          </cell>
        </row>
        <row r="246">
          <cell r="B246">
            <v>20226</v>
          </cell>
          <cell r="C246" t="str">
            <v>Nguyễn Thị</v>
          </cell>
          <cell r="D246" t="str">
            <v>Tâm</v>
          </cell>
          <cell r="E246" t="str">
            <v>Nữ</v>
          </cell>
          <cell r="F246" t="str">
            <v>21/9/1987</v>
          </cell>
          <cell r="G246" t="str">
            <v>9</v>
          </cell>
          <cell r="H246" t="str">
            <v>1987</v>
          </cell>
          <cell r="I246" t="str">
            <v>Thái Bình</v>
          </cell>
          <cell r="J246" t="str">
            <v>271895594</v>
          </cell>
          <cell r="K246" t="str">
            <v>16/07/2004</v>
          </cell>
          <cell r="L246" t="str">
            <v>Đồng Nai</v>
          </cell>
          <cell r="M246" t="str">
            <v>tamnt@topica.edu.vn</v>
          </cell>
          <cell r="N246" t="str">
            <v>Hiền Đức, Phước Thái, Long Thành, Đồng Nai</v>
          </cell>
          <cell r="P246" t="str">
            <v>0907 749 643</v>
          </cell>
          <cell r="Q246" t="str">
            <v>Em : Nguyễn Thị Hiền</v>
          </cell>
          <cell r="R246" t="str">
            <v>0909 358 739</v>
          </cell>
          <cell r="S246" t="str">
            <v>CĐ Nguyễn Tất Thành</v>
          </cell>
          <cell r="T246" t="str">
            <v>CĐ</v>
          </cell>
          <cell r="V246" t="str">
            <v>S</v>
          </cell>
          <cell r="X246" t="str">
            <v>11/5/2010</v>
          </cell>
          <cell r="Y246" t="str">
            <v>5</v>
          </cell>
          <cell r="Z246" t="str">
            <v>2010</v>
          </cell>
        </row>
        <row r="247">
          <cell r="B247">
            <v>20227</v>
          </cell>
          <cell r="C247" t="str">
            <v>Nguyễn Thị Tường</v>
          </cell>
          <cell r="D247" t="str">
            <v>Vi</v>
          </cell>
          <cell r="E247" t="str">
            <v>Nữ</v>
          </cell>
          <cell r="F247" t="str">
            <v>15/08/1986</v>
          </cell>
          <cell r="G247" t="str">
            <v>8</v>
          </cell>
          <cell r="H247" t="str">
            <v>1986</v>
          </cell>
          <cell r="I247" t="str">
            <v>Phú Khánh</v>
          </cell>
          <cell r="J247" t="str">
            <v>221168361</v>
          </cell>
          <cell r="K247" t="str">
            <v>22/02/2004</v>
          </cell>
          <cell r="L247" t="str">
            <v>Phú Yên</v>
          </cell>
          <cell r="M247" t="str">
            <v>vintt@topica.edu.vn</v>
          </cell>
          <cell r="N247" t="str">
            <v>An Phú , Tuy Hòa, Phú Yên</v>
          </cell>
          <cell r="P247" t="str">
            <v>0933 754 429</v>
          </cell>
          <cell r="S247" t="str">
            <v>ĐH KHXH Và Nhân Văn</v>
          </cell>
          <cell r="T247" t="str">
            <v>ĐH</v>
          </cell>
          <cell r="V247" t="str">
            <v>S</v>
          </cell>
          <cell r="X247" t="str">
            <v>11/5/2010</v>
          </cell>
          <cell r="Y247" t="str">
            <v>5</v>
          </cell>
          <cell r="Z247" t="str">
            <v>2010</v>
          </cell>
          <cell r="AA247">
            <v>40495</v>
          </cell>
        </row>
        <row r="248">
          <cell r="B248">
            <v>20228</v>
          </cell>
          <cell r="C248" t="str">
            <v>Nguyễn Thị Thanh</v>
          </cell>
          <cell r="D248" t="str">
            <v>Xuân</v>
          </cell>
          <cell r="E248" t="str">
            <v>Nữ</v>
          </cell>
          <cell r="F248">
            <v>30909</v>
          </cell>
          <cell r="G248" t="str">
            <v>5</v>
          </cell>
          <cell r="H248" t="str">
            <v>1984</v>
          </cell>
          <cell r="I248" t="str">
            <v>TP HCM</v>
          </cell>
          <cell r="J248" t="str">
            <v>23919101</v>
          </cell>
          <cell r="K248">
            <v>37171</v>
          </cell>
          <cell r="L248" t="str">
            <v>CA TPHCM</v>
          </cell>
          <cell r="M248" t="str">
            <v>xuanntt@topica.edu.vn</v>
          </cell>
          <cell r="N248" t="str">
            <v>107/32E LẦU 1 NGÔ NHÂN TỊNH, P02, Q06, TP.HCM</v>
          </cell>
          <cell r="P248" t="str">
            <v>0937 367 574</v>
          </cell>
          <cell r="Q248" t="str">
            <v>Em: Nguyễn Thị Thanh Trúc</v>
          </cell>
          <cell r="R248" t="str">
            <v>0907 258 875</v>
          </cell>
          <cell r="S248" t="str">
            <v>ĐH KHXH và NV</v>
          </cell>
          <cell r="T248" t="str">
            <v>ĐH</v>
          </cell>
          <cell r="V248" t="str">
            <v>S</v>
          </cell>
        </row>
        <row r="249">
          <cell r="B249">
            <v>20229</v>
          </cell>
          <cell r="C249" t="str">
            <v>Trần Thị Hoa</v>
          </cell>
          <cell r="D249" t="str">
            <v>Hồng</v>
          </cell>
          <cell r="E249" t="str">
            <v>Nữ</v>
          </cell>
          <cell r="F249" t="str">
            <v>28/4/1986</v>
          </cell>
          <cell r="G249" t="str">
            <v>4</v>
          </cell>
          <cell r="H249" t="str">
            <v>1986</v>
          </cell>
          <cell r="I249" t="str">
            <v>Hà Nam</v>
          </cell>
          <cell r="J249" t="str">
            <v>168202860</v>
          </cell>
          <cell r="K249" t="str">
            <v>19/02/2004</v>
          </cell>
          <cell r="L249" t="str">
            <v>Hà Nam</v>
          </cell>
          <cell r="M249" t="str">
            <v>hongtth@topica.edu.vn</v>
          </cell>
          <cell r="N249" t="str">
            <v>An Lão, Bình Lục, Hà Nam</v>
          </cell>
          <cell r="O249" t="str">
            <v>03513 718 551</v>
          </cell>
          <cell r="P249" t="str">
            <v>0986 353 816</v>
          </cell>
          <cell r="Q249" t="str">
            <v>Mẹ : Nguyễn Thị Thoa</v>
          </cell>
          <cell r="S249" t="str">
            <v>ĐH Đà Lạt</v>
          </cell>
          <cell r="T249" t="str">
            <v>ĐH</v>
          </cell>
          <cell r="V249" t="str">
            <v>S</v>
          </cell>
          <cell r="X249" t="str">
            <v>11/8/2010</v>
          </cell>
          <cell r="Y249" t="str">
            <v>8</v>
          </cell>
          <cell r="Z249" t="str">
            <v>2010</v>
          </cell>
          <cell r="AA249">
            <v>40861</v>
          </cell>
        </row>
        <row r="250">
          <cell r="B250">
            <v>20230</v>
          </cell>
          <cell r="C250" t="str">
            <v>Trần Thị Hồng</v>
          </cell>
          <cell r="D250" t="str">
            <v>Đào</v>
          </cell>
          <cell r="E250" t="str">
            <v>Nữ</v>
          </cell>
          <cell r="F250" t="str">
            <v>08/3/1984</v>
          </cell>
          <cell r="G250" t="str">
            <v>3</v>
          </cell>
          <cell r="H250" t="str">
            <v>1984</v>
          </cell>
          <cell r="I250" t="str">
            <v>Bến Tre</v>
          </cell>
          <cell r="J250" t="str">
            <v>321219757</v>
          </cell>
          <cell r="K250" t="str">
            <v>20/3/2003</v>
          </cell>
          <cell r="L250" t="str">
            <v>CA. Bến Tre</v>
          </cell>
          <cell r="M250" t="str">
            <v>daotth@topica.edu.vn</v>
          </cell>
          <cell r="N250" t="str">
            <v>Ấp 1, Xã Lương Hòa, Huyện Giồng Trôm, Tỉnh Bến Tre</v>
          </cell>
          <cell r="P250" t="str">
            <v>090 680 6273</v>
          </cell>
          <cell r="Q250" t="str">
            <v>Chị : Trần Thị Ngọc Mai</v>
          </cell>
          <cell r="R250" t="str">
            <v>0909 251 614</v>
          </cell>
          <cell r="S250" t="str">
            <v>ĐH Dân Lập Hùng Vương</v>
          </cell>
          <cell r="T250" t="str">
            <v>ĐH</v>
          </cell>
          <cell r="V250" t="str">
            <v>S</v>
          </cell>
          <cell r="X250" t="str">
            <v>14/11/2010</v>
          </cell>
          <cell r="Y250" t="str">
            <v>11</v>
          </cell>
          <cell r="Z250" t="str">
            <v>2010</v>
          </cell>
          <cell r="AA250">
            <v>40574</v>
          </cell>
        </row>
        <row r="251">
          <cell r="B251">
            <v>20231</v>
          </cell>
          <cell r="C251" t="str">
            <v>Phạm Thị Tuyết</v>
          </cell>
          <cell r="D251" t="str">
            <v>Nhung</v>
          </cell>
          <cell r="E251" t="str">
            <v>Nữ</v>
          </cell>
          <cell r="F251" t="str">
            <v>12/4/1985</v>
          </cell>
          <cell r="G251" t="str">
            <v>4</v>
          </cell>
          <cell r="H251" t="str">
            <v>1985</v>
          </cell>
          <cell r="I251" t="str">
            <v>Nghệ An</v>
          </cell>
          <cell r="J251" t="str">
            <v>186379034</v>
          </cell>
          <cell r="K251" t="str">
            <v>08/01/2004</v>
          </cell>
          <cell r="L251" t="str">
            <v>Nghệ An</v>
          </cell>
          <cell r="M251" t="str">
            <v>nhungptt@topica.edu.vn</v>
          </cell>
          <cell r="N251" t="str">
            <v>Công Thành - Yên Thành - Nghệ An</v>
          </cell>
          <cell r="O251" t="str">
            <v>0383 689 480</v>
          </cell>
          <cell r="P251" t="str">
            <v>0983 323 907</v>
          </cell>
          <cell r="Q251" t="str">
            <v>Mẹ: Hồ Thị Tuyết</v>
          </cell>
          <cell r="S251" t="str">
            <v>ĐH KHXH Và Nhân Văn</v>
          </cell>
          <cell r="T251" t="str">
            <v>ĐH</v>
          </cell>
          <cell r="V251" t="str">
            <v>M</v>
          </cell>
          <cell r="X251" t="str">
            <v>19/11/2010</v>
          </cell>
          <cell r="Y251" t="str">
            <v>11</v>
          </cell>
          <cell r="Z251" t="str">
            <v>2010</v>
          </cell>
        </row>
        <row r="252">
          <cell r="B252">
            <v>20232</v>
          </cell>
          <cell r="C252" t="str">
            <v>Đồng Thị Sen</v>
          </cell>
          <cell r="D252" t="str">
            <v>Nga</v>
          </cell>
          <cell r="E252" t="str">
            <v>Nữ</v>
          </cell>
          <cell r="F252" t="str">
            <v>06/6/1981</v>
          </cell>
          <cell r="G252" t="str">
            <v>6</v>
          </cell>
          <cell r="H252" t="str">
            <v>1981</v>
          </cell>
          <cell r="I252" t="str">
            <v>Bắc Giang</v>
          </cell>
          <cell r="J252" t="str">
            <v>121374197</v>
          </cell>
          <cell r="K252" t="str">
            <v>28/8/1998</v>
          </cell>
          <cell r="L252" t="str">
            <v>Bắc Giang</v>
          </cell>
          <cell r="M252" t="str">
            <v>ngadts@topica.edu.vn</v>
          </cell>
          <cell r="N252" t="str">
            <v>Số 21, Hẻm 54/14/3, Ngõ 54, Ngọc Hồi Hoàng Mai, Hà Nội</v>
          </cell>
          <cell r="P252" t="str">
            <v>0983 032323</v>
          </cell>
          <cell r="Q252" t="str">
            <v>Nguyễn Minh Tuân</v>
          </cell>
          <cell r="R252" t="str">
            <v>0983 993 488</v>
          </cell>
          <cell r="S252" t="str">
            <v>ĐH Hà Nội</v>
          </cell>
          <cell r="T252" t="str">
            <v>ĐH</v>
          </cell>
          <cell r="V252" t="str">
            <v>M</v>
          </cell>
          <cell r="X252" t="str">
            <v>24/11/2010</v>
          </cell>
          <cell r="Y252" t="str">
            <v>11</v>
          </cell>
          <cell r="Z252" t="str">
            <v>2010</v>
          </cell>
          <cell r="AA252" t="str">
            <v>3/23/2011</v>
          </cell>
        </row>
        <row r="253">
          <cell r="B253">
            <v>20233</v>
          </cell>
          <cell r="C253" t="str">
            <v>Nguyễn Thế</v>
          </cell>
          <cell r="D253" t="str">
            <v>Đức</v>
          </cell>
          <cell r="E253" t="str">
            <v>Nam</v>
          </cell>
          <cell r="F253" t="str">
            <v>25/01/1980</v>
          </cell>
          <cell r="G253" t="str">
            <v>1</v>
          </cell>
          <cell r="H253" t="str">
            <v>1980</v>
          </cell>
          <cell r="I253" t="str">
            <v>Hà Nội</v>
          </cell>
          <cell r="J253" t="str">
            <v>011937906</v>
          </cell>
          <cell r="K253" t="str">
            <v>28/8/2008</v>
          </cell>
          <cell r="L253" t="str">
            <v>Hà Nội</v>
          </cell>
          <cell r="M253" t="str">
            <v>ducnt@topica.edu.vn</v>
          </cell>
          <cell r="N253" t="str">
            <v>Trung Văn, Từ Liêm, Hà Nội</v>
          </cell>
          <cell r="O253" t="str">
            <v>04 5531 300</v>
          </cell>
          <cell r="P253" t="str">
            <v>0168 867 6686</v>
          </cell>
          <cell r="Q253" t="str">
            <v>Mẹ: Đoàn Thị Khánh</v>
          </cell>
          <cell r="S253" t="str">
            <v>ĐH Hà Nội</v>
          </cell>
          <cell r="T253" t="str">
            <v>ĐH</v>
          </cell>
          <cell r="V253" t="str">
            <v>M</v>
          </cell>
          <cell r="X253" t="str">
            <v>31/10/2010</v>
          </cell>
          <cell r="Y253" t="str">
            <v>10</v>
          </cell>
          <cell r="Z253" t="str">
            <v>2010</v>
          </cell>
          <cell r="AA253" t="str">
            <v>31/3/2011</v>
          </cell>
        </row>
        <row r="254">
          <cell r="B254">
            <v>20234</v>
          </cell>
          <cell r="C254" t="str">
            <v>Bùi Thanh</v>
          </cell>
          <cell r="D254" t="str">
            <v>Sĩ</v>
          </cell>
          <cell r="E254" t="str">
            <v>Nam</v>
          </cell>
          <cell r="F254" t="str">
            <v>18/8/1982</v>
          </cell>
          <cell r="G254" t="str">
            <v>8</v>
          </cell>
          <cell r="H254" t="str">
            <v>1982</v>
          </cell>
          <cell r="I254" t="str">
            <v>Khánh Hòa</v>
          </cell>
          <cell r="L254" t="str">
            <v>Khánh Hoà</v>
          </cell>
          <cell r="M254" t="str">
            <v>sibt@topica.edu.vn</v>
          </cell>
          <cell r="N254" t="str">
            <v>187/20 Phan Bội Châu, Phường Cam Thuận, Thị Xã Cam Ranh, Khánh Hòa</v>
          </cell>
          <cell r="P254" t="str">
            <v>0918 464 237</v>
          </cell>
          <cell r="T254" t="str">
            <v>Thạc sĩ</v>
          </cell>
          <cell r="V254" t="str">
            <v>S</v>
          </cell>
        </row>
        <row r="255">
          <cell r="B255">
            <v>20235</v>
          </cell>
          <cell r="C255" t="str">
            <v>Huỳnh Văn</v>
          </cell>
          <cell r="D255" t="str">
            <v>Xuân</v>
          </cell>
          <cell r="E255" t="str">
            <v>Nam</v>
          </cell>
          <cell r="F255" t="str">
            <v>09/12/1986</v>
          </cell>
          <cell r="G255" t="str">
            <v>12</v>
          </cell>
          <cell r="H255" t="str">
            <v>1986</v>
          </cell>
          <cell r="I255" t="str">
            <v>Bình Thuận</v>
          </cell>
          <cell r="J255" t="str">
            <v>261093968</v>
          </cell>
          <cell r="K255" t="str">
            <v>13/7/2007</v>
          </cell>
          <cell r="L255" t="str">
            <v>Bình Thuận</v>
          </cell>
          <cell r="M255" t="str">
            <v>xuanhv@topica.edu.vn</v>
          </cell>
          <cell r="N255" t="str">
            <v>Tổ 15 Kp4 ,p.đúc Long , Phan Thiết ,bình Thuận</v>
          </cell>
          <cell r="P255" t="str">
            <v>0907 386 691</v>
          </cell>
          <cell r="Q255" t="str">
            <v>Cha : Huỳnh Văn Anh</v>
          </cell>
          <cell r="R255" t="str">
            <v>0916752814</v>
          </cell>
          <cell r="S255" t="str">
            <v>CĐ</v>
          </cell>
          <cell r="T255" t="str">
            <v>CĐ</v>
          </cell>
          <cell r="V255" t="str">
            <v>S</v>
          </cell>
          <cell r="X255" t="str">
            <v>30/11/2010</v>
          </cell>
          <cell r="Y255" t="str">
            <v>11</v>
          </cell>
          <cell r="Z255" t="str">
            <v>2010</v>
          </cell>
          <cell r="AA255">
            <v>40974</v>
          </cell>
        </row>
        <row r="256">
          <cell r="B256">
            <v>20236</v>
          </cell>
          <cell r="C256" t="str">
            <v>Nguyễn Sơn</v>
          </cell>
          <cell r="D256" t="str">
            <v>Tùng</v>
          </cell>
          <cell r="E256" t="str">
            <v>Nam</v>
          </cell>
          <cell r="F256" t="str">
            <v>29/10/1983</v>
          </cell>
          <cell r="G256" t="str">
            <v>10</v>
          </cell>
          <cell r="H256" t="str">
            <v>1983</v>
          </cell>
          <cell r="I256" t="str">
            <v>Hà Nội</v>
          </cell>
          <cell r="J256" t="str">
            <v>012128192</v>
          </cell>
          <cell r="K256" t="str">
            <v>23/3/2004</v>
          </cell>
          <cell r="L256" t="str">
            <v>Hà Nội</v>
          </cell>
          <cell r="M256" t="str">
            <v>tungns@topica.edu.vn</v>
          </cell>
          <cell r="N256" t="str">
            <v>74, Giảng Võ, Cát Linh Đống Đa, Hà Nội</v>
          </cell>
          <cell r="O256" t="str">
            <v>043 843 1337</v>
          </cell>
          <cell r="P256" t="str">
            <v>0917 511 411</v>
          </cell>
          <cell r="Q256" t="str">
            <v>Mẹ: Lê Thị Tuyết Sinh</v>
          </cell>
          <cell r="R256" t="str">
            <v>0908 511 411</v>
          </cell>
          <cell r="S256" t="str">
            <v>ĐH Kinh Doanh Và Công Nghệ</v>
          </cell>
          <cell r="T256" t="str">
            <v>ĐH</v>
          </cell>
          <cell r="V256" t="str">
            <v>S</v>
          </cell>
          <cell r="X256" t="str">
            <v>10/12/2010</v>
          </cell>
          <cell r="Y256" t="str">
            <v>12</v>
          </cell>
          <cell r="Z256" t="str">
            <v>2010</v>
          </cell>
        </row>
        <row r="257">
          <cell r="B257">
            <v>20237</v>
          </cell>
          <cell r="C257" t="str">
            <v>Tống Thị</v>
          </cell>
          <cell r="D257" t="str">
            <v>Hường</v>
          </cell>
          <cell r="E257" t="str">
            <v>Nữ</v>
          </cell>
          <cell r="F257" t="str">
            <v>13/5/1985</v>
          </cell>
          <cell r="G257" t="str">
            <v>5</v>
          </cell>
          <cell r="H257" t="str">
            <v>1985</v>
          </cell>
          <cell r="I257" t="str">
            <v>Hưng Yên</v>
          </cell>
          <cell r="J257" t="str">
            <v>145149763</v>
          </cell>
          <cell r="K257" t="str">
            <v>23/8/2000</v>
          </cell>
          <cell r="L257" t="str">
            <v>Hưng Yên</v>
          </cell>
          <cell r="M257" t="str">
            <v>huongtt2@topica.edu.vn</v>
          </cell>
          <cell r="N257" t="str">
            <v>Tống Phan, Phù Cừ, Hưng Yên</v>
          </cell>
          <cell r="O257" t="str">
            <v>0321 3851 246</v>
          </cell>
          <cell r="P257" t="str">
            <v>0979 312 668</v>
          </cell>
          <cell r="S257" t="str">
            <v>Viện ĐH Mở Hà Nội</v>
          </cell>
          <cell r="T257" t="str">
            <v>ĐH</v>
          </cell>
          <cell r="V257" t="str">
            <v>M</v>
          </cell>
          <cell r="W257" t="str">
            <v>Chính thức</v>
          </cell>
          <cell r="X257" t="str">
            <v>10/12/2010</v>
          </cell>
          <cell r="Y257" t="str">
            <v>12</v>
          </cell>
          <cell r="Z257" t="str">
            <v>2010</v>
          </cell>
        </row>
        <row r="258">
          <cell r="B258">
            <v>20238</v>
          </cell>
          <cell r="C258" t="str">
            <v>Bùi Thị Thảo</v>
          </cell>
          <cell r="D258" t="str">
            <v>Nguyên</v>
          </cell>
          <cell r="E258" t="str">
            <v>Nữ</v>
          </cell>
          <cell r="F258" t="str">
            <v>20/10/1988</v>
          </cell>
          <cell r="G258" t="str">
            <v>10</v>
          </cell>
          <cell r="H258" t="str">
            <v>1988</v>
          </cell>
          <cell r="I258" t="str">
            <v>Quảng Nam</v>
          </cell>
          <cell r="J258" t="str">
            <v>205408834</v>
          </cell>
          <cell r="K258" t="str">
            <v>22/6/2005</v>
          </cell>
          <cell r="L258" t="str">
            <v>Quảng Nam</v>
          </cell>
          <cell r="M258" t="str">
            <v>nguyenbtt@topica.edu.vn</v>
          </cell>
          <cell r="N258" t="str">
            <v>Thôn 4- Tiên Hiệp- Tiên Phước- Quảng Nam</v>
          </cell>
          <cell r="P258" t="str">
            <v>0987 348 146</v>
          </cell>
          <cell r="R258" t="str">
            <v>0987348146</v>
          </cell>
          <cell r="S258" t="str">
            <v>ĐH KHXH Và Nhân Văn</v>
          </cell>
          <cell r="T258" t="str">
            <v>ĐH</v>
          </cell>
          <cell r="V258" t="str">
            <v>S</v>
          </cell>
          <cell r="X258" t="str">
            <v>19/12/2010</v>
          </cell>
          <cell r="Y258" t="str">
            <v>12</v>
          </cell>
          <cell r="Z258" t="str">
            <v>2010</v>
          </cell>
          <cell r="AA258">
            <v>41062</v>
          </cell>
        </row>
        <row r="259">
          <cell r="B259">
            <v>20239</v>
          </cell>
          <cell r="C259" t="str">
            <v>Thái Thị Huỳnh</v>
          </cell>
          <cell r="D259" t="str">
            <v>Mai</v>
          </cell>
          <cell r="E259" t="str">
            <v>Nữ</v>
          </cell>
          <cell r="F259" t="str">
            <v>03/01/1980</v>
          </cell>
          <cell r="G259" t="str">
            <v>1</v>
          </cell>
          <cell r="H259" t="str">
            <v>1980</v>
          </cell>
          <cell r="I259" t="str">
            <v>Nam Định</v>
          </cell>
          <cell r="J259" t="str">
            <v>260855046</v>
          </cell>
          <cell r="K259" t="str">
            <v>23/7/2003</v>
          </cell>
          <cell r="L259" t="str">
            <v>Bình Thuận</v>
          </cell>
          <cell r="M259" t="str">
            <v>maitth@topica.edu.vn</v>
          </cell>
          <cell r="N259" t="str">
            <v>25/31 Cửu Long, Phường 2, Tân Bình, Tp Hồ Chí Minh</v>
          </cell>
          <cell r="P259" t="str">
            <v>0908 024 501</v>
          </cell>
          <cell r="Q259" t="str">
            <v>Chồng : Nguyễn Đình Tuấn</v>
          </cell>
          <cell r="R259" t="str">
            <v>0908 286 108</v>
          </cell>
          <cell r="S259" t="str">
            <v>ĐH Luật HCM</v>
          </cell>
          <cell r="T259" t="str">
            <v>ĐH</v>
          </cell>
          <cell r="V259" t="str">
            <v>M</v>
          </cell>
          <cell r="X259" t="str">
            <v>24/12/2010</v>
          </cell>
          <cell r="Y259" t="str">
            <v>12</v>
          </cell>
          <cell r="Z259" t="str">
            <v>2010</v>
          </cell>
          <cell r="AA259" t="str">
            <v>1/1/2011</v>
          </cell>
        </row>
        <row r="260">
          <cell r="B260">
            <v>20240</v>
          </cell>
          <cell r="C260" t="str">
            <v>Nguyễn Thị Thùy</v>
          </cell>
          <cell r="D260" t="str">
            <v>Dung</v>
          </cell>
          <cell r="E260" t="str">
            <v>Nữ</v>
          </cell>
          <cell r="F260" t="str">
            <v>27/12/1984</v>
          </cell>
          <cell r="G260" t="str">
            <v>12</v>
          </cell>
          <cell r="H260" t="str">
            <v>1984</v>
          </cell>
          <cell r="I260" t="str">
            <v>Bình Định</v>
          </cell>
          <cell r="J260" t="str">
            <v>211882132</v>
          </cell>
          <cell r="K260" t="str">
            <v>18/02/2008</v>
          </cell>
          <cell r="L260" t="str">
            <v>Bình Định</v>
          </cell>
          <cell r="M260" t="str">
            <v>dungntt@topica.edu.vn</v>
          </cell>
          <cell r="N260" t="str">
            <v>Nhơn Hưng - An Nhơn - Bình Định</v>
          </cell>
          <cell r="P260" t="str">
            <v>0937 584 009</v>
          </cell>
          <cell r="R260" t="str">
            <v>0937584009</v>
          </cell>
          <cell r="S260" t="str">
            <v>ĐH Mở HCM</v>
          </cell>
          <cell r="T260" t="str">
            <v>ĐH</v>
          </cell>
          <cell r="V260" t="str">
            <v>M</v>
          </cell>
          <cell r="X260" t="str">
            <v>24/12/2010</v>
          </cell>
          <cell r="Y260" t="str">
            <v>12</v>
          </cell>
          <cell r="Z260" t="str">
            <v>2010</v>
          </cell>
          <cell r="AA260">
            <v>40985</v>
          </cell>
        </row>
        <row r="261">
          <cell r="B261">
            <v>20241</v>
          </cell>
          <cell r="C261" t="str">
            <v>Phùng Thị Hải</v>
          </cell>
          <cell r="D261" t="str">
            <v>Linh</v>
          </cell>
          <cell r="E261" t="str">
            <v>Nữ</v>
          </cell>
          <cell r="F261" t="str">
            <v>30/03/1988</v>
          </cell>
          <cell r="G261" t="str">
            <v>3</v>
          </cell>
          <cell r="H261" t="str">
            <v>1988</v>
          </cell>
          <cell r="I261" t="str">
            <v>Cà Mau</v>
          </cell>
          <cell r="J261" t="str">
            <v>381300832</v>
          </cell>
          <cell r="K261" t="str">
            <v>08/26/2008</v>
          </cell>
          <cell r="L261" t="str">
            <v>Cà Mau</v>
          </cell>
          <cell r="M261" t="str">
            <v>linhpth@topica.edu.vn</v>
          </cell>
          <cell r="N261" t="str">
            <v>37, Trần Văn Thời, Khóm 7, Phường 5, Tp.cà Mau</v>
          </cell>
          <cell r="P261" t="str">
            <v>0933 713 133</v>
          </cell>
          <cell r="R261" t="str">
            <v>0933713133</v>
          </cell>
          <cell r="S261" t="str">
            <v>ĐH KHXH và Nhân văn HCM</v>
          </cell>
          <cell r="T261" t="str">
            <v>ĐH</v>
          </cell>
          <cell r="V261" t="str">
            <v>S</v>
          </cell>
          <cell r="X261" t="str">
            <v>24/12/2010</v>
          </cell>
          <cell r="Y261" t="str">
            <v>12</v>
          </cell>
          <cell r="Z261" t="str">
            <v>2010</v>
          </cell>
        </row>
        <row r="262">
          <cell r="B262">
            <v>20242</v>
          </cell>
          <cell r="C262" t="str">
            <v>Nông Hoàng Ngọc</v>
          </cell>
          <cell r="D262" t="str">
            <v>Viễn</v>
          </cell>
          <cell r="E262" t="str">
            <v>Nữ</v>
          </cell>
          <cell r="F262" t="str">
            <v>03/5/1985</v>
          </cell>
          <cell r="G262" t="str">
            <v>5</v>
          </cell>
          <cell r="H262" t="str">
            <v>1985</v>
          </cell>
          <cell r="I262" t="str">
            <v>Tp.HCM</v>
          </cell>
          <cell r="J262" t="str">
            <v>225297427</v>
          </cell>
          <cell r="K262" t="str">
            <v>07/23/2003</v>
          </cell>
          <cell r="L262" t="str">
            <v>Nha Trang</v>
          </cell>
          <cell r="M262" t="str">
            <v>viennnh@topica.edu.vn</v>
          </cell>
          <cell r="N262" t="str">
            <v>85/12/7 Phương Sài, Phương Sơn, Nha Trang, Khánh Hòa</v>
          </cell>
          <cell r="P262" t="str">
            <v>0905 470 877</v>
          </cell>
          <cell r="R262" t="str">
            <v>0905 470 877</v>
          </cell>
          <cell r="S262" t="str">
            <v>ĐH Khoa Học Tự Nhiên</v>
          </cell>
          <cell r="T262" t="str">
            <v>ĐH</v>
          </cell>
          <cell r="V262" t="str">
            <v>S</v>
          </cell>
          <cell r="X262" t="str">
            <v>24/12/2010</v>
          </cell>
          <cell r="Y262" t="str">
            <v>12</v>
          </cell>
          <cell r="Z262" t="str">
            <v>2010</v>
          </cell>
          <cell r="AA262">
            <v>40787</v>
          </cell>
        </row>
        <row r="263">
          <cell r="B263">
            <v>20243</v>
          </cell>
          <cell r="C263" t="str">
            <v>Đoàn Thanh</v>
          </cell>
          <cell r="D263" t="str">
            <v>Tân</v>
          </cell>
          <cell r="E263" t="str">
            <v>Nam</v>
          </cell>
          <cell r="F263" t="str">
            <v>24/11/1980</v>
          </cell>
          <cell r="G263" t="str">
            <v>11</v>
          </cell>
          <cell r="H263" t="str">
            <v>1980</v>
          </cell>
          <cell r="I263" t="str">
            <v>Hà Nội</v>
          </cell>
          <cell r="J263" t="str">
            <v>012595921</v>
          </cell>
          <cell r="K263" t="str">
            <v>11/4/2004</v>
          </cell>
          <cell r="L263" t="str">
            <v>Hà Nội</v>
          </cell>
          <cell r="M263" t="str">
            <v>tandt@topica.edu.vn</v>
          </cell>
          <cell r="N263" t="str">
            <v>237, K3, Cầu Diễn, Từ Liêm, Hà Nội</v>
          </cell>
          <cell r="O263" t="str">
            <v>048 341 638</v>
          </cell>
          <cell r="P263" t="str">
            <v>0907 282 269</v>
          </cell>
          <cell r="Q263" t="str">
            <v>Bố: Đoàn Ngọc Lệ</v>
          </cell>
          <cell r="S263" t="str">
            <v>ĐH Giao Thông Vận Tải</v>
          </cell>
          <cell r="T263" t="str">
            <v>ĐH</v>
          </cell>
          <cell r="V263" t="str">
            <v>S</v>
          </cell>
          <cell r="X263" t="str">
            <v>24/11/2010</v>
          </cell>
          <cell r="Y263" t="str">
            <v>11</v>
          </cell>
          <cell r="Z263" t="str">
            <v>2010</v>
          </cell>
          <cell r="AA263">
            <v>40620</v>
          </cell>
        </row>
        <row r="264">
          <cell r="B264">
            <v>20244</v>
          </cell>
          <cell r="C264" t="str">
            <v>Vũ Thị Phương</v>
          </cell>
          <cell r="D264" t="str">
            <v>Nhung</v>
          </cell>
          <cell r="E264" t="str">
            <v>Nữ</v>
          </cell>
          <cell r="F264" t="str">
            <v>18/12/1988</v>
          </cell>
          <cell r="G264" t="str">
            <v>12</v>
          </cell>
          <cell r="H264" t="str">
            <v>1988</v>
          </cell>
          <cell r="I264" t="str">
            <v>Hải Dương</v>
          </cell>
          <cell r="J264" t="str">
            <v>142285422</v>
          </cell>
          <cell r="K264" t="str">
            <v>06/8/2007</v>
          </cell>
          <cell r="L264" t="str">
            <v>Hải Dương</v>
          </cell>
          <cell r="M264" t="str">
            <v>nhungvtp@topica.edu.vn</v>
          </cell>
          <cell r="N264" t="str">
            <v>7/20 Chi Lăng, Phường Nguyễn Trãi, Tp Hải Dương</v>
          </cell>
          <cell r="O264" t="str">
            <v>03203 847 003</v>
          </cell>
          <cell r="P264" t="str">
            <v>0975 335 892</v>
          </cell>
          <cell r="Q264" t="str">
            <v>Mẹ: Phạm Thị Phương</v>
          </cell>
          <cell r="S264" t="str">
            <v>ĐH KHXH Và Nhân Văn</v>
          </cell>
          <cell r="T264" t="str">
            <v>ĐH</v>
          </cell>
          <cell r="V264" t="str">
            <v>S</v>
          </cell>
          <cell r="X264" t="str">
            <v>25/1/2011</v>
          </cell>
          <cell r="Y264" t="str">
            <v>1</v>
          </cell>
          <cell r="Z264" t="str">
            <v>2011</v>
          </cell>
        </row>
        <row r="265">
          <cell r="B265">
            <v>20245</v>
          </cell>
          <cell r="C265" t="str">
            <v>Lê Thùy</v>
          </cell>
          <cell r="D265" t="str">
            <v>Dung</v>
          </cell>
          <cell r="E265" t="str">
            <v>Nữ</v>
          </cell>
          <cell r="F265" t="str">
            <v>21/9/1984</v>
          </cell>
          <cell r="G265" t="str">
            <v>9</v>
          </cell>
          <cell r="H265" t="str">
            <v>1984</v>
          </cell>
          <cell r="I265" t="str">
            <v>Phú Thọ</v>
          </cell>
          <cell r="J265" t="str">
            <v>131532487</v>
          </cell>
          <cell r="K265" t="str">
            <v>21/08/2000</v>
          </cell>
          <cell r="L265" t="str">
            <v>Phú Thọ</v>
          </cell>
          <cell r="M265" t="str">
            <v>dunglt2@topica.edu.vn</v>
          </cell>
          <cell r="N265" t="str">
            <v>Khu 5, Phường Trường Thịnh, Thị Xã Phú Thọ, Phú Thọ</v>
          </cell>
          <cell r="P265" t="str">
            <v>0982 309 899</v>
          </cell>
          <cell r="Q265" t="str">
            <v>Chồng: Hoàng Mạnh Hùng</v>
          </cell>
          <cell r="R265" t="str">
            <v>0912 059 118</v>
          </cell>
          <cell r="S265" t="str">
            <v>ĐH Ngoại Ngữ  Hà Nội</v>
          </cell>
          <cell r="T265" t="str">
            <v>ĐH</v>
          </cell>
          <cell r="V265" t="str">
            <v>M</v>
          </cell>
          <cell r="X265" t="str">
            <v>14/12/2010</v>
          </cell>
          <cell r="Y265" t="str">
            <v>12</v>
          </cell>
          <cell r="Z265" t="str">
            <v>2010</v>
          </cell>
        </row>
        <row r="266">
          <cell r="B266">
            <v>20246</v>
          </cell>
          <cell r="C266" t="str">
            <v>Tống Thị</v>
          </cell>
          <cell r="D266" t="str">
            <v>Hà</v>
          </cell>
          <cell r="E266" t="str">
            <v>Nữ</v>
          </cell>
          <cell r="F266" t="str">
            <v>16/5/1988</v>
          </cell>
          <cell r="G266" t="str">
            <v>5</v>
          </cell>
          <cell r="H266" t="str">
            <v>1988</v>
          </cell>
          <cell r="I266" t="str">
            <v>Thanh Hóa</v>
          </cell>
          <cell r="J266" t="str">
            <v>112265445</v>
          </cell>
          <cell r="K266" t="str">
            <v>13/1/2010</v>
          </cell>
          <cell r="L266" t="str">
            <v>Hà Nội</v>
          </cell>
          <cell r="M266" t="str">
            <v>hatt@topica.edu.vn</v>
          </cell>
          <cell r="N266" t="str">
            <v>Chương Mỹ, Hà Nội</v>
          </cell>
          <cell r="P266" t="str">
            <v>0945163237</v>
          </cell>
          <cell r="Q266" t="str">
            <v>Anh: Tống Quang Đăng</v>
          </cell>
          <cell r="R266" t="str">
            <v>0972 838 882</v>
          </cell>
          <cell r="S266" t="str">
            <v>ĐH Kinh tế Quốc Dân</v>
          </cell>
          <cell r="T266" t="str">
            <v>ĐH</v>
          </cell>
          <cell r="V266" t="str">
            <v>S</v>
          </cell>
          <cell r="X266" t="str">
            <v>14/12/2010</v>
          </cell>
          <cell r="Y266" t="str">
            <v>12</v>
          </cell>
          <cell r="Z266" t="str">
            <v>2010</v>
          </cell>
          <cell r="AA266">
            <v>40868</v>
          </cell>
        </row>
        <row r="267">
          <cell r="B267">
            <v>20247</v>
          </cell>
          <cell r="C267" t="str">
            <v>Đặng Thị Minh</v>
          </cell>
          <cell r="D267" t="str">
            <v>Tâm</v>
          </cell>
          <cell r="E267" t="str">
            <v>Nữ</v>
          </cell>
          <cell r="F267" t="str">
            <v>25/9/1984</v>
          </cell>
          <cell r="G267" t="str">
            <v>9</v>
          </cell>
          <cell r="H267" t="str">
            <v>1984</v>
          </cell>
          <cell r="I267" t="str">
            <v>Nam Định</v>
          </cell>
          <cell r="J267" t="str">
            <v>162442049</v>
          </cell>
          <cell r="K267" t="str">
            <v>11/05/2000</v>
          </cell>
          <cell r="L267" t="str">
            <v>Nam Định</v>
          </cell>
          <cell r="M267" t="str">
            <v>tamdtm@topica.edu.vn</v>
          </cell>
          <cell r="N267" t="str">
            <v>Khu Chung Đồng Thị trấn Nê, Kiến Xương, Thái Bình</v>
          </cell>
          <cell r="P267" t="str">
            <v>0987 250 984</v>
          </cell>
          <cell r="Q267" t="str">
            <v>Chồng: Vũ Xuân Nguyên</v>
          </cell>
          <cell r="S267" t="str">
            <v>ĐH KHXH và nhân văn</v>
          </cell>
          <cell r="T267" t="str">
            <v>ĐH</v>
          </cell>
          <cell r="V267" t="str">
            <v>M</v>
          </cell>
          <cell r="X267" t="str">
            <v>14/12/2010</v>
          </cell>
          <cell r="Y267" t="str">
            <v>12</v>
          </cell>
          <cell r="Z267" t="str">
            <v>2010</v>
          </cell>
        </row>
        <row r="268">
          <cell r="B268">
            <v>20248</v>
          </cell>
          <cell r="C268" t="str">
            <v>Trần Thị Khánh</v>
          </cell>
          <cell r="D268" t="str">
            <v>Linh</v>
          </cell>
          <cell r="E268" t="str">
            <v>Nữ</v>
          </cell>
          <cell r="F268" t="str">
            <v>07/02/1984</v>
          </cell>
          <cell r="G268" t="str">
            <v>2</v>
          </cell>
          <cell r="H268" t="str">
            <v>1984</v>
          </cell>
          <cell r="I268" t="str">
            <v>Hà Tây</v>
          </cell>
          <cell r="J268" t="str">
            <v>111878331</v>
          </cell>
          <cell r="K268" t="str">
            <v>25/3/2002</v>
          </cell>
          <cell r="L268" t="str">
            <v>Hà Tây</v>
          </cell>
          <cell r="M268" t="str">
            <v>linhttk@topica.edu.vn</v>
          </cell>
          <cell r="N268" t="str">
            <v>Tổ 6 Đồng Mai, Hà Đông, Hà Nội</v>
          </cell>
          <cell r="P268" t="str">
            <v>0988 182 099</v>
          </cell>
          <cell r="Q268" t="str">
            <v>Chồng: Đoàn Văn Kiên</v>
          </cell>
          <cell r="R268" t="str">
            <v>0904 330 133</v>
          </cell>
          <cell r="S268" t="str">
            <v>ĐH Lâm Nghiệp Việt Nam</v>
          </cell>
          <cell r="T268" t="str">
            <v>ĐH</v>
          </cell>
          <cell r="V268" t="str">
            <v>M</v>
          </cell>
          <cell r="X268" t="str">
            <v>14/12/2010</v>
          </cell>
          <cell r="Y268" t="str">
            <v>12</v>
          </cell>
          <cell r="Z268" t="str">
            <v>2010</v>
          </cell>
        </row>
        <row r="269">
          <cell r="B269">
            <v>20249</v>
          </cell>
          <cell r="C269" t="str">
            <v>Nguyễn Hải</v>
          </cell>
          <cell r="D269" t="str">
            <v>Hà</v>
          </cell>
          <cell r="E269" t="str">
            <v>Nữ</v>
          </cell>
          <cell r="F269" t="str">
            <v>22/7/1985</v>
          </cell>
          <cell r="G269" t="str">
            <v>7</v>
          </cell>
          <cell r="H269" t="str">
            <v>1985</v>
          </cell>
          <cell r="I269" t="str">
            <v>Hà nội</v>
          </cell>
          <cell r="J269" t="str">
            <v>012314330</v>
          </cell>
          <cell r="K269" t="str">
            <v>22/12/1999</v>
          </cell>
          <cell r="L269" t="str">
            <v>Hà Nội</v>
          </cell>
          <cell r="M269" t="str">
            <v>hanh@topica.edu.vn</v>
          </cell>
          <cell r="N269" t="str">
            <v>Số 27, Ngõ 13, Lĩnh Nam, Hoàng Mai, HN</v>
          </cell>
          <cell r="O269" t="str">
            <v>043 862 6512</v>
          </cell>
          <cell r="P269" t="str">
            <v>098 355 6617</v>
          </cell>
          <cell r="Q269" t="str">
            <v>Chị Nguyễn Hạnh Thủy</v>
          </cell>
          <cell r="R269" t="str">
            <v>0985 337 889</v>
          </cell>
          <cell r="S269" t="str">
            <v>ĐH Bách Khoa Hà Nội</v>
          </cell>
          <cell r="T269" t="str">
            <v>Thạc sĩ</v>
          </cell>
          <cell r="V269" t="str">
            <v>M</v>
          </cell>
          <cell r="X269" t="str">
            <v>12/2/2011</v>
          </cell>
          <cell r="Y269" t="str">
            <v>2</v>
          </cell>
          <cell r="Z269" t="str">
            <v>2011</v>
          </cell>
        </row>
        <row r="270">
          <cell r="B270">
            <v>20250</v>
          </cell>
          <cell r="C270" t="str">
            <v>Lê Trí</v>
          </cell>
          <cell r="D270" t="str">
            <v>Dũng</v>
          </cell>
          <cell r="E270" t="str">
            <v>Nam</v>
          </cell>
          <cell r="F270" t="str">
            <v>23/03/1954</v>
          </cell>
          <cell r="G270" t="str">
            <v>3</v>
          </cell>
          <cell r="H270" t="str">
            <v>1954</v>
          </cell>
          <cell r="I270" t="str">
            <v>Khánh Hòa</v>
          </cell>
          <cell r="J270" t="str">
            <v>024808519</v>
          </cell>
          <cell r="K270" t="str">
            <v>09/10/2007</v>
          </cell>
          <cell r="L270" t="str">
            <v>TP HCM</v>
          </cell>
          <cell r="N270" t="str">
            <v>296/18 Tây Thạnh, Q. Tân Phú, TP Hồ Chí Minh</v>
          </cell>
          <cell r="O270" t="str">
            <v>0862742712</v>
          </cell>
          <cell r="P270" t="str">
            <v>01669 570 848</v>
          </cell>
          <cell r="Q270" t="str">
            <v>Vợ: Nguyễn Thị Ngọc</v>
          </cell>
          <cell r="R270" t="str">
            <v>0959513149</v>
          </cell>
          <cell r="T270" t="str">
            <v>ĐH</v>
          </cell>
          <cell r="V270" t="str">
            <v>M</v>
          </cell>
          <cell r="X270" t="str">
            <v>15/2/2011</v>
          </cell>
          <cell r="Y270" t="str">
            <v>2</v>
          </cell>
          <cell r="Z270" t="str">
            <v>2011</v>
          </cell>
        </row>
        <row r="271">
          <cell r="B271">
            <v>20251</v>
          </cell>
          <cell r="C271" t="str">
            <v>Lê Minh</v>
          </cell>
          <cell r="D271" t="str">
            <v>Thư</v>
          </cell>
          <cell r="E271" t="str">
            <v>Nữ</v>
          </cell>
          <cell r="F271" t="str">
            <v>27/6/1985</v>
          </cell>
          <cell r="G271" t="str">
            <v>6</v>
          </cell>
          <cell r="H271" t="str">
            <v>1985</v>
          </cell>
          <cell r="I271" t="str">
            <v>Hà Nội</v>
          </cell>
          <cell r="J271" t="str">
            <v>012532157</v>
          </cell>
          <cell r="K271" t="str">
            <v>20/01/2003</v>
          </cell>
          <cell r="L271" t="str">
            <v>Hà Nội</v>
          </cell>
          <cell r="M271" t="str">
            <v>thulm@topica.edu.vn</v>
          </cell>
          <cell r="N271" t="str">
            <v>Tổ 24, Cụm 3, Tứ Liên, Tây Hồ, HN</v>
          </cell>
          <cell r="P271" t="str">
            <v>0936 085 333</v>
          </cell>
          <cell r="Q271" t="str">
            <v>Chồng: Nguyễn Tuấn Anh</v>
          </cell>
          <cell r="S271" t="str">
            <v>ĐH Kinh tế Quốc Dân</v>
          </cell>
          <cell r="T271" t="str">
            <v>ĐH</v>
          </cell>
          <cell r="V271" t="str">
            <v>M</v>
          </cell>
          <cell r="X271" t="str">
            <v>28/2/2011</v>
          </cell>
          <cell r="Y271" t="str">
            <v>2</v>
          </cell>
          <cell r="Z271" t="str">
            <v>2011</v>
          </cell>
        </row>
        <row r="272">
          <cell r="B272">
            <v>20252</v>
          </cell>
          <cell r="C272" t="str">
            <v>Lê Thị</v>
          </cell>
          <cell r="D272" t="str">
            <v>Nga</v>
          </cell>
          <cell r="E272" t="str">
            <v>Nữ</v>
          </cell>
          <cell r="F272" t="str">
            <v>08/08/1980</v>
          </cell>
          <cell r="G272" t="str">
            <v>8</v>
          </cell>
          <cell r="H272" t="str">
            <v>1980</v>
          </cell>
          <cell r="I272" t="str">
            <v>Long An</v>
          </cell>
          <cell r="J272" t="str">
            <v>300964830</v>
          </cell>
          <cell r="K272" t="str">
            <v>22/11/1995</v>
          </cell>
          <cell r="L272" t="str">
            <v>Long An</v>
          </cell>
          <cell r="M272" t="str">
            <v>ngalt@topica.edu.vn</v>
          </cell>
          <cell r="N272" t="str">
            <v>ấp 4, xã Mỹ An, Thủ Thừa, Long An</v>
          </cell>
          <cell r="P272" t="str">
            <v>0933 832 868</v>
          </cell>
          <cell r="Q272" t="str">
            <v>Chồng: Trần Ngọc Lâm</v>
          </cell>
          <cell r="R272" t="str">
            <v>0903146799</v>
          </cell>
          <cell r="S272" t="str">
            <v>ĐH Công nghệ TT</v>
          </cell>
          <cell r="T272" t="str">
            <v>ĐH</v>
          </cell>
          <cell r="V272" t="str">
            <v>M</v>
          </cell>
          <cell r="X272" t="str">
            <v>3/3/2011</v>
          </cell>
          <cell r="Y272" t="str">
            <v>3</v>
          </cell>
          <cell r="Z272" t="str">
            <v>2011</v>
          </cell>
        </row>
        <row r="273">
          <cell r="B273">
            <v>20253</v>
          </cell>
          <cell r="C273" t="str">
            <v>Nguyễn Thị Minh</v>
          </cell>
          <cell r="D273" t="str">
            <v>Phượng</v>
          </cell>
          <cell r="E273" t="str">
            <v>Nữ</v>
          </cell>
          <cell r="F273" t="str">
            <v>28/10/1973</v>
          </cell>
          <cell r="G273" t="str">
            <v>10</v>
          </cell>
          <cell r="H273" t="str">
            <v>1973</v>
          </cell>
          <cell r="I273" t="str">
            <v>Bắc Giang</v>
          </cell>
          <cell r="J273" t="str">
            <v>024716347</v>
          </cell>
          <cell r="K273" t="str">
            <v>06/03/2007</v>
          </cell>
          <cell r="L273" t="str">
            <v>TP HCM</v>
          </cell>
          <cell r="M273" t="str">
            <v>phuongntm@topica.edu.vn</v>
          </cell>
          <cell r="N273" t="str">
            <v>129/1936A Lê Đức Thọ, P13, Q. Gò Vấp</v>
          </cell>
          <cell r="O273" t="str">
            <v>0839751625</v>
          </cell>
          <cell r="P273" t="str">
            <v>0935 798 855</v>
          </cell>
          <cell r="Q273" t="str">
            <v>Chồng: Trần Tuấn Anh</v>
          </cell>
          <cell r="R273" t="str">
            <v>0934798855</v>
          </cell>
          <cell r="S273" t="str">
            <v>ĐH Bách Khoa Hà Nội</v>
          </cell>
          <cell r="T273" t="str">
            <v>ĐH</v>
          </cell>
          <cell r="V273" t="str">
            <v>M</v>
          </cell>
          <cell r="X273" t="str">
            <v>28/2/2011</v>
          </cell>
          <cell r="Y273" t="str">
            <v>2</v>
          </cell>
          <cell r="Z273" t="str">
            <v>2011</v>
          </cell>
        </row>
        <row r="274">
          <cell r="B274">
            <v>20254</v>
          </cell>
          <cell r="C274" t="str">
            <v>Nguyễn Thị Thúy</v>
          </cell>
          <cell r="D274" t="str">
            <v>Trang</v>
          </cell>
          <cell r="E274" t="str">
            <v>Nữ</v>
          </cell>
        </row>
        <row r="275">
          <cell r="B275">
            <v>20255</v>
          </cell>
          <cell r="C275" t="str">
            <v>Hoàng Minh</v>
          </cell>
          <cell r="D275" t="str">
            <v>Thông</v>
          </cell>
          <cell r="E275" t="str">
            <v>Nam</v>
          </cell>
          <cell r="F275" t="str">
            <v>12/09/1982</v>
          </cell>
          <cell r="G275" t="str">
            <v>9</v>
          </cell>
          <cell r="H275" t="str">
            <v>1982</v>
          </cell>
          <cell r="I275" t="str">
            <v>HCM</v>
          </cell>
          <cell r="J275" t="str">
            <v>023464807</v>
          </cell>
          <cell r="K275" t="str">
            <v>15/11/1997</v>
          </cell>
          <cell r="L275" t="str">
            <v>TP HCM</v>
          </cell>
          <cell r="M275" t="str">
            <v>thonghm@topica.edu.vn</v>
          </cell>
          <cell r="N275" t="str">
            <v>338/51/3A Âu Cơ, P10, Quận Tân Bình, TPHCM</v>
          </cell>
          <cell r="O275" t="str">
            <v>08 39753798</v>
          </cell>
          <cell r="P275" t="str">
            <v>0933 233 292</v>
          </cell>
          <cell r="Q275" t="str">
            <v>Vợ: Đoàn Thị Ngọc Hà</v>
          </cell>
          <cell r="R275" t="str">
            <v>0909 120982</v>
          </cell>
          <cell r="S275" t="str">
            <v>ĐH hàng Hải</v>
          </cell>
          <cell r="T275" t="str">
            <v>ĐH</v>
          </cell>
          <cell r="V275" t="str">
            <v>M</v>
          </cell>
          <cell r="X275" t="str">
            <v>28/3/2011</v>
          </cell>
          <cell r="Y275" t="str">
            <v>3</v>
          </cell>
          <cell r="Z275" t="str">
            <v>2011</v>
          </cell>
          <cell r="AA275">
            <v>40603</v>
          </cell>
        </row>
        <row r="276">
          <cell r="B276">
            <v>20256</v>
          </cell>
          <cell r="C276" t="str">
            <v>Chung Thị Huyền</v>
          </cell>
          <cell r="D276" t="str">
            <v>Trân</v>
          </cell>
          <cell r="E276" t="str">
            <v>Nữ</v>
          </cell>
          <cell r="F276" t="str">
            <v>10/02/1986</v>
          </cell>
          <cell r="G276" t="str">
            <v>2</v>
          </cell>
          <cell r="H276" t="str">
            <v>1986</v>
          </cell>
          <cell r="I276" t="str">
            <v>Trà Vinh</v>
          </cell>
          <cell r="J276" t="str">
            <v>334189143</v>
          </cell>
          <cell r="K276" t="str">
            <v>07/06/2000</v>
          </cell>
          <cell r="L276" t="str">
            <v>Trà Vinh</v>
          </cell>
          <cell r="M276" t="str">
            <v>trancth@topica.edu.vn</v>
          </cell>
          <cell r="N276" t="str">
            <v>Hòa Thuận, Châu Thành, Trà Vinh</v>
          </cell>
          <cell r="O276" t="str">
            <v>0743841016</v>
          </cell>
          <cell r="P276" t="str">
            <v>0938 717 248</v>
          </cell>
          <cell r="R276" t="str">
            <v>08.9600.563</v>
          </cell>
          <cell r="S276" t="str">
            <v>ĐH Sư phạm TP Hồ Chí Minh</v>
          </cell>
          <cell r="T276" t="str">
            <v>ĐH</v>
          </cell>
          <cell r="V276" t="str">
            <v>S</v>
          </cell>
          <cell r="X276" t="str">
            <v>16/3/2011</v>
          </cell>
          <cell r="Y276" t="str">
            <v>3</v>
          </cell>
          <cell r="Z276" t="str">
            <v>2011</v>
          </cell>
        </row>
        <row r="277">
          <cell r="B277">
            <v>20257</v>
          </cell>
          <cell r="C277" t="str">
            <v>Nguyễn Thị Thanh</v>
          </cell>
          <cell r="D277" t="str">
            <v>Nga</v>
          </cell>
          <cell r="E277" t="str">
            <v>Nữ</v>
          </cell>
          <cell r="F277" t="str">
            <v>06/03/1986</v>
          </cell>
          <cell r="G277" t="str">
            <v>3</v>
          </cell>
          <cell r="H277" t="str">
            <v>1986</v>
          </cell>
          <cell r="I277" t="str">
            <v>Hà Tĩnh</v>
          </cell>
          <cell r="J277" t="str">
            <v>183524486</v>
          </cell>
          <cell r="K277" t="str">
            <v>10/10/2003</v>
          </cell>
          <cell r="L277" t="str">
            <v>Hà Tĩnh</v>
          </cell>
          <cell r="M277" t="str">
            <v>ngantt@topica.edu.vn</v>
          </cell>
          <cell r="N277" t="str">
            <v>Kỳ Châu, Kỳ Anh, Hà Tĩnh</v>
          </cell>
          <cell r="P277" t="str">
            <v>097 505 6568</v>
          </cell>
          <cell r="S277" t="str">
            <v>ĐH Khoa học Xã hội Nhân văn</v>
          </cell>
          <cell r="T277" t="str">
            <v>ĐH</v>
          </cell>
          <cell r="V277" t="str">
            <v>M</v>
          </cell>
          <cell r="X277" t="str">
            <v>16/3/2011</v>
          </cell>
          <cell r="Y277" t="str">
            <v>3</v>
          </cell>
          <cell r="Z277" t="str">
            <v>2011</v>
          </cell>
          <cell r="AA277">
            <v>41271</v>
          </cell>
        </row>
        <row r="278">
          <cell r="B278">
            <v>20259</v>
          </cell>
          <cell r="C278" t="str">
            <v>Đào Quang</v>
          </cell>
          <cell r="D278" t="str">
            <v>Đức</v>
          </cell>
          <cell r="E278" t="str">
            <v>Nam</v>
          </cell>
          <cell r="F278" t="str">
            <v>02/07/1988</v>
          </cell>
          <cell r="G278" t="str">
            <v>7</v>
          </cell>
          <cell r="H278" t="str">
            <v>1988</v>
          </cell>
          <cell r="I278" t="str">
            <v>Vĩnh Phúc</v>
          </cell>
          <cell r="J278" t="str">
            <v>012546843</v>
          </cell>
          <cell r="K278" t="str">
            <v>10/08/2007</v>
          </cell>
          <cell r="L278" t="str">
            <v>Hà Nội</v>
          </cell>
          <cell r="M278" t="str">
            <v>ducdq.ctv@topica.edu.vn</v>
          </cell>
          <cell r="N278" t="str">
            <v>Tổ 33, Nghĩa Đô, Hà Nội</v>
          </cell>
          <cell r="O278" t="str">
            <v>043.540553</v>
          </cell>
          <cell r="P278" t="str">
            <v>0165 612 1996</v>
          </cell>
          <cell r="R278" t="str">
            <v>097.0407.88</v>
          </cell>
          <cell r="S278" t="str">
            <v>Đại học Bạch Khoa Hà Nội</v>
          </cell>
          <cell r="T278" t="str">
            <v>ĐH</v>
          </cell>
          <cell r="V278" t="str">
            <v>S</v>
          </cell>
          <cell r="AA278">
            <v>40618</v>
          </cell>
        </row>
        <row r="279">
          <cell r="B279">
            <v>20260</v>
          </cell>
          <cell r="C279" t="str">
            <v>Trần Thu</v>
          </cell>
          <cell r="D279" t="str">
            <v>Vân</v>
          </cell>
          <cell r="E279" t="str">
            <v>Nữ</v>
          </cell>
          <cell r="F279" t="str">
            <v>15/09/1989</v>
          </cell>
          <cell r="G279" t="str">
            <v>9</v>
          </cell>
          <cell r="H279" t="str">
            <v>1989</v>
          </cell>
          <cell r="I279" t="str">
            <v>Hà Nội</v>
          </cell>
          <cell r="J279" t="str">
            <v>012651376</v>
          </cell>
          <cell r="K279" t="str">
            <v>10/10/2003</v>
          </cell>
          <cell r="L279" t="str">
            <v>Hà Nội</v>
          </cell>
          <cell r="M279" t="str">
            <v>vantt2@topica.edu.vn</v>
          </cell>
          <cell r="N279" t="str">
            <v>240-B6, Tâm Mai, Hà Nội</v>
          </cell>
          <cell r="P279" t="str">
            <v>0989 394 740</v>
          </cell>
          <cell r="R279" t="str">
            <v>0989.394.740</v>
          </cell>
          <cell r="S279" t="str">
            <v>Đào tạo Lập trình viên Hanoi-Aptech</v>
          </cell>
          <cell r="T279" t="str">
            <v>CĐ</v>
          </cell>
          <cell r="V279" t="str">
            <v>S</v>
          </cell>
        </row>
        <row r="280">
          <cell r="B280">
            <v>20261</v>
          </cell>
          <cell r="C280" t="str">
            <v>Đặng Lê Linh</v>
          </cell>
          <cell r="D280" t="str">
            <v>Chi</v>
          </cell>
          <cell r="E280" t="str">
            <v>Nữ</v>
          </cell>
          <cell r="F280" t="str">
            <v>15/10/1988</v>
          </cell>
          <cell r="G280" t="str">
            <v>10</v>
          </cell>
          <cell r="H280" t="str">
            <v>1988</v>
          </cell>
          <cell r="I280" t="str">
            <v>Hà Nội</v>
          </cell>
          <cell r="J280" t="str">
            <v>012524259</v>
          </cell>
          <cell r="K280" t="str">
            <v>12/5/2006</v>
          </cell>
          <cell r="L280" t="str">
            <v>Hà Nội</v>
          </cell>
          <cell r="M280" t="str">
            <v>chidll@topica.edu.vn</v>
          </cell>
          <cell r="N280" t="str">
            <v>Số D4, Tập thể ủy ban khoa học Nhà nước, Kim Mã, Ba Đình, HN</v>
          </cell>
          <cell r="O280" t="str">
            <v>043 823 5004</v>
          </cell>
          <cell r="P280" t="str">
            <v>0936148939</v>
          </cell>
          <cell r="Q280" t="str">
            <v>Mẹ: Lê Thị Kim Thanh</v>
          </cell>
          <cell r="R280" t="str">
            <v>01238 998 808</v>
          </cell>
          <cell r="S280" t="str">
            <v>ĐH Kinh Doanh Và Công Nghệ</v>
          </cell>
          <cell r="T280" t="str">
            <v>ĐH</v>
          </cell>
          <cell r="V280" t="str">
            <v>S</v>
          </cell>
          <cell r="X280" t="str">
            <v>01/2/2011</v>
          </cell>
          <cell r="Y280" t="str">
            <v>2</v>
          </cell>
          <cell r="Z280" t="str">
            <v>2011</v>
          </cell>
        </row>
        <row r="281">
          <cell r="B281">
            <v>20262</v>
          </cell>
          <cell r="C281" t="str">
            <v>Trần Mạnh</v>
          </cell>
          <cell r="D281" t="str">
            <v>Công</v>
          </cell>
          <cell r="E281" t="str">
            <v>Nam</v>
          </cell>
          <cell r="F281" t="str">
            <v>22/10/1987</v>
          </cell>
          <cell r="G281" t="str">
            <v>10</v>
          </cell>
          <cell r="H281" t="str">
            <v>1987</v>
          </cell>
          <cell r="I281" t="str">
            <v>Nam Định</v>
          </cell>
          <cell r="J281" t="str">
            <v>162801659</v>
          </cell>
          <cell r="K281" t="str">
            <v>4/1/2005</v>
          </cell>
          <cell r="L281" t="str">
            <v>Nam Định</v>
          </cell>
          <cell r="M281" t="str">
            <v>congtm@topica.edu.vn</v>
          </cell>
          <cell r="N281" t="str">
            <v>Côộng Hòa, Vụ Bản, Nam Định</v>
          </cell>
          <cell r="O281" t="str">
            <v>0466 593 564</v>
          </cell>
          <cell r="P281" t="str">
            <v>0982 662 686</v>
          </cell>
          <cell r="R281" t="str">
            <v>0982662686</v>
          </cell>
          <cell r="S281" t="str">
            <v>ĐH Hà Nội</v>
          </cell>
          <cell r="T281" t="str">
            <v>ĐH</v>
          </cell>
          <cell r="V281" t="str">
            <v>S</v>
          </cell>
        </row>
        <row r="282">
          <cell r="B282">
            <v>20263</v>
          </cell>
          <cell r="C282" t="str">
            <v>Đỗ Xuân</v>
          </cell>
          <cell r="D282" t="str">
            <v>Khoa</v>
          </cell>
          <cell r="E282" t="str">
            <v>Nam</v>
          </cell>
          <cell r="F282" t="str">
            <v>21/11/1988</v>
          </cell>
          <cell r="G282" t="str">
            <v>11</v>
          </cell>
          <cell r="H282" t="str">
            <v>1988</v>
          </cell>
          <cell r="I282" t="str">
            <v>Hà Nội</v>
          </cell>
          <cell r="J282" t="str">
            <v>012571166</v>
          </cell>
          <cell r="L282" t="str">
            <v>Hà Nội</v>
          </cell>
          <cell r="M282" t="str">
            <v>khoadx@topica.edu.vn</v>
          </cell>
          <cell r="N282" t="str">
            <v>101 C3, Nghĩa Tân, Cầu Giấy, HN</v>
          </cell>
          <cell r="O282" t="str">
            <v>043 7564 676</v>
          </cell>
          <cell r="P282" t="str">
            <v>01999 78 2222</v>
          </cell>
          <cell r="Q282" t="str">
            <v>Bố: Đỗ Văn Khoát</v>
          </cell>
          <cell r="R282" t="str">
            <v>0912 316 117</v>
          </cell>
          <cell r="S282" t="str">
            <v>ĐH Thương Mại</v>
          </cell>
          <cell r="T282" t="str">
            <v>ĐH</v>
          </cell>
          <cell r="V282" t="str">
            <v>S</v>
          </cell>
          <cell r="X282" t="str">
            <v>30/12/2010</v>
          </cell>
          <cell r="Y282" t="str">
            <v>12</v>
          </cell>
          <cell r="Z282">
            <v>2010</v>
          </cell>
          <cell r="AA282">
            <v>40544</v>
          </cell>
        </row>
        <row r="283">
          <cell r="B283">
            <v>20264</v>
          </cell>
          <cell r="C283" t="str">
            <v>Nguyễn Trọng</v>
          </cell>
          <cell r="D283" t="str">
            <v>Duy</v>
          </cell>
          <cell r="E283" t="str">
            <v>Nam</v>
          </cell>
          <cell r="F283" t="str">
            <v>28/1/1989</v>
          </cell>
          <cell r="G283" t="str">
            <v>1</v>
          </cell>
          <cell r="H283" t="str">
            <v>1989</v>
          </cell>
          <cell r="I283" t="str">
            <v>Hà nội</v>
          </cell>
          <cell r="J283" t="str">
            <v>012681823</v>
          </cell>
          <cell r="K283" t="str">
            <v>14/4/2004</v>
          </cell>
          <cell r="L283" t="str">
            <v>Hà Nội</v>
          </cell>
          <cell r="M283" t="str">
            <v>duynt@topica.edu.vn</v>
          </cell>
          <cell r="N283" t="str">
            <v>Hoàng Cầu, Ô chợ Dừa, Đống Đa, HN</v>
          </cell>
          <cell r="O283" t="str">
            <v>043 784 6020</v>
          </cell>
          <cell r="P283" t="str">
            <v>0917 381 989</v>
          </cell>
          <cell r="S283" t="str">
            <v>ĐH Hà Nội</v>
          </cell>
          <cell r="T283" t="str">
            <v>ĐH</v>
          </cell>
          <cell r="V283" t="str">
            <v>S</v>
          </cell>
          <cell r="X283" t="str">
            <v>30/12/2010</v>
          </cell>
          <cell r="Y283" t="str">
            <v>12</v>
          </cell>
          <cell r="Z283">
            <v>2010</v>
          </cell>
        </row>
        <row r="284">
          <cell r="B284">
            <v>20265</v>
          </cell>
          <cell r="C284" t="str">
            <v>Nguyễn Thuần</v>
          </cell>
          <cell r="D284" t="str">
            <v>Chất</v>
          </cell>
          <cell r="E284" t="str">
            <v>Nam</v>
          </cell>
          <cell r="F284" t="str">
            <v>13/10/1986</v>
          </cell>
          <cell r="G284" t="str">
            <v>10</v>
          </cell>
          <cell r="H284" t="str">
            <v>1986</v>
          </cell>
          <cell r="I284" t="str">
            <v>Bắc Giang</v>
          </cell>
          <cell r="J284" t="str">
            <v>121773208</v>
          </cell>
          <cell r="K284" t="str">
            <v>22/3/2005</v>
          </cell>
          <cell r="L284" t="str">
            <v>Bắc Giang</v>
          </cell>
          <cell r="M284" t="str">
            <v>chatnt@topica.edu.vn</v>
          </cell>
          <cell r="N284" t="str">
            <v>Tân Thịnh, Lạng Giang, Bắc Giang</v>
          </cell>
          <cell r="P284" t="str">
            <v>0983 088 259</v>
          </cell>
          <cell r="R284" t="str">
            <v>0983088259</v>
          </cell>
          <cell r="S284" t="str">
            <v>ĐH Thương Mại</v>
          </cell>
          <cell r="T284" t="str">
            <v>ĐH</v>
          </cell>
          <cell r="V284" t="str">
            <v>S</v>
          </cell>
          <cell r="X284" t="str">
            <v>30/12/2010</v>
          </cell>
          <cell r="Y284" t="str">
            <v>12</v>
          </cell>
          <cell r="Z284">
            <v>2010</v>
          </cell>
        </row>
        <row r="285">
          <cell r="B285">
            <v>20266</v>
          </cell>
          <cell r="C285" t="str">
            <v>Nguyễn Tuấn</v>
          </cell>
          <cell r="D285" t="str">
            <v>Hưng</v>
          </cell>
          <cell r="E285" t="str">
            <v>Nam</v>
          </cell>
          <cell r="F285" t="str">
            <v>25/01/1987</v>
          </cell>
          <cell r="G285" t="str">
            <v>1</v>
          </cell>
          <cell r="H285" t="str">
            <v>1987</v>
          </cell>
          <cell r="I285" t="str">
            <v>Gia Lai</v>
          </cell>
          <cell r="J285" t="str">
            <v>230710634</v>
          </cell>
          <cell r="K285" t="str">
            <v>07/06/2004</v>
          </cell>
          <cell r="L285" t="str">
            <v>Gia Lai</v>
          </cell>
          <cell r="M285" t="str">
            <v>hungnt@topica.edu.vn</v>
          </cell>
          <cell r="N285" t="str">
            <v>Iapiar, Ayunpa, Gia Lai</v>
          </cell>
          <cell r="P285" t="str">
            <v>0978 415 402</v>
          </cell>
          <cell r="R285" t="str">
            <v>0978415402</v>
          </cell>
          <cell r="T285" t="str">
            <v>ĐH</v>
          </cell>
          <cell r="V285" t="str">
            <v>S</v>
          </cell>
          <cell r="X285" t="str">
            <v>30/12/2010</v>
          </cell>
          <cell r="Y285" t="str">
            <v>12</v>
          </cell>
          <cell r="Z285">
            <v>2010</v>
          </cell>
          <cell r="AA285">
            <v>41000</v>
          </cell>
        </row>
        <row r="286">
          <cell r="B286">
            <v>20267</v>
          </cell>
          <cell r="C286" t="str">
            <v>Nguyễn Đình</v>
          </cell>
          <cell r="D286" t="str">
            <v>Chớn</v>
          </cell>
          <cell r="E286" t="str">
            <v>Nam</v>
          </cell>
          <cell r="F286" t="str">
            <v>09/09/1989</v>
          </cell>
          <cell r="G286" t="str">
            <v>9</v>
          </cell>
          <cell r="H286" t="str">
            <v>1989</v>
          </cell>
          <cell r="I286" t="str">
            <v>Hải Dương</v>
          </cell>
          <cell r="J286">
            <v>142344802</v>
          </cell>
          <cell r="K286" t="str">
            <v>16/8/2006</v>
          </cell>
          <cell r="L286" t="str">
            <v>Hải Dương</v>
          </cell>
          <cell r="M286" t="str">
            <v>chonnd@topica.edu.vn</v>
          </cell>
          <cell r="N286" t="str">
            <v>Trịnh Xuyên, Nghĩa An, Ninh Giang, Hải Dương</v>
          </cell>
          <cell r="O286" t="str">
            <v>032036296812</v>
          </cell>
          <cell r="P286" t="str">
            <v>0908956105</v>
          </cell>
          <cell r="Q286" t="str">
            <v>Cha: Nguyễn Đình Chứng</v>
          </cell>
          <cell r="R286" t="str">
            <v>0982919118</v>
          </cell>
          <cell r="S286" t="str">
            <v>Trường ĐH Sài Gòn</v>
          </cell>
          <cell r="T286" t="str">
            <v>CĐ</v>
          </cell>
          <cell r="V286" t="str">
            <v>S</v>
          </cell>
          <cell r="X286" t="str">
            <v>30/4/2011</v>
          </cell>
          <cell r="Y286" t="str">
            <v>4</v>
          </cell>
          <cell r="Z286" t="str">
            <v>2011</v>
          </cell>
          <cell r="AA286">
            <v>40892</v>
          </cell>
        </row>
        <row r="287">
          <cell r="B287">
            <v>20268</v>
          </cell>
          <cell r="C287" t="str">
            <v>Đỗ Thị Kim</v>
          </cell>
          <cell r="D287" t="str">
            <v>Thuyền</v>
          </cell>
          <cell r="E287" t="str">
            <v>Nữ</v>
          </cell>
          <cell r="F287" t="str">
            <v>27/09/1985</v>
          </cell>
          <cell r="G287" t="str">
            <v>9</v>
          </cell>
          <cell r="H287" t="str">
            <v>1989</v>
          </cell>
          <cell r="I287" t="str">
            <v>TT Huế</v>
          </cell>
          <cell r="J287" t="str">
            <v>245032169</v>
          </cell>
          <cell r="K287" t="str">
            <v>27/11/2004</v>
          </cell>
          <cell r="L287" t="str">
            <v>ĐăK Nông</v>
          </cell>
          <cell r="M287" t="str">
            <v>thuyendtk@topica.edu.vn</v>
          </cell>
          <cell r="N287" t="str">
            <v>309 thôn 7, Nam Dong, Cư Jut, Đăk Nông</v>
          </cell>
          <cell r="P287" t="str">
            <v>0976562378</v>
          </cell>
          <cell r="Q287" t="str">
            <v>Em: Đỗ Thị Kim Chi</v>
          </cell>
          <cell r="R287" t="str">
            <v>0902 073321</v>
          </cell>
          <cell r="S287" t="str">
            <v>ĐH  Kỹ thuật Công nghệ TPHCM</v>
          </cell>
          <cell r="T287" t="str">
            <v>CĐ</v>
          </cell>
          <cell r="V287" t="str">
            <v>S</v>
          </cell>
          <cell r="X287" t="str">
            <v>31/5/2011</v>
          </cell>
          <cell r="Y287" t="str">
            <v>5</v>
          </cell>
          <cell r="Z287" t="str">
            <v>2011</v>
          </cell>
        </row>
        <row r="288">
          <cell r="B288">
            <v>20269</v>
          </cell>
          <cell r="C288" t="str">
            <v>Lê Đức</v>
          </cell>
          <cell r="D288" t="str">
            <v>Thuận</v>
          </cell>
          <cell r="E288" t="str">
            <v>Nam</v>
          </cell>
          <cell r="F288" t="str">
            <v>24/08/1984</v>
          </cell>
          <cell r="G288" t="str">
            <v>8</v>
          </cell>
          <cell r="H288" t="str">
            <v>1984</v>
          </cell>
          <cell r="I288" t="str">
            <v>Tiền Giang</v>
          </cell>
          <cell r="J288" t="str">
            <v>311748112</v>
          </cell>
          <cell r="K288" t="str">
            <v>23/11/2007</v>
          </cell>
          <cell r="L288" t="str">
            <v>Tiền Giang</v>
          </cell>
          <cell r="M288" t="str">
            <v>thuanld@topica.edu.vn</v>
          </cell>
          <cell r="N288" t="str">
            <v>47, Đường số 06, Khu Bình Đăng, P6, Quận 8, TPHCM</v>
          </cell>
          <cell r="P288" t="str">
            <v>0902405034</v>
          </cell>
          <cell r="Q288" t="str">
            <v>Chị: Lê Thị Anh Thư</v>
          </cell>
          <cell r="R288" t="str">
            <v>0902859579</v>
          </cell>
          <cell r="S288" t="str">
            <v>ĐH Mở TPHCM</v>
          </cell>
          <cell r="T288" t="str">
            <v>ĐH</v>
          </cell>
          <cell r="V288" t="str">
            <v>S</v>
          </cell>
          <cell r="X288">
            <v>40669</v>
          </cell>
          <cell r="Y288" t="str">
            <v>6</v>
          </cell>
          <cell r="Z288" t="str">
            <v>2011</v>
          </cell>
          <cell r="AA288">
            <v>40674</v>
          </cell>
        </row>
        <row r="289">
          <cell r="B289">
            <v>20270</v>
          </cell>
          <cell r="C289" t="str">
            <v>Lê Trần Tuyết</v>
          </cell>
          <cell r="D289" t="str">
            <v>Nhung</v>
          </cell>
          <cell r="E289" t="str">
            <v>Nữ</v>
          </cell>
          <cell r="F289" t="str">
            <v>30/04/1988</v>
          </cell>
          <cell r="G289" t="str">
            <v>4</v>
          </cell>
          <cell r="H289" t="str">
            <v>1988</v>
          </cell>
          <cell r="I289" t="str">
            <v>Nha Trang</v>
          </cell>
          <cell r="J289">
            <v>225356790</v>
          </cell>
          <cell r="K289" t="str">
            <v>12/4/2006</v>
          </cell>
          <cell r="L289" t="str">
            <v>Khánh Hòa</v>
          </cell>
          <cell r="M289" t="str">
            <v>nhungltt@topica.edu.vn</v>
          </cell>
          <cell r="N289" t="str">
            <v>391 Hà Ra, Nha Trang, Khánh Hòa</v>
          </cell>
          <cell r="P289" t="str">
            <v>01228895512</v>
          </cell>
          <cell r="S289" t="str">
            <v>CĐ Kinh tế đôi ngoại</v>
          </cell>
          <cell r="T289" t="str">
            <v>CĐ</v>
          </cell>
          <cell r="V289" t="str">
            <v>S</v>
          </cell>
          <cell r="X289" t="str">
            <v>30/6/2011</v>
          </cell>
          <cell r="Y289" t="str">
            <v>6</v>
          </cell>
          <cell r="Z289" t="str">
            <v>2011</v>
          </cell>
          <cell r="AA289">
            <v>40722</v>
          </cell>
        </row>
        <row r="290">
          <cell r="B290">
            <v>20271</v>
          </cell>
          <cell r="C290" t="str">
            <v>Nguyễn Thị</v>
          </cell>
          <cell r="D290" t="str">
            <v>Tình</v>
          </cell>
          <cell r="E290" t="str">
            <v>Nữ</v>
          </cell>
          <cell r="F290" t="str">
            <v>20/04/1986</v>
          </cell>
          <cell r="G290" t="str">
            <v>4</v>
          </cell>
          <cell r="H290" t="str">
            <v>1986</v>
          </cell>
          <cell r="I290" t="str">
            <v>Quảng Trị</v>
          </cell>
          <cell r="J290">
            <v>197151798</v>
          </cell>
          <cell r="K290">
            <v>37016</v>
          </cell>
          <cell r="L290" t="str">
            <v>Quảng Trị</v>
          </cell>
          <cell r="M290" t="str">
            <v>tinhnt@topica.edu.vn</v>
          </cell>
          <cell r="N290" t="str">
            <v>Xã Gio Mai, huyện Gio Linh, tỉnh Quảng Trị</v>
          </cell>
          <cell r="P290" t="str">
            <v>0909147278</v>
          </cell>
          <cell r="Q290" t="str">
            <v>Hà Thị Phước</v>
          </cell>
          <cell r="R290" t="str">
            <v>0908.217.829</v>
          </cell>
          <cell r="S290" t="str">
            <v>ĐH SP Huế</v>
          </cell>
          <cell r="T290" t="str">
            <v>ĐH</v>
          </cell>
          <cell r="V290" t="str">
            <v>S</v>
          </cell>
          <cell r="X290" t="str">
            <v>18/7/2011</v>
          </cell>
          <cell r="Y290" t="str">
            <v>7</v>
          </cell>
          <cell r="Z290" t="str">
            <v>2011</v>
          </cell>
          <cell r="AA290">
            <v>41168</v>
          </cell>
        </row>
        <row r="291">
          <cell r="B291">
            <v>20272</v>
          </cell>
          <cell r="C291" t="str">
            <v>Châu Thị Tố</v>
          </cell>
          <cell r="D291" t="str">
            <v>Trâm</v>
          </cell>
          <cell r="E291" t="str">
            <v>Nữ</v>
          </cell>
          <cell r="F291">
            <v>32489</v>
          </cell>
          <cell r="G291" t="str">
            <v>8</v>
          </cell>
          <cell r="H291" t="str">
            <v>1988</v>
          </cell>
          <cell r="I291" t="str">
            <v>Phú Yên</v>
          </cell>
          <cell r="J291" t="str">
            <v>221213610</v>
          </cell>
          <cell r="K291" t="str">
            <v>11/3/2005</v>
          </cell>
          <cell r="L291" t="str">
            <v>Phú Yên</v>
          </cell>
          <cell r="M291" t="str">
            <v>tramctt@topica.edu.vn</v>
          </cell>
          <cell r="N291" t="str">
            <v>Phú Lộc, Hòa Thắng, Phú Hòa, Phú Yên.</v>
          </cell>
          <cell r="P291" t="str">
            <v>0979499407</v>
          </cell>
          <cell r="Q291" t="str">
            <v>Em : Châu Đình Lâm</v>
          </cell>
          <cell r="R291" t="str">
            <v>0909296066</v>
          </cell>
          <cell r="S291" t="str">
            <v>ĐH Kinh tế HCM</v>
          </cell>
          <cell r="T291" t="str">
            <v>ĐH</v>
          </cell>
          <cell r="V291" t="str">
            <v>S</v>
          </cell>
          <cell r="X291" t="str">
            <v>22/7/2011</v>
          </cell>
          <cell r="Y291" t="str">
            <v>7</v>
          </cell>
          <cell r="Z291" t="str">
            <v>2011</v>
          </cell>
          <cell r="AA291">
            <v>40755</v>
          </cell>
        </row>
        <row r="292">
          <cell r="B292">
            <v>20273</v>
          </cell>
          <cell r="C292" t="str">
            <v>Nguyễn Quang</v>
          </cell>
          <cell r="D292" t="str">
            <v>Trọng</v>
          </cell>
          <cell r="E292" t="str">
            <v>Nam</v>
          </cell>
          <cell r="F292" t="str">
            <v>15/6/1983</v>
          </cell>
          <cell r="G292" t="str">
            <v>6</v>
          </cell>
          <cell r="H292" t="str">
            <v>1983</v>
          </cell>
          <cell r="I292" t="str">
            <v>Hà Tây</v>
          </cell>
          <cell r="J292" t="str">
            <v>012291356</v>
          </cell>
          <cell r="K292" t="str">
            <v>29/5/2000</v>
          </cell>
          <cell r="L292" t="str">
            <v>Hà Nội</v>
          </cell>
          <cell r="M292" t="str">
            <v>trongnq@topica.edu.vn</v>
          </cell>
          <cell r="N292" t="str">
            <v>P305, 4F, Trung Yên, Yên Hòa, Cầu Giấy, HN</v>
          </cell>
          <cell r="P292" t="str">
            <v>01663332959</v>
          </cell>
          <cell r="S292" t="str">
            <v>ĐH Bách Khoa Hà Nội</v>
          </cell>
          <cell r="T292" t="str">
            <v>ĐH</v>
          </cell>
          <cell r="V292" t="str">
            <v>S</v>
          </cell>
          <cell r="X292" t="str">
            <v>1/8/2011</v>
          </cell>
          <cell r="Y292" t="str">
            <v>8</v>
          </cell>
          <cell r="Z292" t="str">
            <v>2011</v>
          </cell>
        </row>
        <row r="293">
          <cell r="B293">
            <v>20274</v>
          </cell>
          <cell r="C293" t="str">
            <v>Nguyễn Thị Thanh</v>
          </cell>
          <cell r="D293" t="str">
            <v>Loan</v>
          </cell>
          <cell r="E293" t="str">
            <v>Nữ</v>
          </cell>
          <cell r="F293" t="str">
            <v>20/10/1985</v>
          </cell>
          <cell r="G293" t="str">
            <v>10</v>
          </cell>
          <cell r="H293" t="str">
            <v>1985</v>
          </cell>
          <cell r="I293" t="str">
            <v>Thanh Hóa</v>
          </cell>
          <cell r="J293" t="str">
            <v>172743248</v>
          </cell>
          <cell r="K293" t="str">
            <v>7/6/2002</v>
          </cell>
          <cell r="L293" t="str">
            <v>Thanh Hóa</v>
          </cell>
          <cell r="M293" t="str">
            <v>loanntt@topica.edu.vn</v>
          </cell>
          <cell r="N293" t="str">
            <v>Số 43, Tổ 6, Khương Trung, Thanh Xuân, Hà Nội</v>
          </cell>
          <cell r="P293" t="str">
            <v>01235597988</v>
          </cell>
          <cell r="S293" t="str">
            <v>ĐH Bách Khoa Hà Nội</v>
          </cell>
          <cell r="T293" t="str">
            <v>ĐH</v>
          </cell>
          <cell r="U293" t="str">
            <v>Kinh tế và Quản lý</v>
          </cell>
          <cell r="V293" t="str">
            <v>S</v>
          </cell>
          <cell r="W293" t="str">
            <v>Chính thức. Nghri thai sản, Chưa có hồ sơ nghỉ việc</v>
          </cell>
          <cell r="X293" t="str">
            <v>1/8/2011</v>
          </cell>
          <cell r="Y293" t="str">
            <v>8</v>
          </cell>
          <cell r="Z293" t="str">
            <v>2011</v>
          </cell>
        </row>
        <row r="294">
          <cell r="B294">
            <v>20275</v>
          </cell>
          <cell r="C294" t="str">
            <v>Trần Tuệ</v>
          </cell>
          <cell r="D294" t="str">
            <v>An</v>
          </cell>
          <cell r="E294" t="str">
            <v>Nữ</v>
          </cell>
          <cell r="F294">
            <v>32905</v>
          </cell>
          <cell r="G294" t="str">
            <v>1</v>
          </cell>
          <cell r="H294" t="str">
            <v>1990</v>
          </cell>
          <cell r="I294" t="str">
            <v>Hà Nam</v>
          </cell>
          <cell r="J294" t="str">
            <v>012667740</v>
          </cell>
          <cell r="K294" t="str">
            <v>6/3/2004</v>
          </cell>
          <cell r="L294" t="str">
            <v>Hà Nam</v>
          </cell>
          <cell r="M294" t="str">
            <v>antt@topica.edu.vn</v>
          </cell>
          <cell r="N294" t="str">
            <v>86C, Tổ 18B, Tương Mai, Hoàng Mai, Hà Nội</v>
          </cell>
          <cell r="O294" t="str">
            <v>0438644497</v>
          </cell>
          <cell r="P294" t="str">
            <v>01656060031</v>
          </cell>
          <cell r="R294" t="str">
            <v>0438644497</v>
          </cell>
          <cell r="S294" t="str">
            <v>ĐH Thương Mại</v>
          </cell>
          <cell r="T294" t="str">
            <v>ĐH</v>
          </cell>
          <cell r="U294" t="str">
            <v>K.tế Thương Mại</v>
          </cell>
          <cell r="V294" t="str">
            <v>S</v>
          </cell>
          <cell r="X294" t="str">
            <v>2/8/2011</v>
          </cell>
          <cell r="Y294" t="str">
            <v>8</v>
          </cell>
          <cell r="Z294" t="str">
            <v>2011</v>
          </cell>
        </row>
        <row r="295">
          <cell r="B295">
            <v>20276</v>
          </cell>
          <cell r="C295" t="str">
            <v>Trương Thị Thu</v>
          </cell>
          <cell r="D295" t="str">
            <v>Hà</v>
          </cell>
          <cell r="E295" t="str">
            <v>Nữ</v>
          </cell>
          <cell r="F295">
            <v>31664</v>
          </cell>
          <cell r="G295" t="str">
            <v>9</v>
          </cell>
          <cell r="H295" t="str">
            <v>1986</v>
          </cell>
          <cell r="I295" t="str">
            <v>Hà Nội</v>
          </cell>
          <cell r="J295" t="str">
            <v>012614173</v>
          </cell>
          <cell r="K295" t="str">
            <v>26/5/2003</v>
          </cell>
          <cell r="L295" t="str">
            <v>Hà Nội</v>
          </cell>
          <cell r="M295" t="str">
            <v>hattt@topica.edu.vn</v>
          </cell>
          <cell r="N295" t="str">
            <v>28 Nguyễn Trường Tộ, Ba Đình, Hà Nội</v>
          </cell>
          <cell r="P295" t="str">
            <v>0947606055</v>
          </cell>
          <cell r="Q295" t="str">
            <v>Mẹ:Nguyễn Thị Tứ</v>
          </cell>
          <cell r="R295" t="str">
            <v>0912173699</v>
          </cell>
          <cell r="S295" t="str">
            <v>ĐH Dân tộc Quản Tây</v>
          </cell>
          <cell r="T295" t="str">
            <v>ĐH</v>
          </cell>
          <cell r="U295" t="str">
            <v>Ktế và Mậu dịch TMQT</v>
          </cell>
          <cell r="V295" t="str">
            <v>S</v>
          </cell>
          <cell r="X295" t="str">
            <v>12/8/2011</v>
          </cell>
          <cell r="Y295" t="str">
            <v>8</v>
          </cell>
          <cell r="Z295" t="str">
            <v>2011</v>
          </cell>
          <cell r="AA295">
            <v>41194</v>
          </cell>
        </row>
        <row r="296">
          <cell r="B296">
            <v>20277</v>
          </cell>
          <cell r="C296" t="str">
            <v>Nguyễn Thị</v>
          </cell>
          <cell r="D296" t="str">
            <v>Thu</v>
          </cell>
          <cell r="E296" t="str">
            <v>Nữ</v>
          </cell>
          <cell r="F296">
            <v>29962</v>
          </cell>
          <cell r="G296" t="str">
            <v>11</v>
          </cell>
          <cell r="H296" t="str">
            <v>1982</v>
          </cell>
          <cell r="I296" t="str">
            <v>Phú Thọ</v>
          </cell>
          <cell r="J296" t="str">
            <v>131619180</v>
          </cell>
          <cell r="K296" t="str">
            <v>9/7/1999</v>
          </cell>
          <cell r="L296" t="str">
            <v>Phú Thọ</v>
          </cell>
          <cell r="M296" t="str">
            <v>thunt@topica.edu.vn</v>
          </cell>
          <cell r="N296" t="str">
            <v>Thôn Đại Từ, Lam Điền, Chương Mỹ, Hà Nội</v>
          </cell>
          <cell r="P296" t="str">
            <v>0984721982</v>
          </cell>
          <cell r="Q296" t="str">
            <v>Chồng:Nguyễn Hữu Phong</v>
          </cell>
          <cell r="R296" t="str">
            <v>0978717568</v>
          </cell>
          <cell r="S296" t="str">
            <v>ĐH Dân lập Đông Đô</v>
          </cell>
          <cell r="T296" t="str">
            <v>ĐH</v>
          </cell>
          <cell r="U296" t="str">
            <v>Văn hóa du lịch</v>
          </cell>
          <cell r="V296" t="str">
            <v>M</v>
          </cell>
          <cell r="X296" t="str">
            <v>12/8/2011</v>
          </cell>
          <cell r="Y296" t="str">
            <v>8</v>
          </cell>
          <cell r="Z296" t="str">
            <v>2011</v>
          </cell>
        </row>
        <row r="297">
          <cell r="B297">
            <v>20278</v>
          </cell>
          <cell r="C297" t="str">
            <v>Nguyễn Thị Thanh</v>
          </cell>
          <cell r="D297" t="str">
            <v>Xuân</v>
          </cell>
          <cell r="E297" t="str">
            <v>Nữ</v>
          </cell>
          <cell r="F297">
            <v>32455</v>
          </cell>
          <cell r="G297" t="str">
            <v>8</v>
          </cell>
          <cell r="H297" t="str">
            <v>1988</v>
          </cell>
          <cell r="I297" t="str">
            <v>Lâm Đồng</v>
          </cell>
          <cell r="J297" t="str">
            <v>250755079</v>
          </cell>
          <cell r="K297" t="str">
            <v>20/08/2006</v>
          </cell>
          <cell r="L297" t="str">
            <v>Lâm Đồng</v>
          </cell>
          <cell r="M297" t="str">
            <v>xuanntt3@topica.edu.vn</v>
          </cell>
          <cell r="N297" t="str">
            <v>66/9 Hoàng Diệu, P9, Q4, HCM</v>
          </cell>
          <cell r="P297" t="str">
            <v>01689665234</v>
          </cell>
          <cell r="Q297" t="str">
            <v>Nguyễn Ngọc Thị</v>
          </cell>
          <cell r="R297" t="str">
            <v>0983793315</v>
          </cell>
          <cell r="S297" t="str">
            <v>ĐH Đà Lạt</v>
          </cell>
          <cell r="T297" t="str">
            <v>ĐH</v>
          </cell>
          <cell r="V297" t="str">
            <v>S</v>
          </cell>
          <cell r="X297" t="str">
            <v>15/8/2011</v>
          </cell>
          <cell r="Y297" t="str">
            <v>8</v>
          </cell>
          <cell r="Z297" t="str">
            <v>2011</v>
          </cell>
          <cell r="AA297">
            <v>41213</v>
          </cell>
        </row>
        <row r="298">
          <cell r="B298">
            <v>20279</v>
          </cell>
          <cell r="C298" t="str">
            <v>Lương Hoàng</v>
          </cell>
          <cell r="D298" t="str">
            <v>Nam</v>
          </cell>
          <cell r="E298" t="str">
            <v>Nam</v>
          </cell>
          <cell r="F298">
            <v>30775</v>
          </cell>
          <cell r="G298" t="str">
            <v>3</v>
          </cell>
          <cell r="H298" t="str">
            <v>1984</v>
          </cell>
          <cell r="I298" t="str">
            <v>Quảng Ninh</v>
          </cell>
          <cell r="J298" t="str">
            <v>100783601</v>
          </cell>
          <cell r="K298" t="str">
            <v>15/7/2008</v>
          </cell>
          <cell r="L298" t="str">
            <v>Quảng Ninh</v>
          </cell>
          <cell r="M298" t="str">
            <v>namlh@topica.edu.vn</v>
          </cell>
          <cell r="N298" t="str">
            <v>Tổ 11, Khối I, Cẩm Phú, Cẩm Phả, Quảng Ninh</v>
          </cell>
          <cell r="O298" t="str">
            <v>0333728374</v>
          </cell>
          <cell r="P298" t="str">
            <v>0936531904</v>
          </cell>
          <cell r="Q298" t="str">
            <v>Bố:Lương Thái An</v>
          </cell>
          <cell r="R298" t="str">
            <v>0916342816</v>
          </cell>
          <cell r="S298" t="str">
            <v>ĐH Mở Hà Nội</v>
          </cell>
          <cell r="T298" t="str">
            <v>ĐH</v>
          </cell>
          <cell r="U298" t="str">
            <v>Kế toán/QTKD</v>
          </cell>
          <cell r="V298" t="str">
            <v>S</v>
          </cell>
          <cell r="X298" t="str">
            <v>12/8/2011</v>
          </cell>
          <cell r="Y298" t="str">
            <v>8</v>
          </cell>
          <cell r="Z298" t="str">
            <v>2011</v>
          </cell>
          <cell r="AA298">
            <v>41291</v>
          </cell>
        </row>
        <row r="299">
          <cell r="B299">
            <v>20280</v>
          </cell>
          <cell r="C299" t="str">
            <v>Vũ Tuấn</v>
          </cell>
          <cell r="D299" t="str">
            <v>Anh</v>
          </cell>
          <cell r="E299" t="str">
            <v>Nam</v>
          </cell>
          <cell r="F299" t="str">
            <v>27/11/1986</v>
          </cell>
          <cell r="G299" t="str">
            <v>11</v>
          </cell>
          <cell r="H299" t="str">
            <v>1986</v>
          </cell>
          <cell r="I299" t="str">
            <v>Thanh Hóa</v>
          </cell>
          <cell r="J299" t="str">
            <v>172026589</v>
          </cell>
          <cell r="K299" t="str">
            <v>1/2/2008</v>
          </cell>
          <cell r="L299" t="str">
            <v>Thanh Hóa</v>
          </cell>
          <cell r="M299" t="str">
            <v>anhvt@topica.edu.vn</v>
          </cell>
          <cell r="N299" t="str">
            <v>96 Đông Tác, Đông Thọ, Thanh Hóa</v>
          </cell>
          <cell r="O299" t="str">
            <v>0373757040</v>
          </cell>
          <cell r="P299" t="str">
            <v>0986574333</v>
          </cell>
          <cell r="Q299" t="str">
            <v>Bố:Vũ Xuân Trường</v>
          </cell>
          <cell r="R299" t="str">
            <v>0988832819</v>
          </cell>
          <cell r="S299" t="str">
            <v>ĐH Thăng Long</v>
          </cell>
          <cell r="T299" t="str">
            <v>ĐH</v>
          </cell>
          <cell r="U299" t="str">
            <v>Toán- Tin</v>
          </cell>
          <cell r="V299" t="str">
            <v>S</v>
          </cell>
          <cell r="X299" t="str">
            <v>12/7/2011</v>
          </cell>
          <cell r="Y299" t="str">
            <v>7</v>
          </cell>
          <cell r="Z299" t="str">
            <v>2011</v>
          </cell>
        </row>
        <row r="300">
          <cell r="B300">
            <v>20281</v>
          </cell>
          <cell r="C300" t="str">
            <v>Trần Thị Thúy</v>
          </cell>
          <cell r="D300" t="str">
            <v>Hồng</v>
          </cell>
          <cell r="E300" t="str">
            <v>Nữ</v>
          </cell>
          <cell r="F300">
            <v>31054</v>
          </cell>
          <cell r="G300" t="str">
            <v>7</v>
          </cell>
          <cell r="H300" t="str">
            <v>1985</v>
          </cell>
          <cell r="I300" t="str">
            <v>Hà Nội</v>
          </cell>
          <cell r="J300" t="str">
            <v>111919768</v>
          </cell>
          <cell r="K300" t="str">
            <v>7/8/2002</v>
          </cell>
          <cell r="L300" t="str">
            <v>Hà Tây</v>
          </cell>
          <cell r="M300" t="str">
            <v>hongttt@topica.edu.vn</v>
          </cell>
          <cell r="N300" t="str">
            <v>Văn Quán, Hà Đông, Hà Nội</v>
          </cell>
          <cell r="O300" t="str">
            <v>0466824623</v>
          </cell>
          <cell r="P300" t="str">
            <v>0988359715</v>
          </cell>
          <cell r="Q300" t="str">
            <v>Mẹ: Nguyễn Thị Lụa</v>
          </cell>
          <cell r="R300" t="str">
            <v>0433770301</v>
          </cell>
          <cell r="S300" t="str">
            <v>ĐH Thương Mại</v>
          </cell>
          <cell r="T300" t="str">
            <v>ĐH</v>
          </cell>
          <cell r="U300" t="str">
            <v>Quản trị Kinh doan</v>
          </cell>
          <cell r="V300" t="str">
            <v>M</v>
          </cell>
          <cell r="X300" t="str">
            <v>5/9/2011</v>
          </cell>
          <cell r="Y300" t="str">
            <v>9</v>
          </cell>
          <cell r="Z300" t="str">
            <v>2011</v>
          </cell>
          <cell r="AA300">
            <v>40794</v>
          </cell>
        </row>
        <row r="301">
          <cell r="B301">
            <v>20282</v>
          </cell>
          <cell r="C301" t="str">
            <v>Phạm Thị</v>
          </cell>
          <cell r="D301" t="str">
            <v>Duyên</v>
          </cell>
          <cell r="E301" t="str">
            <v>Nữ</v>
          </cell>
          <cell r="F301" t="str">
            <v>25/5/1985</v>
          </cell>
          <cell r="G301" t="str">
            <v>5</v>
          </cell>
          <cell r="H301" t="str">
            <v>1985</v>
          </cell>
          <cell r="I301" t="str">
            <v>Thanh Hóa</v>
          </cell>
          <cell r="J301" t="str">
            <v>135199669</v>
          </cell>
          <cell r="K301" t="str">
            <v>24/1/2003</v>
          </cell>
          <cell r="L301" t="str">
            <v>Vĩnh Phúc</v>
          </cell>
          <cell r="M301" t="str">
            <v>duyenpt@topica.edu.vn</v>
          </cell>
          <cell r="N301" t="str">
            <v>Tổ 5, phường Hùng Vương, thị xã Phúc Yên, Vĩnh Phúc</v>
          </cell>
          <cell r="O301" t="str">
            <v>0211872234</v>
          </cell>
          <cell r="P301" t="str">
            <v>0986535218</v>
          </cell>
          <cell r="Q301" t="str">
            <v>Mẹ:Trần Thị Tâm</v>
          </cell>
          <cell r="R301" t="str">
            <v>0986791860</v>
          </cell>
          <cell r="S301" t="str">
            <v>Cao đẳng Du lịch Hà Nội</v>
          </cell>
          <cell r="T301" t="str">
            <v>CĐ</v>
          </cell>
          <cell r="U301" t="str">
            <v>Quản trị Kinh doan</v>
          </cell>
          <cell r="V301" t="str">
            <v>S</v>
          </cell>
          <cell r="X301" t="str">
            <v>10/9/2011</v>
          </cell>
          <cell r="Y301" t="str">
            <v>9</v>
          </cell>
          <cell r="Z301" t="str">
            <v>2011</v>
          </cell>
        </row>
        <row r="302">
          <cell r="B302">
            <v>20283</v>
          </cell>
          <cell r="C302" t="str">
            <v>Lê Thị Kim</v>
          </cell>
          <cell r="D302" t="str">
            <v>Anh</v>
          </cell>
          <cell r="E302" t="str">
            <v>Nữ</v>
          </cell>
          <cell r="F302" t="str">
            <v>27/12/1982</v>
          </cell>
          <cell r="G302" t="str">
            <v>12</v>
          </cell>
          <cell r="H302" t="str">
            <v>1982</v>
          </cell>
          <cell r="I302" t="str">
            <v>Hà Nội</v>
          </cell>
          <cell r="J302" t="str">
            <v>012016309</v>
          </cell>
          <cell r="K302" t="str">
            <v>7/5/2009</v>
          </cell>
          <cell r="L302" t="str">
            <v>Hà Nội</v>
          </cell>
          <cell r="M302" t="str">
            <v>anhltk@topica.edu.vn</v>
          </cell>
          <cell r="N302" t="str">
            <v>Số 2, Ngõ 329, đường Cầu Giấy, Hà Nội</v>
          </cell>
          <cell r="O302" t="str">
            <v>37846487</v>
          </cell>
          <cell r="P302" t="str">
            <v>0989066582</v>
          </cell>
          <cell r="Q302" t="str">
            <v>Chồng: Phan Tuấn Minh</v>
          </cell>
          <cell r="R302" t="str">
            <v>0983361986</v>
          </cell>
          <cell r="S302" t="str">
            <v>Cao đẳng SP Hà Nội</v>
          </cell>
          <cell r="T302" t="str">
            <v>CĐ</v>
          </cell>
          <cell r="U302" t="str">
            <v>Mỹ Thuật</v>
          </cell>
          <cell r="V302" t="str">
            <v>M</v>
          </cell>
          <cell r="X302" t="str">
            <v>10/9/2011</v>
          </cell>
          <cell r="Y302" t="str">
            <v>9</v>
          </cell>
          <cell r="Z302" t="str">
            <v>2011</v>
          </cell>
          <cell r="AA302">
            <v>40877</v>
          </cell>
        </row>
        <row r="303">
          <cell r="B303">
            <v>20284</v>
          </cell>
          <cell r="C303" t="str">
            <v>Nguyễn Thị</v>
          </cell>
          <cell r="D303" t="str">
            <v>Xoan</v>
          </cell>
          <cell r="E303" t="str">
            <v>Nữ</v>
          </cell>
          <cell r="F303">
            <v>31783</v>
          </cell>
          <cell r="G303" t="str">
            <v>6</v>
          </cell>
          <cell r="H303" t="str">
            <v>1987</v>
          </cell>
          <cell r="I303" t="str">
            <v>Hải Dương</v>
          </cell>
          <cell r="M303" t="str">
            <v>xoannt@topica.edu.vn</v>
          </cell>
          <cell r="T303" t="str">
            <v>ĐH</v>
          </cell>
          <cell r="X303" t="str">
            <v>6/10/2011</v>
          </cell>
          <cell r="Y303" t="str">
            <v>10</v>
          </cell>
          <cell r="Z303" t="str">
            <v>2011</v>
          </cell>
          <cell r="AA303">
            <v>40704</v>
          </cell>
        </row>
        <row r="304">
          <cell r="B304">
            <v>20285</v>
          </cell>
          <cell r="C304" t="str">
            <v>Lê Thị</v>
          </cell>
          <cell r="D304" t="str">
            <v>Thủy</v>
          </cell>
          <cell r="E304" t="str">
            <v>Nữ</v>
          </cell>
          <cell r="F304">
            <v>31114</v>
          </cell>
          <cell r="G304" t="str">
            <v>8</v>
          </cell>
          <cell r="H304" t="str">
            <v>1985</v>
          </cell>
          <cell r="I304" t="str">
            <v>Thanh Hóa</v>
          </cell>
          <cell r="J304" t="str">
            <v>186354077</v>
          </cell>
          <cell r="K304" t="str">
            <v>24/12/2003</v>
          </cell>
          <cell r="L304" t="str">
            <v>Nghệ An</v>
          </cell>
          <cell r="M304" t="str">
            <v>thuylt2@topica.edu.vn</v>
          </cell>
          <cell r="N304" t="str">
            <v>Thị trấn Cầu Giát, Quỳnh Lưu, Nghệ An</v>
          </cell>
          <cell r="P304" t="str">
            <v>0904097103</v>
          </cell>
          <cell r="R304" t="str">
            <v>0904097103</v>
          </cell>
          <cell r="S304" t="str">
            <v>ĐH Hà Nội</v>
          </cell>
          <cell r="T304" t="str">
            <v>ĐH</v>
          </cell>
          <cell r="U304" t="str">
            <v>Tiếng Anh</v>
          </cell>
          <cell r="V304" t="str">
            <v>S</v>
          </cell>
          <cell r="X304" t="str">
            <v>17/9/2011</v>
          </cell>
          <cell r="Y304" t="str">
            <v>9</v>
          </cell>
          <cell r="Z304" t="str">
            <v>2011</v>
          </cell>
        </row>
        <row r="305">
          <cell r="B305">
            <v>20286</v>
          </cell>
          <cell r="C305" t="str">
            <v>Võ Anh</v>
          </cell>
          <cell r="D305" t="str">
            <v>Tú</v>
          </cell>
          <cell r="E305" t="str">
            <v>Nữ</v>
          </cell>
          <cell r="F305" t="str">
            <v>20/10/1987</v>
          </cell>
          <cell r="G305" t="str">
            <v>10</v>
          </cell>
          <cell r="H305" t="str">
            <v>1987</v>
          </cell>
          <cell r="I305" t="str">
            <v>Bình Thuận</v>
          </cell>
          <cell r="J305" t="str">
            <v>261004493</v>
          </cell>
          <cell r="K305" t="str">
            <v>11/4/2002</v>
          </cell>
          <cell r="L305" t="str">
            <v>Bình Thuận</v>
          </cell>
          <cell r="M305" t="str">
            <v>tuva@topica.edu.vn</v>
          </cell>
          <cell r="N305" t="str">
            <v>Tân Nghĩa - Hàm Tân - Bình Thuận</v>
          </cell>
          <cell r="P305" t="str">
            <v>0902787987</v>
          </cell>
          <cell r="Q305" t="str">
            <v>Ông Võ Hùng</v>
          </cell>
          <cell r="R305" t="str">
            <v>0937091382</v>
          </cell>
          <cell r="S305" t="str">
            <v>ĐH Khoa học xã hội và nhân văn</v>
          </cell>
          <cell r="T305" t="str">
            <v>ĐH</v>
          </cell>
          <cell r="U305" t="str">
            <v>Giáo dục</v>
          </cell>
          <cell r="V305" t="str">
            <v>S</v>
          </cell>
          <cell r="X305" t="str">
            <v>17/9/2011</v>
          </cell>
          <cell r="Y305" t="str">
            <v>9</v>
          </cell>
          <cell r="Z305" t="str">
            <v>2011</v>
          </cell>
        </row>
        <row r="306">
          <cell r="B306">
            <v>20287</v>
          </cell>
          <cell r="C306" t="str">
            <v>Nguyễn Thị Thu</v>
          </cell>
          <cell r="D306" t="str">
            <v>Hà</v>
          </cell>
          <cell r="E306" t="str">
            <v>Nữ</v>
          </cell>
          <cell r="F306" t="str">
            <v>13/3/1988</v>
          </cell>
          <cell r="G306" t="str">
            <v>3</v>
          </cell>
          <cell r="H306" t="str">
            <v>1988</v>
          </cell>
          <cell r="I306" t="str">
            <v>Hà Nội</v>
          </cell>
          <cell r="J306" t="str">
            <v>012502036</v>
          </cell>
          <cell r="K306" t="str">
            <v>14/3/2002</v>
          </cell>
          <cell r="L306" t="str">
            <v>Hà Nội</v>
          </cell>
          <cell r="M306" t="str">
            <v>hantt4@topica.edu.vn</v>
          </cell>
          <cell r="N306" t="str">
            <v>Tổ 2, cụm 1, phường Tứ  Liên, Tây Hồ, Hà Nội</v>
          </cell>
          <cell r="O306" t="str">
            <v>37190951</v>
          </cell>
          <cell r="P306" t="str">
            <v>0975830980</v>
          </cell>
          <cell r="Q306" t="str">
            <v>Bố:Nguyễn Gia Tùng</v>
          </cell>
          <cell r="R306" t="str">
            <v>0946289567</v>
          </cell>
          <cell r="S306" t="str">
            <v>ĐH Mở Hà Nội</v>
          </cell>
          <cell r="T306" t="str">
            <v>ĐH</v>
          </cell>
          <cell r="U306" t="str">
            <v>Công nghệ sinh học</v>
          </cell>
          <cell r="V306" t="str">
            <v>S</v>
          </cell>
          <cell r="X306" t="str">
            <v>5/8/2011</v>
          </cell>
          <cell r="Y306" t="str">
            <v>8</v>
          </cell>
          <cell r="Z306" t="str">
            <v>2011</v>
          </cell>
        </row>
        <row r="307">
          <cell r="B307">
            <v>20288</v>
          </cell>
          <cell r="C307" t="str">
            <v>Vũ Hương</v>
          </cell>
          <cell r="D307" t="str">
            <v>Giang</v>
          </cell>
          <cell r="E307" t="str">
            <v>Nữ</v>
          </cell>
          <cell r="F307" t="str">
            <v>18/9/1988</v>
          </cell>
          <cell r="G307" t="str">
            <v>9</v>
          </cell>
          <cell r="H307" t="str">
            <v>1988</v>
          </cell>
          <cell r="I307" t="str">
            <v>Thanh Hóa</v>
          </cell>
          <cell r="J307" t="str">
            <v>173341007</v>
          </cell>
          <cell r="L307" t="str">
            <v>Thanh Hóa</v>
          </cell>
          <cell r="M307" t="str">
            <v>giangvh@topica.edu.vn</v>
          </cell>
          <cell r="P307" t="str">
            <v>0987426266</v>
          </cell>
          <cell r="S307" t="str">
            <v>ĐH Hà Nội</v>
          </cell>
          <cell r="T307" t="str">
            <v>ĐH</v>
          </cell>
          <cell r="V307" t="str">
            <v>S</v>
          </cell>
          <cell r="X307" t="str">
            <v>17/9/2011</v>
          </cell>
          <cell r="Y307" t="str">
            <v>9</v>
          </cell>
          <cell r="Z307" t="str">
            <v>2011</v>
          </cell>
        </row>
        <row r="308">
          <cell r="B308">
            <v>20289</v>
          </cell>
          <cell r="C308" t="str">
            <v>Nguyễn Minh</v>
          </cell>
          <cell r="D308" t="str">
            <v>Tuấn</v>
          </cell>
          <cell r="E308" t="str">
            <v>Nam</v>
          </cell>
          <cell r="F308">
            <v>30327</v>
          </cell>
          <cell r="G308" t="str">
            <v>11</v>
          </cell>
          <cell r="H308" t="str">
            <v>1983</v>
          </cell>
          <cell r="I308" t="str">
            <v>Hà Nội</v>
          </cell>
          <cell r="J308" t="str">
            <v>111773428</v>
          </cell>
          <cell r="K308" t="str">
            <v>24/12/2007</v>
          </cell>
          <cell r="L308" t="str">
            <v>Hà Tây</v>
          </cell>
          <cell r="M308" t="str">
            <v>tuannm@topica.edu.vn</v>
          </cell>
          <cell r="N308" t="str">
            <v>Thôn Đoàn Kết, Xã Cổ Đông, Sơn Tây, Hà Nội</v>
          </cell>
          <cell r="P308" t="str">
            <v>0983566135</v>
          </cell>
          <cell r="Q308" t="str">
            <v>Bố:Nguyễn Nhật Thanh</v>
          </cell>
          <cell r="R308" t="str">
            <v>0983288135</v>
          </cell>
          <cell r="S308" t="str">
            <v>ĐH Thương Mại</v>
          </cell>
          <cell r="T308" t="str">
            <v>ĐH</v>
          </cell>
          <cell r="U308" t="str">
            <v>Quản trị DN Thương mại</v>
          </cell>
          <cell r="V308" t="str">
            <v>S</v>
          </cell>
          <cell r="X308" t="str">
            <v>5/9/2011</v>
          </cell>
          <cell r="Y308" t="str">
            <v>9</v>
          </cell>
          <cell r="Z308" t="str">
            <v>2011</v>
          </cell>
        </row>
        <row r="309">
          <cell r="B309">
            <v>20290</v>
          </cell>
          <cell r="C309" t="str">
            <v>Đào Thanh</v>
          </cell>
          <cell r="D309" t="str">
            <v>Bình</v>
          </cell>
          <cell r="E309" t="str">
            <v>Nam</v>
          </cell>
          <cell r="F309" t="str">
            <v>16/12/1978</v>
          </cell>
          <cell r="G309" t="str">
            <v>12</v>
          </cell>
          <cell r="H309" t="str">
            <v>1978</v>
          </cell>
          <cell r="I309" t="str">
            <v>Hưng Yên</v>
          </cell>
          <cell r="J309" t="str">
            <v>013302332</v>
          </cell>
          <cell r="K309" t="str">
            <v>13/5/2010</v>
          </cell>
          <cell r="L309" t="str">
            <v>Hà Nội</v>
          </cell>
          <cell r="M309" t="str">
            <v>binhdt2@topica.edu.vn</v>
          </cell>
          <cell r="N309" t="str">
            <v>Số 16, ngách 34A/24, Trần Phú, Điện Biên, Ba Đình, Hà Nội</v>
          </cell>
          <cell r="O309" t="str">
            <v>66625492</v>
          </cell>
          <cell r="P309" t="str">
            <v>0942248839</v>
          </cell>
          <cell r="Q309" t="str">
            <v>Vợ:Trần Thùy Dương</v>
          </cell>
          <cell r="R309" t="str">
            <v>0942248875</v>
          </cell>
          <cell r="S309" t="str">
            <v>ĐH Tổng hợp Quản lý, Quốc Gia, LB Nga</v>
          </cell>
          <cell r="T309" t="str">
            <v>ĐH</v>
          </cell>
          <cell r="U309" t="str">
            <v>Quản lý tài chính</v>
          </cell>
          <cell r="V309" t="str">
            <v>M</v>
          </cell>
          <cell r="Z309" t="str">
            <v>2011</v>
          </cell>
          <cell r="AA309">
            <v>41334</v>
          </cell>
        </row>
        <row r="310">
          <cell r="B310">
            <v>20291</v>
          </cell>
          <cell r="C310" t="str">
            <v>Phạm Thị Hồng</v>
          </cell>
          <cell r="D310" t="str">
            <v>Thắm</v>
          </cell>
          <cell r="E310" t="str">
            <v>Nữ</v>
          </cell>
          <cell r="F310" t="str">
            <v>24/4/1989</v>
          </cell>
          <cell r="G310" t="str">
            <v>4</v>
          </cell>
          <cell r="H310" t="str">
            <v>1989</v>
          </cell>
          <cell r="I310" t="str">
            <v>Hà Tĩnh</v>
          </cell>
          <cell r="J310" t="str">
            <v>183648178</v>
          </cell>
          <cell r="K310" t="str">
            <v>6/7/2005</v>
          </cell>
          <cell r="L310" t="str">
            <v>Hà Tĩnh</v>
          </cell>
          <cell r="M310" t="str">
            <v>thampth@topica.edu.vn</v>
          </cell>
          <cell r="N310" t="str">
            <v>Xã Long Sơn, Huyện Hương Sơn, Tỉnh Hà Tĩnh</v>
          </cell>
          <cell r="P310" t="str">
            <v>01674544198</v>
          </cell>
          <cell r="Q310" t="str">
            <v>Bố Phạm Quang Tiềm</v>
          </cell>
          <cell r="R310" t="str">
            <v>0984468276</v>
          </cell>
          <cell r="S310" t="str">
            <v>ĐH Lâm Nghiệp</v>
          </cell>
          <cell r="T310" t="str">
            <v>ĐH</v>
          </cell>
          <cell r="U310" t="str">
            <v>Kinh tế và QTKD</v>
          </cell>
          <cell r="V310" t="str">
            <v>S</v>
          </cell>
          <cell r="X310" t="str">
            <v>24/9/2011</v>
          </cell>
          <cell r="Y310" t="str">
            <v>9</v>
          </cell>
          <cell r="Z310" t="str">
            <v>2011</v>
          </cell>
          <cell r="AA310">
            <v>41023</v>
          </cell>
        </row>
        <row r="311">
          <cell r="B311">
            <v>20292</v>
          </cell>
          <cell r="C311" t="str">
            <v>Trần Thanh</v>
          </cell>
          <cell r="D311" t="str">
            <v>Thảo</v>
          </cell>
          <cell r="E311" t="str">
            <v>Nữ</v>
          </cell>
          <cell r="F311">
            <v>32428</v>
          </cell>
          <cell r="G311" t="str">
            <v>12</v>
          </cell>
          <cell r="H311" t="str">
            <v>1988</v>
          </cell>
          <cell r="I311" t="str">
            <v>HCM</v>
          </cell>
          <cell r="J311" t="str">
            <v>024292473</v>
          </cell>
          <cell r="K311" t="str">
            <v>22/03/2011</v>
          </cell>
          <cell r="L311" t="str">
            <v>HCM</v>
          </cell>
          <cell r="M311" t="str">
            <v>thaott@topica.edu.vn</v>
          </cell>
          <cell r="N311" t="str">
            <v>Tổ 6, xã Tân Thạnh Tây, huyện Củ Chi. TPHCM</v>
          </cell>
          <cell r="P311" t="str">
            <v>0984198159</v>
          </cell>
          <cell r="Q311" t="str">
            <v>Lê Thị Khuynh</v>
          </cell>
          <cell r="R311" t="str">
            <v>0977936879</v>
          </cell>
          <cell r="S311" t="str">
            <v>ĐH Công Nghiệp TPHCM</v>
          </cell>
          <cell r="T311" t="str">
            <v>CĐ</v>
          </cell>
          <cell r="V311" t="str">
            <v>S</v>
          </cell>
          <cell r="X311" t="str">
            <v>8/10/2011</v>
          </cell>
          <cell r="Y311" t="str">
            <v>10</v>
          </cell>
          <cell r="Z311" t="str">
            <v>2011</v>
          </cell>
          <cell r="AA311">
            <v>40734</v>
          </cell>
        </row>
        <row r="312">
          <cell r="B312">
            <v>20293</v>
          </cell>
          <cell r="C312" t="str">
            <v>Cao Thị Ngọc</v>
          </cell>
          <cell r="D312" t="str">
            <v>Phượng</v>
          </cell>
          <cell r="E312" t="str">
            <v>Nữ</v>
          </cell>
          <cell r="F312">
            <v>32752</v>
          </cell>
          <cell r="G312" t="str">
            <v>1</v>
          </cell>
          <cell r="H312" t="str">
            <v>1989</v>
          </cell>
          <cell r="I312" t="str">
            <v>Sóc Trăng</v>
          </cell>
          <cell r="J312" t="str">
            <v>365741705</v>
          </cell>
          <cell r="K312" t="str">
            <v>08/08/2006</v>
          </cell>
          <cell r="L312" t="str">
            <v>Sóc Trăng</v>
          </cell>
          <cell r="M312" t="str">
            <v>phuongctn@topica.edu.vn</v>
          </cell>
          <cell r="N312" t="str">
            <v>09, lộ 3, phường 2, thị xã Sóc Trăng, tỉnh Sóc Trăng</v>
          </cell>
          <cell r="O312" t="str">
            <v>0796533080</v>
          </cell>
          <cell r="P312" t="str">
            <v>01208332062,
 01659926596</v>
          </cell>
          <cell r="Q312" t="str">
            <v>Cao Văn Tùng</v>
          </cell>
          <cell r="R312" t="str">
            <v>0982972580</v>
          </cell>
          <cell r="S312" t="str">
            <v>ĐH Mở thành phố Hồ Chí Minh</v>
          </cell>
          <cell r="T312" t="str">
            <v>ĐH</v>
          </cell>
          <cell r="V312" t="str">
            <v>S</v>
          </cell>
          <cell r="X312" t="str">
            <v>8/10/2011</v>
          </cell>
          <cell r="Y312" t="str">
            <v>10</v>
          </cell>
          <cell r="Z312" t="str">
            <v>2011</v>
          </cell>
          <cell r="AA312">
            <v>40553</v>
          </cell>
        </row>
        <row r="313">
          <cell r="B313">
            <v>20294</v>
          </cell>
          <cell r="C313" t="str">
            <v>Lê Thị</v>
          </cell>
          <cell r="D313" t="str">
            <v>Mai</v>
          </cell>
          <cell r="E313" t="str">
            <v>Nữ</v>
          </cell>
          <cell r="F313" t="str">
            <v>20/3/1980</v>
          </cell>
          <cell r="G313" t="str">
            <v>3</v>
          </cell>
          <cell r="H313" t="str">
            <v>1980</v>
          </cell>
          <cell r="I313" t="str">
            <v>Bình Thuận</v>
          </cell>
          <cell r="J313" t="str">
            <v>260845355</v>
          </cell>
          <cell r="K313" t="str">
            <v>27/03/1995</v>
          </cell>
          <cell r="L313" t="str">
            <v>Bình Thuận</v>
          </cell>
          <cell r="M313" t="str">
            <v>mailt@topica.edu.vn</v>
          </cell>
          <cell r="N313" t="str">
            <v>Tổ 6, thôn 1, xã MépPu, huyện Đức Linh, tỉnh Bình Thuận</v>
          </cell>
          <cell r="P313" t="str">
            <v>0907893171</v>
          </cell>
          <cell r="Q313" t="str">
            <v>Trịnh Phước Thành Tâm</v>
          </cell>
          <cell r="R313" t="str">
            <v>0903649529</v>
          </cell>
          <cell r="S313" t="str">
            <v>ĐH Kinh tế TPHCM</v>
          </cell>
          <cell r="T313" t="str">
            <v>ĐH</v>
          </cell>
          <cell r="V313" t="str">
            <v>M</v>
          </cell>
          <cell r="X313" t="str">
            <v>30/9/2011</v>
          </cell>
          <cell r="Y313" t="str">
            <v>9</v>
          </cell>
          <cell r="Z313" t="str">
            <v>2011</v>
          </cell>
        </row>
        <row r="314">
          <cell r="B314">
            <v>20295</v>
          </cell>
          <cell r="C314" t="str">
            <v>Trần Quốc</v>
          </cell>
          <cell r="D314" t="str">
            <v>Vũ</v>
          </cell>
          <cell r="E314" t="str">
            <v>Nam</v>
          </cell>
          <cell r="F314" t="str">
            <v>19/4/1976</v>
          </cell>
          <cell r="G314" t="str">
            <v>4</v>
          </cell>
          <cell r="H314" t="str">
            <v>1976</v>
          </cell>
          <cell r="I314" t="str">
            <v>HCM</v>
          </cell>
          <cell r="J314" t="str">
            <v>022948273</v>
          </cell>
          <cell r="K314" t="str">
            <v>15/03/2011</v>
          </cell>
          <cell r="L314" t="str">
            <v>HCM</v>
          </cell>
          <cell r="M314" t="str">
            <v>vutq@topica.edu.vn</v>
          </cell>
          <cell r="N314" t="str">
            <v>42 Huỳnh Tịnh Của, P19, Bình Thạnh, Hồ Chí Minh</v>
          </cell>
          <cell r="O314">
            <v>838725978</v>
          </cell>
          <cell r="P314" t="str">
            <v>0908323322</v>
          </cell>
          <cell r="Q314" t="str">
            <v>Nguyễn Thị Huỳnh Yến</v>
          </cell>
          <cell r="R314">
            <v>838725978</v>
          </cell>
          <cell r="S314" t="str">
            <v>ĐH Mở thành phố Hồ Chí Minh</v>
          </cell>
          <cell r="T314" t="str">
            <v>ĐH</v>
          </cell>
          <cell r="U314" t="str">
            <v>QTKD</v>
          </cell>
          <cell r="V314" t="str">
            <v>S</v>
          </cell>
          <cell r="X314" t="str">
            <v>15/9/2011</v>
          </cell>
          <cell r="Y314" t="str">
            <v>9</v>
          </cell>
          <cell r="Z314" t="str">
            <v>2011</v>
          </cell>
          <cell r="AA314">
            <v>40812</v>
          </cell>
        </row>
        <row r="315">
          <cell r="B315">
            <v>20296</v>
          </cell>
          <cell r="C315" t="str">
            <v>Văn Minh</v>
          </cell>
          <cell r="D315" t="str">
            <v>Châu</v>
          </cell>
          <cell r="E315" t="str">
            <v>Nữ</v>
          </cell>
          <cell r="G315" t="str">
            <v>4</v>
          </cell>
          <cell r="H315" t="str">
            <v>1976</v>
          </cell>
          <cell r="I315" t="str">
            <v>An Giang</v>
          </cell>
          <cell r="J315" t="str">
            <v>351261795</v>
          </cell>
          <cell r="K315" t="str">
            <v>26/4/2006</v>
          </cell>
          <cell r="L315" t="str">
            <v>An Giang</v>
          </cell>
          <cell r="M315" t="str">
            <v>chauvm@topica.edu.vn</v>
          </cell>
          <cell r="N315" t="str">
            <v>19 A Hà Hoàng Hổ - Huyện Tân Châu- An Giang</v>
          </cell>
          <cell r="O315" t="str">
            <v>62581714</v>
          </cell>
          <cell r="P315" t="str">
            <v>0982952694</v>
          </cell>
          <cell r="Q315" t="str">
            <v>Chu Quốc Anh</v>
          </cell>
          <cell r="R315">
            <v>918403080</v>
          </cell>
          <cell r="S315" t="str">
            <v>ĐH Mở thành phố Hồ Chí Minh</v>
          </cell>
          <cell r="T315" t="str">
            <v>ĐH</v>
          </cell>
          <cell r="U315" t="str">
            <v>Công Nghệ Thông Tin</v>
          </cell>
          <cell r="V315" t="str">
            <v>M</v>
          </cell>
          <cell r="X315" t="str">
            <v>15/10/1011</v>
          </cell>
          <cell r="Y315" t="str">
            <v>10</v>
          </cell>
          <cell r="Z315" t="str">
            <v>2011</v>
          </cell>
          <cell r="AA315" t="str">
            <v>1/1/2011</v>
          </cell>
        </row>
        <row r="316">
          <cell r="B316">
            <v>20297</v>
          </cell>
          <cell r="C316" t="str">
            <v>Nguyễn Công</v>
          </cell>
          <cell r="D316" t="str">
            <v>Thành</v>
          </cell>
          <cell r="E316" t="str">
            <v>Nam</v>
          </cell>
          <cell r="F316" t="str">
            <v>10/10/1981</v>
          </cell>
          <cell r="G316" t="str">
            <v>10</v>
          </cell>
          <cell r="H316" t="str">
            <v>1981</v>
          </cell>
          <cell r="I316" t="str">
            <v>Hà Tĩnh</v>
          </cell>
          <cell r="J316" t="str">
            <v>023650362</v>
          </cell>
          <cell r="K316" t="str">
            <v>30/03/2011</v>
          </cell>
          <cell r="L316" t="str">
            <v>TP. HCM</v>
          </cell>
          <cell r="M316" t="str">
            <v>thanhnc@topica.edu.vn</v>
          </cell>
          <cell r="N316" t="str">
            <v>235B/A8/46 Nguyễn Văn Cừ, P. Nguyễn Cư Trinh, Quận 1, TP. HCM</v>
          </cell>
          <cell r="O316" t="str">
            <v>08.66600969</v>
          </cell>
          <cell r="P316" t="str">
            <v>0987101081</v>
          </cell>
          <cell r="Q316" t="str">
            <v>Nguyễn Hoài Thu</v>
          </cell>
          <cell r="R316">
            <v>903934658</v>
          </cell>
          <cell r="S316" t="str">
            <v>Học viện Hành chính Quốc Gia TP. HCM</v>
          </cell>
          <cell r="T316" t="str">
            <v>ĐH</v>
          </cell>
          <cell r="U316" t="str">
            <v>Cử nhân Hành chính</v>
          </cell>
          <cell r="V316" t="str">
            <v>S</v>
          </cell>
          <cell r="X316" t="str">
            <v>15/10/2011</v>
          </cell>
          <cell r="Y316" t="str">
            <v>10</v>
          </cell>
          <cell r="Z316" t="str">
            <v>2011</v>
          </cell>
        </row>
        <row r="317">
          <cell r="B317">
            <v>20298</v>
          </cell>
          <cell r="C317" t="str">
            <v>Nguyễn Thị Mỹ</v>
          </cell>
          <cell r="D317" t="str">
            <v>Nga</v>
          </cell>
          <cell r="E317" t="str">
            <v>Nữ</v>
          </cell>
          <cell r="F317" t="str">
            <v>29/10/1988</v>
          </cell>
          <cell r="G317" t="str">
            <v>10</v>
          </cell>
          <cell r="H317" t="str">
            <v>1988</v>
          </cell>
          <cell r="I317" t="str">
            <v>Daklak</v>
          </cell>
          <cell r="J317" t="str">
            <v>365741705</v>
          </cell>
          <cell r="K317" t="str">
            <v>08/08/2006</v>
          </cell>
          <cell r="L317" t="str">
            <v>Sóc Trăng</v>
          </cell>
          <cell r="M317" t="str">
            <v>ngantm@topica.edu.vn</v>
          </cell>
          <cell r="N317" t="str">
            <v>09, lộ 3, phường 2, thị xã Sóc Trăng, tỉnh Sóc Trăng</v>
          </cell>
          <cell r="O317" t="str">
            <v>0796533080</v>
          </cell>
          <cell r="P317" t="str">
            <v>01659 926 596</v>
          </cell>
          <cell r="Q317" t="str">
            <v>Cao Văn Tùng</v>
          </cell>
          <cell r="R317" t="str">
            <v>0982972580</v>
          </cell>
          <cell r="S317" t="str">
            <v>ĐH Mở thành phố Hồ Chí Minh</v>
          </cell>
          <cell r="T317" t="str">
            <v>ĐH</v>
          </cell>
          <cell r="V317" t="str">
            <v>S</v>
          </cell>
          <cell r="X317" t="str">
            <v>15/10/2011</v>
          </cell>
          <cell r="Y317" t="str">
            <v>10</v>
          </cell>
          <cell r="Z317" t="str">
            <v>2011</v>
          </cell>
          <cell r="AA317">
            <v>41153</v>
          </cell>
        </row>
        <row r="318">
          <cell r="B318">
            <v>20299</v>
          </cell>
          <cell r="C318" t="str">
            <v>Vi Thị</v>
          </cell>
          <cell r="D318" t="str">
            <v>Hằng</v>
          </cell>
          <cell r="E318" t="str">
            <v>Nữ</v>
          </cell>
          <cell r="F318" t="str">
            <v>16/2/1990</v>
          </cell>
          <cell r="G318" t="str">
            <v>2</v>
          </cell>
          <cell r="H318" t="str">
            <v>1990</v>
          </cell>
          <cell r="I318" t="str">
            <v>Thanh Hóa</v>
          </cell>
          <cell r="J318" t="str">
            <v>245104434</v>
          </cell>
          <cell r="K318" t="str">
            <v>29/09/2006</v>
          </cell>
          <cell r="L318" t="str">
            <v>Đăk Nông</v>
          </cell>
          <cell r="M318" t="str">
            <v>hangvt@topica.edu.vn</v>
          </cell>
          <cell r="N318" t="str">
            <v>98 Trung Sơn, Eapo, CuJut, Đăk Nông</v>
          </cell>
          <cell r="P318" t="str">
            <v>0973739296</v>
          </cell>
          <cell r="T318" t="str">
            <v>ĐH</v>
          </cell>
          <cell r="V318" t="str">
            <v>S</v>
          </cell>
          <cell r="X318" t="str">
            <v>19/12/2011</v>
          </cell>
          <cell r="Y318" t="str">
            <v>12</v>
          </cell>
          <cell r="Z318" t="str">
            <v>2011</v>
          </cell>
          <cell r="AA318">
            <v>41153</v>
          </cell>
        </row>
        <row r="319">
          <cell r="B319">
            <v>20300</v>
          </cell>
          <cell r="C319" t="str">
            <v>Phạm Văn</v>
          </cell>
          <cell r="D319" t="str">
            <v>Hoàn</v>
          </cell>
          <cell r="E319" t="str">
            <v>Nam</v>
          </cell>
          <cell r="F319">
            <v>23</v>
          </cell>
          <cell r="G319" t="str">
            <v>12</v>
          </cell>
          <cell r="H319" t="str">
            <v>1982</v>
          </cell>
          <cell r="I319" t="str">
            <v>Hải Phòng</v>
          </cell>
          <cell r="J319" t="str">
            <v>031211825</v>
          </cell>
          <cell r="K319" t="str">
            <v>22/06/1999</v>
          </cell>
          <cell r="L319" t="str">
            <v>CA Hải Phòng</v>
          </cell>
          <cell r="M319" t="str">
            <v>hoanpv@topica.edu.vn</v>
          </cell>
          <cell r="N319" t="str">
            <v>Xã Phục Lễ - Huyện Thủy Nguyên - TP Hải Phòng</v>
          </cell>
          <cell r="P319" t="str">
            <v>0936001655</v>
          </cell>
          <cell r="Q319" t="str">
            <v>Phạm Văn Kiền</v>
          </cell>
          <cell r="R319" t="str">
            <v>0906164948</v>
          </cell>
          <cell r="S319" t="str">
            <v>ĐH KH tự nhiên HN
ĐH Bách khoa HN</v>
          </cell>
          <cell r="T319" t="str">
            <v>ĐH</v>
          </cell>
          <cell r="V319" t="str">
            <v>S</v>
          </cell>
          <cell r="X319" t="str">
            <v>5/12/2011</v>
          </cell>
          <cell r="Y319" t="str">
            <v>12</v>
          </cell>
          <cell r="Z319" t="str">
            <v>2011</v>
          </cell>
          <cell r="AA319" t="str">
            <v>01/01/2011</v>
          </cell>
        </row>
        <row r="320">
          <cell r="B320">
            <v>20301</v>
          </cell>
          <cell r="C320" t="str">
            <v>Trần Vũ Ngọc</v>
          </cell>
          <cell r="D320" t="str">
            <v>Hân</v>
          </cell>
          <cell r="E320" t="str">
            <v>Nữ</v>
          </cell>
          <cell r="F320" t="str">
            <v>27/06/1988</v>
          </cell>
          <cell r="G320" t="str">
            <v>6</v>
          </cell>
          <cell r="H320" t="str">
            <v>1988</v>
          </cell>
          <cell r="I320" t="str">
            <v>HCM</v>
          </cell>
          <cell r="J320" t="str">
            <v>024081649</v>
          </cell>
          <cell r="K320" t="str">
            <v>24/12/2003</v>
          </cell>
          <cell r="L320" t="str">
            <v>TP.HCM</v>
          </cell>
          <cell r="M320" t="str">
            <v>hantvn@topica.edu.vn</v>
          </cell>
          <cell r="N320" t="str">
            <v>731B Nguyễn Văn Quá, P.ĐHT, Q.12, TP.HCM</v>
          </cell>
          <cell r="O320" t="str">
            <v>0838911697</v>
          </cell>
          <cell r="P320" t="str">
            <v>01682033707</v>
          </cell>
          <cell r="Q320" t="str">
            <v>Vũ Thị Phương</v>
          </cell>
          <cell r="R320" t="str">
            <v>0838911697</v>
          </cell>
          <cell r="S320" t="str">
            <v>Đại học HUFLIT</v>
          </cell>
          <cell r="T320" t="str">
            <v>ĐH</v>
          </cell>
          <cell r="V320" t="str">
            <v>S</v>
          </cell>
          <cell r="X320" t="str">
            <v>11/11/2011</v>
          </cell>
          <cell r="Y320" t="str">
            <v>11</v>
          </cell>
          <cell r="Z320" t="str">
            <v>2011</v>
          </cell>
          <cell r="AA320">
            <v>40823</v>
          </cell>
        </row>
        <row r="321">
          <cell r="B321">
            <v>20302</v>
          </cell>
          <cell r="C321" t="str">
            <v>Huỳnh Thị Lệ</v>
          </cell>
          <cell r="D321" t="str">
            <v>Dung</v>
          </cell>
          <cell r="E321" t="str">
            <v>Nữ</v>
          </cell>
          <cell r="F321" t="str">
            <v>4/6/1986</v>
          </cell>
          <cell r="G321" t="str">
            <v>6</v>
          </cell>
          <cell r="H321" t="str">
            <v>1986</v>
          </cell>
          <cell r="I321" t="str">
            <v>Đồng Nai</v>
          </cell>
          <cell r="J321" t="str">
            <v>273225097</v>
          </cell>
          <cell r="K321" t="str">
            <v>28/5/2003</v>
          </cell>
          <cell r="L321" t="str">
            <v>Vũng Tàu</v>
          </cell>
          <cell r="M321" t="str">
            <v>dunghtl@topica.edu.vn</v>
          </cell>
          <cell r="N321" t="str">
            <v>Xuân Sơn, Châu Đức, BRVT</v>
          </cell>
          <cell r="O321" t="str">
            <v>0643504245</v>
          </cell>
          <cell r="P321" t="str">
            <v>0978499843</v>
          </cell>
          <cell r="Q321" t="str">
            <v>Võ Thị Ngọc Anh</v>
          </cell>
          <cell r="R321" t="str">
            <v>0987709099</v>
          </cell>
          <cell r="S321" t="str">
            <v>ĐH KH Tự Nhiên</v>
          </cell>
          <cell r="T321" t="str">
            <v>ĐH</v>
          </cell>
          <cell r="V321" t="str">
            <v>S</v>
          </cell>
          <cell r="X321" t="str">
            <v>11/11/2011</v>
          </cell>
          <cell r="Y321" t="str">
            <v>11</v>
          </cell>
          <cell r="Z321" t="str">
            <v>2011</v>
          </cell>
        </row>
        <row r="322">
          <cell r="B322">
            <v>20303</v>
          </cell>
          <cell r="C322" t="str">
            <v>Đào Thu</v>
          </cell>
          <cell r="D322" t="str">
            <v>Ngân</v>
          </cell>
          <cell r="E322" t="str">
            <v>Nữ</v>
          </cell>
          <cell r="F322">
            <v>32488</v>
          </cell>
          <cell r="G322" t="str">
            <v>11</v>
          </cell>
          <cell r="H322" t="str">
            <v>1988</v>
          </cell>
          <cell r="I322" t="str">
            <v>HCM</v>
          </cell>
          <cell r="J322" t="str">
            <v>024314047</v>
          </cell>
          <cell r="K322" t="str">
            <v>13/06/07</v>
          </cell>
          <cell r="L322" t="str">
            <v>HCM</v>
          </cell>
          <cell r="M322" t="str">
            <v>ngandt@topica.edu.vn</v>
          </cell>
          <cell r="N322" t="str">
            <v>44/9A Khu Phố TT Nhà Bè, TPHCM</v>
          </cell>
          <cell r="P322" t="str">
            <v>0905664468</v>
          </cell>
          <cell r="T322" t="str">
            <v>ĐH</v>
          </cell>
          <cell r="V322" t="str">
            <v>S</v>
          </cell>
          <cell r="X322" t="str">
            <v>28/10/2011</v>
          </cell>
          <cell r="Y322" t="str">
            <v>10</v>
          </cell>
          <cell r="Z322" t="str">
            <v>2011</v>
          </cell>
          <cell r="AA322">
            <v>41075</v>
          </cell>
        </row>
        <row r="323">
          <cell r="B323">
            <v>20304</v>
          </cell>
          <cell r="C323" t="str">
            <v>Cao Thị</v>
          </cell>
          <cell r="D323" t="str">
            <v>Quỳnh</v>
          </cell>
          <cell r="E323" t="str">
            <v>Nữ</v>
          </cell>
          <cell r="F323">
            <v>32603</v>
          </cell>
          <cell r="G323" t="str">
            <v>4</v>
          </cell>
          <cell r="H323" t="str">
            <v>1989</v>
          </cell>
          <cell r="I323" t="str">
            <v>Nghệ An</v>
          </cell>
          <cell r="J323" t="str">
            <v>186483982</v>
          </cell>
          <cell r="K323" t="str">
            <v>08/5/2009</v>
          </cell>
          <cell r="L323" t="str">
            <v>Nghệ An</v>
          </cell>
          <cell r="M323" t="str">
            <v>quynhct@topica.edu.vn</v>
          </cell>
          <cell r="N323" t="str">
            <v>Cẩm Sơn, Anh Sơn, Nghệ An</v>
          </cell>
          <cell r="P323" t="str">
            <v>0973076241</v>
          </cell>
          <cell r="Q323" t="str">
            <v>Nguyễn Hoàng Khôi</v>
          </cell>
          <cell r="R323" t="str">
            <v>0909016497</v>
          </cell>
          <cell r="S323" t="str">
            <v>Học viện Hành chính</v>
          </cell>
          <cell r="T323" t="str">
            <v>ĐH</v>
          </cell>
          <cell r="V323" t="str">
            <v>S</v>
          </cell>
          <cell r="X323" t="str">
            <v>18/11/2011</v>
          </cell>
          <cell r="Y323" t="str">
            <v>11</v>
          </cell>
          <cell r="Z323" t="str">
            <v>2011</v>
          </cell>
          <cell r="AA323">
            <v>40870</v>
          </cell>
        </row>
        <row r="324">
          <cell r="B324">
            <v>20305</v>
          </cell>
          <cell r="C324" t="str">
            <v>Lê Thị</v>
          </cell>
          <cell r="D324" t="str">
            <v>Thu</v>
          </cell>
          <cell r="E324" t="str">
            <v>Nữ</v>
          </cell>
          <cell r="F324">
            <v>33029</v>
          </cell>
          <cell r="G324" t="str">
            <v>5</v>
          </cell>
          <cell r="H324" t="str">
            <v>1990</v>
          </cell>
          <cell r="I324" t="str">
            <v>Thanh Hóa</v>
          </cell>
          <cell r="J324" t="str">
            <v>173630023</v>
          </cell>
          <cell r="K324" t="str">
            <v>13/08/2009</v>
          </cell>
          <cell r="L324" t="str">
            <v>Thanh Hóa</v>
          </cell>
          <cell r="M324" t="str">
            <v xml:space="preserve">thult@topica.edu.vn </v>
          </cell>
          <cell r="N324" t="str">
            <v>Đội 5, Thọ Nguyên, Thọ Xuân, Thanh Hóa</v>
          </cell>
          <cell r="P324" t="str">
            <v>01667874094</v>
          </cell>
          <cell r="S324" t="str">
            <v>ĐH Dân lập Văn Lang</v>
          </cell>
          <cell r="T324" t="str">
            <v>TC</v>
          </cell>
          <cell r="V324" t="str">
            <v>S</v>
          </cell>
          <cell r="X324" t="str">
            <v>20/11/2011</v>
          </cell>
          <cell r="Y324" t="str">
            <v>11</v>
          </cell>
          <cell r="Z324" t="str">
            <v>2011</v>
          </cell>
          <cell r="AA324">
            <v>40817</v>
          </cell>
        </row>
        <row r="325">
          <cell r="B325">
            <v>20306</v>
          </cell>
          <cell r="C325" t="str">
            <v>Nguyễn Thị Thanh</v>
          </cell>
          <cell r="D325" t="str">
            <v>Thảo</v>
          </cell>
          <cell r="E325" t="str">
            <v>Nữ</v>
          </cell>
          <cell r="I325" t="str">
            <v>HCM</v>
          </cell>
          <cell r="M325" t="str">
            <v>thaontt@topica.edu.vn</v>
          </cell>
          <cell r="T325" t="str">
            <v>ĐH</v>
          </cell>
          <cell r="V325" t="str">
            <v>S</v>
          </cell>
          <cell r="AA325">
            <v>40805</v>
          </cell>
        </row>
        <row r="326">
          <cell r="B326">
            <v>20307</v>
          </cell>
          <cell r="C326" t="str">
            <v>Nguyễn Việt Hà</v>
          </cell>
          <cell r="D326" t="str">
            <v>Phương</v>
          </cell>
          <cell r="E326" t="str">
            <v>Nữ</v>
          </cell>
          <cell r="F326" t="str">
            <v>27/06/1988</v>
          </cell>
          <cell r="G326" t="str">
            <v>6</v>
          </cell>
          <cell r="H326" t="str">
            <v>1988</v>
          </cell>
          <cell r="I326" t="str">
            <v>Hà Nội</v>
          </cell>
          <cell r="M326" t="str">
            <v>phuongnvh@topica.edu.vn</v>
          </cell>
          <cell r="P326" t="str">
            <v>0914552235</v>
          </cell>
          <cell r="T326" t="str">
            <v>ĐH</v>
          </cell>
          <cell r="V326" t="str">
            <v>S</v>
          </cell>
          <cell r="X326" t="str">
            <v>30/11/2011</v>
          </cell>
          <cell r="Y326" t="str">
            <v>11</v>
          </cell>
          <cell r="Z326" t="str">
            <v>2011</v>
          </cell>
          <cell r="AA326">
            <v>41167</v>
          </cell>
        </row>
        <row r="327">
          <cell r="B327">
            <v>20308</v>
          </cell>
          <cell r="C327" t="str">
            <v>Vũ Thị</v>
          </cell>
          <cell r="D327" t="str">
            <v>Quyên</v>
          </cell>
          <cell r="E327" t="str">
            <v>Nữ</v>
          </cell>
          <cell r="F327">
            <v>31965</v>
          </cell>
          <cell r="G327" t="str">
            <v>7</v>
          </cell>
          <cell r="H327" t="str">
            <v>1987</v>
          </cell>
          <cell r="I327" t="str">
            <v>Hải Dương</v>
          </cell>
          <cell r="J327" t="str">
            <v>142234385</v>
          </cell>
          <cell r="K327" t="str">
            <v>24/5/2002</v>
          </cell>
          <cell r="L327" t="str">
            <v>Hải Dương</v>
          </cell>
          <cell r="M327" t="str">
            <v>quyenvt@topica.edu.vn</v>
          </cell>
          <cell r="N327" t="str">
            <v>Văn Giang, Ninh Giang, Hải Dương</v>
          </cell>
          <cell r="P327" t="str">
            <v>0986660231</v>
          </cell>
          <cell r="Q327" t="str">
            <v>Bố Vũ Xuân Quyền</v>
          </cell>
          <cell r="R327" t="str">
            <v>0986660231</v>
          </cell>
          <cell r="S327" t="str">
            <v>ĐH Kinh tế Kỹ thuật Công nghiệp</v>
          </cell>
          <cell r="T327" t="str">
            <v>ĐH</v>
          </cell>
          <cell r="U327" t="str">
            <v>Kế toán</v>
          </cell>
          <cell r="V327" t="str">
            <v>S</v>
          </cell>
          <cell r="X327" t="str">
            <v>30/9/2011</v>
          </cell>
          <cell r="Y327" t="str">
            <v>9</v>
          </cell>
          <cell r="Z327" t="str">
            <v>2011</v>
          </cell>
        </row>
        <row r="328">
          <cell r="B328">
            <v>20309</v>
          </cell>
          <cell r="C328" t="str">
            <v>Doãn Đức</v>
          </cell>
          <cell r="D328" t="str">
            <v>Hiển</v>
          </cell>
          <cell r="E328" t="str">
            <v>Nam</v>
          </cell>
          <cell r="F328">
            <v>30748</v>
          </cell>
          <cell r="G328" t="str">
            <v>7</v>
          </cell>
          <cell r="H328" t="str">
            <v>1984</v>
          </cell>
          <cell r="I328" t="str">
            <v>Nam Định</v>
          </cell>
          <cell r="J328" t="str">
            <v>012209872</v>
          </cell>
          <cell r="K328" t="str">
            <v>27/4/2006</v>
          </cell>
          <cell r="L328" t="str">
            <v>Hà Nội</v>
          </cell>
          <cell r="M328" t="str">
            <v>hiendd@topica.edu.vn</v>
          </cell>
          <cell r="N328" t="str">
            <v>8B tổ 18A, Phúc Tân, Hoàn Kiếm, Hà Nội</v>
          </cell>
          <cell r="O328" t="str">
            <v>0439325457</v>
          </cell>
          <cell r="P328" t="str">
            <v>0976371984</v>
          </cell>
          <cell r="Q328" t="str">
            <v>Vợ Nguyễn Thu Hoài</v>
          </cell>
          <cell r="R328" t="str">
            <v>0988843543</v>
          </cell>
          <cell r="S328" t="str">
            <v>ĐH Kinh Doanh Và Công Nghệ</v>
          </cell>
          <cell r="T328" t="str">
            <v>ĐH</v>
          </cell>
          <cell r="U328" t="str">
            <v>Quản lý kinh doanh</v>
          </cell>
          <cell r="V328" t="str">
            <v>M</v>
          </cell>
          <cell r="X328" t="str">
            <v>2/12/2011</v>
          </cell>
          <cell r="Y328" t="str">
            <v>12</v>
          </cell>
          <cell r="Z328" t="str">
            <v>2011</v>
          </cell>
          <cell r="AA328">
            <v>40833</v>
          </cell>
        </row>
        <row r="329">
          <cell r="B329">
            <v>20310</v>
          </cell>
          <cell r="C329" t="str">
            <v>Phạm Văn</v>
          </cell>
          <cell r="D329" t="str">
            <v>Diễn</v>
          </cell>
          <cell r="E329" t="str">
            <v>Nam</v>
          </cell>
          <cell r="F329" t="str">
            <v>8/4/1988</v>
          </cell>
          <cell r="G329" t="str">
            <v>4</v>
          </cell>
          <cell r="H329" t="str">
            <v>1988</v>
          </cell>
          <cell r="I329" t="str">
            <v>Nam Định</v>
          </cell>
          <cell r="J329" t="str">
            <v>162820431</v>
          </cell>
          <cell r="K329" t="str">
            <v>9/7/2009</v>
          </cell>
          <cell r="L329" t="str">
            <v>Nam Định</v>
          </cell>
          <cell r="M329" t="str">
            <v>dienpv@topica.edu.vn</v>
          </cell>
          <cell r="N329" t="str">
            <v>TT Cát Thành - Trực Ninh, Nam Định</v>
          </cell>
          <cell r="P329" t="str">
            <v>0903212282</v>
          </cell>
          <cell r="S329" t="str">
            <v>ĐH Mở Hà Nội</v>
          </cell>
          <cell r="T329" t="str">
            <v>ĐH</v>
          </cell>
          <cell r="V329" t="str">
            <v>S</v>
          </cell>
          <cell r="X329" t="str">
            <v>26/10/2011</v>
          </cell>
          <cell r="Y329" t="str">
            <v>10</v>
          </cell>
          <cell r="Z329" t="str">
            <v>2011</v>
          </cell>
        </row>
        <row r="330">
          <cell r="B330">
            <v>20311</v>
          </cell>
          <cell r="C330" t="str">
            <v>Lâm Thị Ngọc</v>
          </cell>
          <cell r="D330" t="str">
            <v>Huệ</v>
          </cell>
          <cell r="E330" t="str">
            <v>Nữ</v>
          </cell>
          <cell r="F330" t="str">
            <v>15/5/1986</v>
          </cell>
          <cell r="G330" t="str">
            <v>5</v>
          </cell>
          <cell r="H330" t="str">
            <v>1986</v>
          </cell>
          <cell r="I330" t="str">
            <v>HCM</v>
          </cell>
          <cell r="J330" t="str">
            <v>023906784</v>
          </cell>
          <cell r="K330" t="str">
            <v>5/6/2001</v>
          </cell>
          <cell r="L330" t="str">
            <v>HCM</v>
          </cell>
          <cell r="M330" t="str">
            <v>hueltn@topica.edu.vn</v>
          </cell>
          <cell r="N330" t="str">
            <v>Sạp 105 chợ Cầu Ông Lãnh, Phường Cầu Ông Lãnh, Quận 1</v>
          </cell>
          <cell r="P330" t="str">
            <v>0908644727
0938771505</v>
          </cell>
          <cell r="Q330" t="str">
            <v>Lâm Hoàng Thọ</v>
          </cell>
          <cell r="R330" t="str">
            <v>0909096039</v>
          </cell>
          <cell r="T330" t="str">
            <v>THPT</v>
          </cell>
          <cell r="V330" t="str">
            <v>S</v>
          </cell>
          <cell r="X330" t="str">
            <v>3/12/2011</v>
          </cell>
          <cell r="Y330" t="str">
            <v>12</v>
          </cell>
          <cell r="Z330" t="str">
            <v>2011</v>
          </cell>
          <cell r="AA330">
            <v>41214</v>
          </cell>
        </row>
        <row r="331">
          <cell r="B331">
            <v>20312</v>
          </cell>
          <cell r="C331" t="str">
            <v>Kiều Ngọc</v>
          </cell>
          <cell r="D331" t="str">
            <v>Quý</v>
          </cell>
          <cell r="E331" t="str">
            <v>Nam</v>
          </cell>
          <cell r="F331" t="str">
            <v>2/5/1983</v>
          </cell>
          <cell r="G331" t="str">
            <v>5</v>
          </cell>
          <cell r="H331" t="str">
            <v>1983</v>
          </cell>
          <cell r="I331" t="str">
            <v>Hà Nội</v>
          </cell>
          <cell r="J331" t="str">
            <v>250552052</v>
          </cell>
          <cell r="K331" t="str">
            <v>15/01/2000</v>
          </cell>
          <cell r="L331" t="str">
            <v>Lâm Đồng</v>
          </cell>
          <cell r="M331" t="str">
            <v>quykn@topica.edu.vn</v>
          </cell>
          <cell r="N331" t="str">
            <v>TT Nam Ban, Lâm Hà, Lâm Đồng</v>
          </cell>
          <cell r="P331" t="str">
            <v>0909929567</v>
          </cell>
          <cell r="S331" t="str">
            <v>ĐH KHXH&amp;NV; ĐH SPKT TPHCM</v>
          </cell>
          <cell r="T331" t="str">
            <v>Thạc sĩ</v>
          </cell>
          <cell r="U331" t="str">
            <v>Giáo dục học</v>
          </cell>
          <cell r="V331" t="str">
            <v>M</v>
          </cell>
          <cell r="X331" t="str">
            <v>9/12/2011</v>
          </cell>
          <cell r="Y331" t="str">
            <v>12</v>
          </cell>
          <cell r="Z331" t="str">
            <v>2011</v>
          </cell>
          <cell r="AA331">
            <v>40872</v>
          </cell>
        </row>
        <row r="332">
          <cell r="B332">
            <v>20313</v>
          </cell>
          <cell r="C332" t="str">
            <v>Bùi Thị Hải</v>
          </cell>
          <cell r="D332" t="str">
            <v>Yến</v>
          </cell>
          <cell r="E332" t="str">
            <v>Nữ</v>
          </cell>
          <cell r="F332" t="str">
            <v>7/6/1987</v>
          </cell>
          <cell r="G332" t="str">
            <v>6</v>
          </cell>
          <cell r="H332" t="str">
            <v>1987</v>
          </cell>
          <cell r="I332" t="str">
            <v>Hưng Yên</v>
          </cell>
          <cell r="J332" t="str">
            <v>013464387</v>
          </cell>
          <cell r="K332" t="str">
            <v>23/8/2011</v>
          </cell>
          <cell r="L332" t="str">
            <v>Hà Nội</v>
          </cell>
          <cell r="M332" t="str">
            <v>yenbth@topica.edu.vn</v>
          </cell>
          <cell r="N332" t="str">
            <v>Số 11 ngách 7/16 Thái Thịnh, Đống Đa, Hà Nội.</v>
          </cell>
          <cell r="O332" t="str">
            <v>0435636808</v>
          </cell>
          <cell r="P332" t="str">
            <v>0985057687</v>
          </cell>
          <cell r="Q332" t="str">
            <v>Mẹ Chu Thị Hiền</v>
          </cell>
          <cell r="R332" t="str">
            <v>01667057320</v>
          </cell>
          <cell r="S332" t="str">
            <v>ĐH Kinh Doanh Và Công Nghệ</v>
          </cell>
          <cell r="T332" t="str">
            <v>ĐH</v>
          </cell>
          <cell r="U332" t="str">
            <v>Kế toán</v>
          </cell>
          <cell r="V332" t="str">
            <v>S</v>
          </cell>
          <cell r="X332" t="str">
            <v>9/12/2011</v>
          </cell>
          <cell r="Y332" t="str">
            <v>12</v>
          </cell>
          <cell r="Z332" t="str">
            <v>2011</v>
          </cell>
        </row>
        <row r="333">
          <cell r="B333">
            <v>20314</v>
          </cell>
          <cell r="C333" t="str">
            <v>Chu Thị</v>
          </cell>
          <cell r="D333" t="str">
            <v>Thủy</v>
          </cell>
          <cell r="E333" t="str">
            <v>Nữ</v>
          </cell>
          <cell r="F333">
            <v>32235</v>
          </cell>
          <cell r="G333" t="str">
            <v>2</v>
          </cell>
          <cell r="H333" t="str">
            <v>1988</v>
          </cell>
          <cell r="I333" t="str">
            <v>Hà Nội</v>
          </cell>
          <cell r="J333" t="str">
            <v>112299867</v>
          </cell>
          <cell r="K333" t="str">
            <v>17/10/2009</v>
          </cell>
          <cell r="L333" t="str">
            <v>Hà Nội</v>
          </cell>
          <cell r="M333" t="str">
            <v>thuyct@topica.edu.vn</v>
          </cell>
          <cell r="N333" t="str">
            <v>Thôn Đông Lâu, xã Phú Đông, Ba Vì, Hà Nội</v>
          </cell>
          <cell r="O333" t="str">
            <v>0433626768</v>
          </cell>
          <cell r="P333" t="str">
            <v>0984 757 687</v>
          </cell>
          <cell r="Q333" t="str">
            <v>Chồng Tạ Huy Bình</v>
          </cell>
          <cell r="R333" t="str">
            <v>0977795248</v>
          </cell>
          <cell r="S333" t="str">
            <v>Sư Phạm Hà Tây</v>
          </cell>
          <cell r="T333" t="str">
            <v>CĐ</v>
          </cell>
          <cell r="U333" t="str">
            <v>Tiếng Anh</v>
          </cell>
          <cell r="V333" t="str">
            <v>M</v>
          </cell>
          <cell r="X333" t="str">
            <v>17/1/2011</v>
          </cell>
          <cell r="Y333" t="str">
            <v>1</v>
          </cell>
          <cell r="Z333" t="str">
            <v>2011</v>
          </cell>
        </row>
        <row r="334">
          <cell r="B334">
            <v>20315</v>
          </cell>
          <cell r="C334" t="str">
            <v>Đinh Thị Phương</v>
          </cell>
          <cell r="D334" t="str">
            <v>Dung</v>
          </cell>
          <cell r="E334" t="str">
            <v>Nữ</v>
          </cell>
          <cell r="F334" t="str">
            <v>20/6/1986</v>
          </cell>
          <cell r="G334" t="str">
            <v>6</v>
          </cell>
          <cell r="H334" t="str">
            <v>1986</v>
          </cell>
          <cell r="I334" t="str">
            <v>Hà Tĩnh</v>
          </cell>
          <cell r="J334" t="str">
            <v>183511631</v>
          </cell>
          <cell r="K334" t="str">
            <v>28/5/2005</v>
          </cell>
          <cell r="L334" t="str">
            <v>Hà Tĩnh</v>
          </cell>
          <cell r="M334" t="str">
            <v>dungtp@topica.edu.vn</v>
          </cell>
          <cell r="N334" t="str">
            <v>Thạch Tân, Thạch Hà, Hà Tĩnh</v>
          </cell>
          <cell r="P334" t="str">
            <v>01696652804</v>
          </cell>
          <cell r="Q334" t="str">
            <v>Đinh Thị Thu Hiền</v>
          </cell>
          <cell r="R334" t="str">
            <v>0972762408</v>
          </cell>
          <cell r="S334" t="str">
            <v>Đại học KHXH&amp;NV TP.HCM</v>
          </cell>
          <cell r="T334" t="str">
            <v>ĐH</v>
          </cell>
          <cell r="U334" t="str">
            <v>Quản lý Giáo dục</v>
          </cell>
          <cell r="V334" t="str">
            <v>S</v>
          </cell>
          <cell r="X334" t="str">
            <v>16/12/2011</v>
          </cell>
          <cell r="Y334" t="str">
            <v>12</v>
          </cell>
          <cell r="Z334" t="str">
            <v>2011</v>
          </cell>
          <cell r="AA334">
            <v>40871</v>
          </cell>
        </row>
        <row r="335">
          <cell r="B335">
            <v>20316</v>
          </cell>
          <cell r="C335" t="str">
            <v>Nguyễn Thị</v>
          </cell>
          <cell r="D335" t="str">
            <v>Hường</v>
          </cell>
          <cell r="E335" t="str">
            <v>Nữ</v>
          </cell>
          <cell r="F335" t="str">
            <v>13/9/1978</v>
          </cell>
          <cell r="G335" t="str">
            <v>9</v>
          </cell>
          <cell r="H335" t="str">
            <v>1978</v>
          </cell>
          <cell r="I335" t="str">
            <v>Hải Dương</v>
          </cell>
          <cell r="J335" t="str">
            <v>141725727</v>
          </cell>
          <cell r="K335" t="str">
            <v>24/3/1993</v>
          </cell>
          <cell r="L335" t="str">
            <v>Hải Dương</v>
          </cell>
          <cell r="M335" t="str">
            <v>huongnt3@topica.edu.vn</v>
          </cell>
          <cell r="N335" t="str">
            <v>B6, TT ĐH Mỏ địa chất - Hoàng Quốc Việt - Cầu Giấy</v>
          </cell>
          <cell r="O335" t="str">
            <v>0320525635</v>
          </cell>
          <cell r="P335" t="str">
            <v>0983611477</v>
          </cell>
          <cell r="Q335" t="str">
            <v>Bố Nguyễn Tất Mưu</v>
          </cell>
          <cell r="R335" t="str">
            <v>0320525635</v>
          </cell>
          <cell r="S335" t="str">
            <v>ĐH Văn hóa Hà Nội</v>
          </cell>
          <cell r="T335" t="str">
            <v>ĐH</v>
          </cell>
          <cell r="U335" t="str">
            <v>Thông tin thư viện</v>
          </cell>
          <cell r="V335" t="str">
            <v>S</v>
          </cell>
          <cell r="X335" t="str">
            <v>25/11/2011</v>
          </cell>
          <cell r="Y335" t="str">
            <v>11</v>
          </cell>
          <cell r="Z335" t="str">
            <v>2011</v>
          </cell>
        </row>
        <row r="336">
          <cell r="B336">
            <v>20317</v>
          </cell>
          <cell r="C336" t="str">
            <v>Vũ Thị Minh</v>
          </cell>
          <cell r="D336" t="str">
            <v>Nguyệt</v>
          </cell>
          <cell r="E336" t="str">
            <v>Nữ</v>
          </cell>
          <cell r="F336" t="str">
            <v>24/09/1974</v>
          </cell>
          <cell r="G336" t="str">
            <v>9</v>
          </cell>
          <cell r="H336" t="str">
            <v>1974</v>
          </cell>
          <cell r="I336" t="str">
            <v>Ninh Bình</v>
          </cell>
          <cell r="J336" t="str">
            <v>161822031</v>
          </cell>
          <cell r="K336" t="str">
            <v>30/04/1988</v>
          </cell>
          <cell r="L336" t="str">
            <v>Ninh Bình</v>
          </cell>
          <cell r="M336" t="str">
            <v>nguyetvm@topica.edu.vn</v>
          </cell>
          <cell r="N336" t="str">
            <v>Tam Điệp, Ninh Bình</v>
          </cell>
          <cell r="P336" t="str">
            <v>094 826 2619</v>
          </cell>
          <cell r="Q336" t="str">
            <v>Lê Thành Tiến Dũng</v>
          </cell>
          <cell r="R336" t="str">
            <v>093 719 1926</v>
          </cell>
          <cell r="S336" t="str">
            <v>ĐH Kinh tế TPHCM</v>
          </cell>
          <cell r="T336" t="str">
            <v>ĐH</v>
          </cell>
          <cell r="U336" t="str">
            <v>QTKD</v>
          </cell>
          <cell r="V336" t="str">
            <v>M</v>
          </cell>
          <cell r="X336" t="str">
            <v>23/12/2011</v>
          </cell>
          <cell r="Y336" t="str">
            <v>12</v>
          </cell>
          <cell r="Z336" t="str">
            <v>2011</v>
          </cell>
        </row>
        <row r="337">
          <cell r="B337">
            <v>20318</v>
          </cell>
          <cell r="C337" t="str">
            <v>Trần Thị</v>
          </cell>
          <cell r="D337" t="str">
            <v>Mai</v>
          </cell>
          <cell r="E337" t="str">
            <v>Nữ</v>
          </cell>
          <cell r="F337">
            <v>32481</v>
          </cell>
          <cell r="G337" t="str">
            <v>4</v>
          </cell>
          <cell r="H337" t="str">
            <v>1988</v>
          </cell>
          <cell r="I337" t="str">
            <v>Thanh Hóa</v>
          </cell>
          <cell r="J337" t="str">
            <v>173003995</v>
          </cell>
          <cell r="K337" t="str">
            <v>21/11/2005</v>
          </cell>
          <cell r="L337" t="str">
            <v>Thanh Hóa</v>
          </cell>
          <cell r="M337" t="str">
            <v>maitt@topica.edu.vn</v>
          </cell>
          <cell r="N337" t="str">
            <v>Đông Lĩnh, Đông Sơn, Thanh Hóa</v>
          </cell>
          <cell r="P337" t="str">
            <v>0977105460</v>
          </cell>
          <cell r="Q337" t="str">
            <v>Trần Ngọc Đồng</v>
          </cell>
          <cell r="R337" t="str">
            <v>0978729214</v>
          </cell>
          <cell r="S337" t="str">
            <v>Trung cấp Dược Phú Thọ</v>
          </cell>
          <cell r="T337" t="str">
            <v>TC</v>
          </cell>
          <cell r="U337" t="str">
            <v>Dược sỹ</v>
          </cell>
          <cell r="V337" t="str">
            <v>S</v>
          </cell>
          <cell r="X337" t="str">
            <v>23/12/2011</v>
          </cell>
          <cell r="Y337" t="str">
            <v>12</v>
          </cell>
          <cell r="Z337" t="str">
            <v>2011</v>
          </cell>
          <cell r="AA337">
            <v>41153</v>
          </cell>
        </row>
        <row r="338">
          <cell r="B338">
            <v>20319</v>
          </cell>
          <cell r="C338" t="str">
            <v>Nguyễn Vân</v>
          </cell>
          <cell r="D338" t="str">
            <v>Hương</v>
          </cell>
          <cell r="E338" t="str">
            <v>Nữ</v>
          </cell>
          <cell r="F338">
            <v>31820</v>
          </cell>
          <cell r="G338" t="str">
            <v>12</v>
          </cell>
          <cell r="H338" t="str">
            <v>1987</v>
          </cell>
          <cell r="I338" t="str">
            <v>Hà Tây</v>
          </cell>
          <cell r="J338" t="str">
            <v>112188436</v>
          </cell>
          <cell r="K338" t="str">
            <v>10/12/2004</v>
          </cell>
          <cell r="L338" t="str">
            <v>Hà Tây</v>
          </cell>
          <cell r="M338" t="str">
            <v>huongnv@topica.edu.vn</v>
          </cell>
          <cell r="N338" t="str">
            <v>29, Hoàng Xá, TT Vân Đình, Ứng Hòa, Hà Nội</v>
          </cell>
          <cell r="O338" t="str">
            <v>0433980437</v>
          </cell>
          <cell r="P338" t="str">
            <v>0979348857</v>
          </cell>
          <cell r="Q338" t="str">
            <v>Bố Nguyễn Hồng Hải</v>
          </cell>
          <cell r="R338" t="str">
            <v>0978119214</v>
          </cell>
          <cell r="S338" t="str">
            <v>ĐH Hà Nội</v>
          </cell>
          <cell r="T338" t="str">
            <v>ĐH</v>
          </cell>
          <cell r="U338" t="str">
            <v>Ngôn ngữ&amp;VH Nga</v>
          </cell>
          <cell r="V338" t="str">
            <v>S</v>
          </cell>
          <cell r="X338" t="str">
            <v>30/11/2011</v>
          </cell>
          <cell r="Y338" t="str">
            <v>11</v>
          </cell>
          <cell r="Z338" t="str">
            <v>2011</v>
          </cell>
        </row>
        <row r="339">
          <cell r="B339">
            <v>20320</v>
          </cell>
          <cell r="C339" t="str">
            <v>Trần Mạnh</v>
          </cell>
          <cell r="D339" t="str">
            <v>Thắng</v>
          </cell>
          <cell r="E339" t="str">
            <v>Nam</v>
          </cell>
          <cell r="F339" t="str">
            <v>25/1/1985</v>
          </cell>
          <cell r="G339" t="str">
            <v>1</v>
          </cell>
          <cell r="H339" t="str">
            <v>1985</v>
          </cell>
          <cell r="I339" t="str">
            <v>Nam Định</v>
          </cell>
          <cell r="J339" t="str">
            <v>162726836</v>
          </cell>
          <cell r="K339" t="str">
            <v>23/7/2007</v>
          </cell>
          <cell r="L339" t="str">
            <v>Nam Định</v>
          </cell>
          <cell r="M339" t="str">
            <v>thangtm@topica.edu.vn</v>
          </cell>
          <cell r="N339" t="str">
            <v>Tổ 8, Phan Bội Châu, Nam Định</v>
          </cell>
          <cell r="P339" t="str">
            <v>01239149159</v>
          </cell>
          <cell r="Q339" t="str">
            <v>Vợ Phạm Thị Hồng</v>
          </cell>
          <cell r="R339" t="str">
            <v>01657002185</v>
          </cell>
          <cell r="S339" t="str">
            <v>ĐH Bách Khoa Hà Nội</v>
          </cell>
          <cell r="T339" t="str">
            <v>ĐH</v>
          </cell>
          <cell r="U339" t="str">
            <v>Toán tin</v>
          </cell>
          <cell r="V339" t="str">
            <v>M</v>
          </cell>
          <cell r="X339" t="str">
            <v>1/11/2011</v>
          </cell>
          <cell r="Y339" t="str">
            <v>11</v>
          </cell>
          <cell r="Z339" t="str">
            <v>2011</v>
          </cell>
        </row>
        <row r="340">
          <cell r="B340">
            <v>20321</v>
          </cell>
          <cell r="C340" t="str">
            <v>Nguyễn Thùy</v>
          </cell>
          <cell r="D340" t="str">
            <v>Dung</v>
          </cell>
          <cell r="E340" t="str">
            <v>Nữ</v>
          </cell>
          <cell r="F340">
            <v>32306</v>
          </cell>
          <cell r="G340" t="str">
            <v>12</v>
          </cell>
          <cell r="H340" t="str">
            <v>1988</v>
          </cell>
          <cell r="I340" t="str">
            <v>Cao Bằng</v>
          </cell>
          <cell r="J340" t="str">
            <v>080513642</v>
          </cell>
          <cell r="K340" t="str">
            <v>10/8/2005</v>
          </cell>
          <cell r="L340" t="str">
            <v>Cao Bằng</v>
          </cell>
          <cell r="M340" t="str">
            <v>dungnt3@topica.edu.vn</v>
          </cell>
          <cell r="N340" t="str">
            <v>007, Xuân Trường, Hợp Giang, Cao bằng</v>
          </cell>
          <cell r="P340" t="str">
            <v>0977999131</v>
          </cell>
          <cell r="Q340" t="str">
            <v>Chị Nguyễn Thanh Thủy</v>
          </cell>
          <cell r="R340" t="str">
            <v>0978702898</v>
          </cell>
          <cell r="S340" t="str">
            <v>ĐH Khoa học XH và Nhân văn</v>
          </cell>
          <cell r="T340" t="str">
            <v>ĐH</v>
          </cell>
          <cell r="U340" t="str">
            <v>Du lịch</v>
          </cell>
          <cell r="V340" t="str">
            <v>S</v>
          </cell>
          <cell r="X340" t="str">
            <v>31/12/2011</v>
          </cell>
          <cell r="Y340" t="str">
            <v>12</v>
          </cell>
          <cell r="Z340" t="str">
            <v>2011</v>
          </cell>
          <cell r="AA340">
            <v>40675</v>
          </cell>
        </row>
        <row r="341">
          <cell r="B341">
            <v>20322</v>
          </cell>
          <cell r="C341" t="str">
            <v>Lê Thị</v>
          </cell>
          <cell r="D341" t="str">
            <v>Thủy</v>
          </cell>
          <cell r="E341" t="str">
            <v>Nữ</v>
          </cell>
          <cell r="AA341">
            <v>41122</v>
          </cell>
        </row>
        <row r="342">
          <cell r="B342">
            <v>20323</v>
          </cell>
          <cell r="C342" t="str">
            <v>Lê Thị Thanh</v>
          </cell>
          <cell r="D342" t="str">
            <v>Hương</v>
          </cell>
          <cell r="E342" t="str">
            <v>Nữ</v>
          </cell>
          <cell r="F342" t="str">
            <v>25/8/1989</v>
          </cell>
          <cell r="G342" t="str">
            <v>8</v>
          </cell>
          <cell r="H342">
            <v>1989</v>
          </cell>
          <cell r="I342" t="str">
            <v>Daklak</v>
          </cell>
          <cell r="J342">
            <v>240976561</v>
          </cell>
          <cell r="K342">
            <v>40461</v>
          </cell>
          <cell r="M342" t="str">
            <v>huongltt2@topica.edu.vn</v>
          </cell>
          <cell r="P342" t="str">
            <v>01688738262</v>
          </cell>
          <cell r="T342" t="str">
            <v>ĐH</v>
          </cell>
          <cell r="V342" t="str">
            <v>S</v>
          </cell>
          <cell r="X342" t="str">
            <v>31/12/2011</v>
          </cell>
          <cell r="Y342" t="str">
            <v>12</v>
          </cell>
          <cell r="Z342" t="str">
            <v>2011</v>
          </cell>
        </row>
        <row r="343">
          <cell r="B343">
            <v>20324</v>
          </cell>
          <cell r="C343" t="str">
            <v>Huỳnh Việt</v>
          </cell>
          <cell r="D343" t="str">
            <v>Lào</v>
          </cell>
          <cell r="E343" t="str">
            <v>Nữ</v>
          </cell>
          <cell r="F343">
            <v>32633</v>
          </cell>
          <cell r="G343" t="str">
            <v>5</v>
          </cell>
          <cell r="H343" t="str">
            <v>1989</v>
          </cell>
          <cell r="I343" t="str">
            <v>Phú Yên</v>
          </cell>
          <cell r="J343" t="str">
            <v>221230067</v>
          </cell>
          <cell r="K343" t="str">
            <v>26/9/2006</v>
          </cell>
          <cell r="M343" t="str">
            <v>laohv@topica.edu.vn</v>
          </cell>
          <cell r="O343" t="str">
            <v>0866597647</v>
          </cell>
          <cell r="P343" t="str">
            <v>0912097772</v>
          </cell>
          <cell r="T343" t="str">
            <v>ĐH</v>
          </cell>
          <cell r="V343" t="str">
            <v>S</v>
          </cell>
          <cell r="X343" t="str">
            <v>31/12/2011</v>
          </cell>
          <cell r="Y343" t="str">
            <v>12</v>
          </cell>
          <cell r="Z343" t="str">
            <v>2011</v>
          </cell>
        </row>
        <row r="344">
          <cell r="B344">
            <v>20325</v>
          </cell>
          <cell r="C344" t="str">
            <v>Lê Thị Bích</v>
          </cell>
          <cell r="D344" t="str">
            <v>Ngọc</v>
          </cell>
          <cell r="E344" t="str">
            <v>Nữ</v>
          </cell>
          <cell r="F344" t="str">
            <v>21/8/1989</v>
          </cell>
          <cell r="G344" t="str">
            <v>8</v>
          </cell>
          <cell r="H344" t="str">
            <v>1989</v>
          </cell>
          <cell r="I344" t="str">
            <v>Hà Nội</v>
          </cell>
          <cell r="J344" t="str">
            <v>112371499</v>
          </cell>
          <cell r="K344" t="str">
            <v>16/12/2006</v>
          </cell>
          <cell r="L344" t="str">
            <v>Hà Tây</v>
          </cell>
          <cell r="M344" t="str">
            <v>ngocltb@topica.edu.vn</v>
          </cell>
          <cell r="N344" t="str">
            <v>Phương Trung, Thanh Oai, Hà Nội</v>
          </cell>
          <cell r="O344" t="str">
            <v>0433241773</v>
          </cell>
          <cell r="P344" t="str">
            <v>01674530060</v>
          </cell>
          <cell r="Q344" t="str">
            <v>Em Lê Thu Hằng</v>
          </cell>
          <cell r="R344" t="str">
            <v>01675690994</v>
          </cell>
          <cell r="S344" t="str">
            <v>ĐH KTQD</v>
          </cell>
          <cell r="T344" t="str">
            <v>ĐH</v>
          </cell>
          <cell r="U344" t="str">
            <v>Kinh tế Đầu tư</v>
          </cell>
          <cell r="V344" t="str">
            <v>S</v>
          </cell>
          <cell r="X344" t="str">
            <v>31/12/2011</v>
          </cell>
          <cell r="Y344" t="str">
            <v>12</v>
          </cell>
          <cell r="Z344" t="str">
            <v>2011</v>
          </cell>
        </row>
        <row r="345">
          <cell r="B345">
            <v>20326</v>
          </cell>
          <cell r="C345" t="str">
            <v>Triệu Bích</v>
          </cell>
          <cell r="D345" t="str">
            <v>Hảo</v>
          </cell>
          <cell r="E345" t="str">
            <v>Nữ</v>
          </cell>
          <cell r="F345" t="str">
            <v>29/10/1982</v>
          </cell>
          <cell r="G345" t="str">
            <v>10</v>
          </cell>
          <cell r="H345" t="str">
            <v>1982</v>
          </cell>
          <cell r="I345" t="str">
            <v>Hà Nội</v>
          </cell>
          <cell r="J345" t="str">
            <v>012098234</v>
          </cell>
          <cell r="K345" t="str">
            <v>3/11/2005</v>
          </cell>
          <cell r="L345" t="str">
            <v>Hà Nội</v>
          </cell>
          <cell r="M345" t="str">
            <v>haotb@topica.edu.vn</v>
          </cell>
          <cell r="N345" t="str">
            <v>Tổ 34, Lĩnh Nam, Hoàng Mai, Hà Nội</v>
          </cell>
          <cell r="O345" t="str">
            <v>0466831980</v>
          </cell>
          <cell r="P345" t="str">
            <v>01689958595</v>
          </cell>
          <cell r="Q345" t="str">
            <v>Chồng Nguyễn Văn Cảnh</v>
          </cell>
          <cell r="R345" t="str">
            <v>0984899789</v>
          </cell>
          <cell r="T345" t="str">
            <v>ĐH</v>
          </cell>
          <cell r="V345" t="str">
            <v>M</v>
          </cell>
          <cell r="X345" t="str">
            <v>6/1/2012</v>
          </cell>
          <cell r="Y345" t="str">
            <v>1</v>
          </cell>
          <cell r="Z345" t="str">
            <v>2012</v>
          </cell>
        </row>
        <row r="346">
          <cell r="B346">
            <v>20327</v>
          </cell>
          <cell r="C346" t="str">
            <v>Quách Thị Hồng</v>
          </cell>
          <cell r="D346" t="str">
            <v>Vân</v>
          </cell>
          <cell r="E346" t="str">
            <v>Nữ</v>
          </cell>
          <cell r="F346" t="str">
            <v>19/10/1982</v>
          </cell>
          <cell r="G346" t="str">
            <v>10</v>
          </cell>
          <cell r="H346" t="str">
            <v>1982</v>
          </cell>
          <cell r="I346" t="str">
            <v>Đồng Nai</v>
          </cell>
          <cell r="J346" t="str">
            <v>271740198</v>
          </cell>
          <cell r="K346" t="str">
            <v>04/12/2001</v>
          </cell>
          <cell r="L346" t="str">
            <v>Đồng Nai</v>
          </cell>
          <cell r="M346" t="str">
            <v>vanqth@topica.edu.vn</v>
          </cell>
          <cell r="N346" t="str">
            <v>78/1 KP8A Tân Biên - Biên Hòa - Đồng Nai</v>
          </cell>
          <cell r="P346" t="str">
            <v>0932787477</v>
          </cell>
          <cell r="Q346" t="str">
            <v>Quách Minh Phụng</v>
          </cell>
          <cell r="R346" t="str">
            <v>0613886612</v>
          </cell>
          <cell r="S346" t="str">
            <v>Đại học Văn Lang</v>
          </cell>
          <cell r="T346" t="str">
            <v>TC</v>
          </cell>
          <cell r="U346" t="str">
            <v>CNTT</v>
          </cell>
          <cell r="V346" t="str">
            <v>S</v>
          </cell>
          <cell r="X346" t="str">
            <v>6/1/2012</v>
          </cell>
          <cell r="Y346" t="str">
            <v>1</v>
          </cell>
          <cell r="Z346">
            <v>2012</v>
          </cell>
          <cell r="AA346">
            <v>40878</v>
          </cell>
        </row>
        <row r="347">
          <cell r="B347">
            <v>20328</v>
          </cell>
          <cell r="C347" t="str">
            <v>Nguyễn Thị Anh</v>
          </cell>
          <cell r="D347" t="str">
            <v>Thư</v>
          </cell>
          <cell r="E347" t="str">
            <v>Nữ</v>
          </cell>
          <cell r="F347" t="str">
            <v>24/8/1987</v>
          </cell>
          <cell r="G347" t="str">
            <v>8</v>
          </cell>
          <cell r="H347" t="str">
            <v>1987</v>
          </cell>
          <cell r="I347" t="str">
            <v>Bến Tre</v>
          </cell>
          <cell r="J347" t="str">
            <v>321282510</v>
          </cell>
          <cell r="K347" t="str">
            <v>3/11/2007</v>
          </cell>
          <cell r="L347" t="str">
            <v>Bến Tre</v>
          </cell>
          <cell r="M347" t="str">
            <v>thunta@topica.edu.vn</v>
          </cell>
          <cell r="N347" t="str">
            <v>56 đường 3/2 phường 3 thị xã Bến tre</v>
          </cell>
          <cell r="P347" t="str">
            <v>0909930358</v>
          </cell>
          <cell r="Q347" t="str">
            <v>Phạm Thị Thu Hằng</v>
          </cell>
          <cell r="R347" t="str">
            <v>0919400572</v>
          </cell>
          <cell r="S347" t="str">
            <v>Tân Việt</v>
          </cell>
          <cell r="T347" t="str">
            <v>TC</v>
          </cell>
          <cell r="U347" t="str">
            <v>QTKD</v>
          </cell>
          <cell r="V347" t="str">
            <v>S</v>
          </cell>
          <cell r="X347">
            <v>41244</v>
          </cell>
          <cell r="Y347">
            <v>1</v>
          </cell>
          <cell r="Z347">
            <v>2012</v>
          </cell>
        </row>
        <row r="348">
          <cell r="B348">
            <v>20329</v>
          </cell>
          <cell r="C348" t="str">
            <v>Nguyễn Thị Thu</v>
          </cell>
          <cell r="D348" t="str">
            <v>Huyền</v>
          </cell>
          <cell r="E348" t="str">
            <v>Nữ</v>
          </cell>
          <cell r="F348" t="str">
            <v>30/10/1988</v>
          </cell>
          <cell r="G348" t="str">
            <v>10</v>
          </cell>
          <cell r="H348" t="str">
            <v>1988</v>
          </cell>
          <cell r="I348" t="str">
            <v>Đống Nai</v>
          </cell>
          <cell r="J348" t="str">
            <v>186354077</v>
          </cell>
          <cell r="K348" t="str">
            <v>24/12/2003</v>
          </cell>
          <cell r="L348" t="str">
            <v>Đồng Nai</v>
          </cell>
          <cell r="M348" t="str">
            <v>hienntt@topica.edu.vn</v>
          </cell>
          <cell r="N348" t="str">
            <v>Ngọc Định-Định Quán-Đồng Nai</v>
          </cell>
          <cell r="P348" t="str">
            <v>0978296179</v>
          </cell>
          <cell r="Q348" t="str">
            <v>Hằng</v>
          </cell>
          <cell r="R348" t="str">
            <v>0973318469</v>
          </cell>
          <cell r="S348" t="str">
            <v>CĐ Công nghệ và QTDN</v>
          </cell>
          <cell r="T348" t="str">
            <v>CĐ</v>
          </cell>
          <cell r="U348" t="str">
            <v>Tiếng Anh</v>
          </cell>
          <cell r="V348" t="str">
            <v>S</v>
          </cell>
          <cell r="X348">
            <v>41153</v>
          </cell>
          <cell r="Y348">
            <v>1</v>
          </cell>
          <cell r="Z348">
            <v>2012</v>
          </cell>
          <cell r="AA348">
            <v>41153</v>
          </cell>
        </row>
        <row r="349">
          <cell r="B349">
            <v>20330</v>
          </cell>
          <cell r="C349" t="str">
            <v>Nguyễn Bình Bảo</v>
          </cell>
          <cell r="D349" t="str">
            <v>Uyên</v>
          </cell>
          <cell r="E349" t="str">
            <v>Nữ</v>
          </cell>
          <cell r="F349" t="str">
            <v>25/02/1990</v>
          </cell>
          <cell r="G349">
            <v>2</v>
          </cell>
          <cell r="H349">
            <v>1990</v>
          </cell>
          <cell r="I349" t="str">
            <v>Lâm Đồng</v>
          </cell>
          <cell r="J349">
            <v>250710371</v>
          </cell>
          <cell r="K349" t="str">
            <v>21/09/2007</v>
          </cell>
          <cell r="L349" t="str">
            <v>Lâm Đồng</v>
          </cell>
          <cell r="M349" t="str">
            <v>uyennbb@topica.edu.vn</v>
          </cell>
          <cell r="N349" t="str">
            <v>Hẻm 157, Nguyễn Công Trứ, Bảo Lộc, Lâm Đồng</v>
          </cell>
          <cell r="P349" t="str">
            <v>0979079711</v>
          </cell>
          <cell r="S349" t="str">
            <v>CĐ Văn Hóa Nghệ Thuật&amp; Du Lịch Sài Gòn</v>
          </cell>
          <cell r="T349" t="str">
            <v>CĐ</v>
          </cell>
          <cell r="U349" t="str">
            <v>Tiếng Anh</v>
          </cell>
          <cell r="V349" t="str">
            <v>S</v>
          </cell>
          <cell r="X349">
            <v>41153</v>
          </cell>
          <cell r="Y349">
            <v>1</v>
          </cell>
          <cell r="Z349">
            <v>2012</v>
          </cell>
          <cell r="AA349">
            <v>41153</v>
          </cell>
        </row>
        <row r="350">
          <cell r="B350">
            <v>20331</v>
          </cell>
          <cell r="C350" t="str">
            <v>Nguyễn Phương</v>
          </cell>
          <cell r="D350" t="str">
            <v>Thảo</v>
          </cell>
          <cell r="E350" t="str">
            <v>Nữ</v>
          </cell>
          <cell r="F350">
            <v>32854</v>
          </cell>
          <cell r="G350" t="str">
            <v>12</v>
          </cell>
          <cell r="H350" t="str">
            <v>1989</v>
          </cell>
          <cell r="I350" t="str">
            <v>Hà Nội</v>
          </cell>
          <cell r="J350" t="str">
            <v>012606813</v>
          </cell>
          <cell r="K350" t="str">
            <v>26/5/2003</v>
          </cell>
          <cell r="L350" t="str">
            <v>Hà Nội</v>
          </cell>
          <cell r="M350" t="str">
            <v>thaonp2@topica.edu.vn</v>
          </cell>
          <cell r="N350" t="str">
            <v>29 Hàng Gà, Hoàn Kiếm, Hà Nội</v>
          </cell>
          <cell r="O350" t="str">
            <v>0435115320</v>
          </cell>
          <cell r="P350" t="str">
            <v>0983241866</v>
          </cell>
          <cell r="Q350" t="str">
            <v>Bố Nguyễn Đình Dự</v>
          </cell>
          <cell r="R350" t="str">
            <v>0936221256</v>
          </cell>
          <cell r="S350" t="str">
            <v>ĐH KTQD</v>
          </cell>
          <cell r="T350" t="str">
            <v>ĐH</v>
          </cell>
          <cell r="U350" t="str">
            <v>QTKD Quốc tế</v>
          </cell>
          <cell r="V350" t="str">
            <v>S</v>
          </cell>
          <cell r="X350" t="str">
            <v>31/12/2011</v>
          </cell>
          <cell r="Y350" t="str">
            <v>12</v>
          </cell>
          <cell r="Z350" t="str">
            <v>2011</v>
          </cell>
        </row>
        <row r="351">
          <cell r="B351">
            <v>20332</v>
          </cell>
          <cell r="C351" t="str">
            <v>Nguyễn Thị (1)</v>
          </cell>
          <cell r="D351" t="str">
            <v>Nga</v>
          </cell>
          <cell r="E351" t="str">
            <v>Nữ</v>
          </cell>
          <cell r="F351" t="str">
            <v>22/11/1988</v>
          </cell>
          <cell r="G351" t="str">
            <v>11</v>
          </cell>
          <cell r="H351" t="str">
            <v>1988</v>
          </cell>
          <cell r="I351" t="str">
            <v>Nam Định</v>
          </cell>
          <cell r="J351" t="str">
            <v>162777077</v>
          </cell>
          <cell r="K351" t="str">
            <v>11/7/2011</v>
          </cell>
          <cell r="L351" t="str">
            <v>Nam Định</v>
          </cell>
          <cell r="M351" t="str">
            <v>ngant@topica.edu.vn</v>
          </cell>
          <cell r="N351" t="str">
            <v>Giao Tân, Giao Thủy, Nam Định</v>
          </cell>
          <cell r="P351" t="str">
            <v>0936109818</v>
          </cell>
          <cell r="Q351" t="str">
            <v>Nguyễn Ngọc Mợi</v>
          </cell>
          <cell r="R351" t="str">
            <v>0978702142</v>
          </cell>
          <cell r="S351" t="str">
            <v>ĐH KTQD</v>
          </cell>
          <cell r="T351" t="str">
            <v>ĐH</v>
          </cell>
          <cell r="U351" t="str">
            <v>QTKD Quốc tế</v>
          </cell>
          <cell r="V351" t="str">
            <v>S</v>
          </cell>
          <cell r="X351" t="str">
            <v>15/1/2012</v>
          </cell>
          <cell r="Y351" t="str">
            <v>1</v>
          </cell>
          <cell r="Z351" t="str">
            <v>2012</v>
          </cell>
        </row>
        <row r="352">
          <cell r="B352">
            <v>20333</v>
          </cell>
          <cell r="C352" t="str">
            <v>Trần Thu</v>
          </cell>
          <cell r="D352" t="str">
            <v>Trang</v>
          </cell>
          <cell r="E352" t="str">
            <v>Nữ</v>
          </cell>
          <cell r="F352">
            <v>30135</v>
          </cell>
          <cell r="G352" t="str">
            <v>3</v>
          </cell>
          <cell r="H352" t="str">
            <v>1982</v>
          </cell>
          <cell r="I352" t="str">
            <v>Hà Nội</v>
          </cell>
          <cell r="J352" t="str">
            <v>012228136</v>
          </cell>
          <cell r="K352" t="str">
            <v>24/8/2011</v>
          </cell>
          <cell r="L352" t="str">
            <v>Hà Nội</v>
          </cell>
          <cell r="M352" t="str">
            <v>trangtt@topica.edu.vn</v>
          </cell>
          <cell r="N352" t="str">
            <v>185 Hoàng Hanh, Phúc Tân, Hoàn Kiếm, Hà Nội</v>
          </cell>
          <cell r="O352" t="str">
            <v>0466572425</v>
          </cell>
          <cell r="P352" t="str">
            <v>0914888682</v>
          </cell>
          <cell r="Q352" t="str">
            <v>Mẹ Nguyễn Thị Yến</v>
          </cell>
          <cell r="R352" t="str">
            <v>0942368115</v>
          </cell>
          <cell r="S352" t="str">
            <v>TC TM Du lịch HN</v>
          </cell>
          <cell r="T352" t="str">
            <v>TC</v>
          </cell>
          <cell r="U352" t="str">
            <v>Ngoại ngữ</v>
          </cell>
          <cell r="V352" t="str">
            <v>M</v>
          </cell>
          <cell r="X352" t="str">
            <v>31/12/2011</v>
          </cell>
          <cell r="Y352" t="str">
            <v>12</v>
          </cell>
          <cell r="Z352" t="str">
            <v>2011</v>
          </cell>
        </row>
        <row r="353">
          <cell r="B353">
            <v>20334</v>
          </cell>
          <cell r="C353" t="str">
            <v>Nguyễn Cao Thanh</v>
          </cell>
          <cell r="D353" t="str">
            <v>Thảo</v>
          </cell>
          <cell r="E353" t="str">
            <v>Nữ</v>
          </cell>
          <cell r="F353" t="str">
            <v>8/9/1985</v>
          </cell>
          <cell r="G353" t="str">
            <v>9</v>
          </cell>
          <cell r="H353" t="str">
            <v>1985</v>
          </cell>
          <cell r="I353" t="str">
            <v>Tây Nguyên</v>
          </cell>
          <cell r="J353" t="str">
            <v>240815876</v>
          </cell>
          <cell r="K353" t="str">
            <v>16/4/2008</v>
          </cell>
          <cell r="L353" t="str">
            <v>Daklak</v>
          </cell>
          <cell r="M353" t="str">
            <v>thaonct@topica.edu.vn</v>
          </cell>
          <cell r="N353" t="str">
            <v>811 lô 6, chung cư Phú Thọ B, phường 15, quận 11, TPHCM</v>
          </cell>
          <cell r="P353" t="str">
            <v>0914117175</v>
          </cell>
          <cell r="S353" t="str">
            <v>ĐH kinh tế TP HCM</v>
          </cell>
          <cell r="T353" t="str">
            <v>ĐH</v>
          </cell>
          <cell r="U353" t="str">
            <v>Tài chính Doanh nghiệp</v>
          </cell>
          <cell r="V353" t="str">
            <v>S</v>
          </cell>
          <cell r="X353" t="str">
            <v>16/12/2011</v>
          </cell>
          <cell r="Y353" t="str">
            <v>12</v>
          </cell>
          <cell r="Z353" t="str">
            <v>2011</v>
          </cell>
        </row>
        <row r="354">
          <cell r="B354">
            <v>20335</v>
          </cell>
          <cell r="C354" t="str">
            <v>Thái Thị Như</v>
          </cell>
          <cell r="D354" t="str">
            <v>Vinh</v>
          </cell>
          <cell r="E354" t="str">
            <v>Nữ</v>
          </cell>
          <cell r="F354" t="str">
            <v>30/9/1981</v>
          </cell>
          <cell r="G354" t="str">
            <v>9</v>
          </cell>
          <cell r="H354" t="str">
            <v>1981</v>
          </cell>
          <cell r="I354" t="str">
            <v>Long An</v>
          </cell>
          <cell r="J354" t="str">
            <v>023638193</v>
          </cell>
          <cell r="K354" t="str">
            <v>18/5/2011</v>
          </cell>
          <cell r="L354" t="str">
            <v>HCM</v>
          </cell>
          <cell r="M354" t="str">
            <v>vinhttn@topica.edu.vn</v>
          </cell>
          <cell r="N354" t="str">
            <v>293/148E CMT8, F14,Q Tân Bình</v>
          </cell>
          <cell r="P354" t="str">
            <v>0903869600</v>
          </cell>
          <cell r="V354" t="str">
            <v>S</v>
          </cell>
          <cell r="X354" t="str">
            <v>20/1/2012</v>
          </cell>
          <cell r="Y354" t="str">
            <v>1</v>
          </cell>
          <cell r="Z354" t="str">
            <v>2012</v>
          </cell>
          <cell r="AA354">
            <v>40882</v>
          </cell>
        </row>
        <row r="355">
          <cell r="B355">
            <v>20336</v>
          </cell>
          <cell r="C355" t="str">
            <v>Võ Ngọc</v>
          </cell>
          <cell r="D355" t="str">
            <v>Tuyền</v>
          </cell>
          <cell r="E355" t="str">
            <v>Nữ</v>
          </cell>
          <cell r="F355">
            <v>32458</v>
          </cell>
          <cell r="G355" t="str">
            <v>11</v>
          </cell>
          <cell r="H355" t="str">
            <v>1988</v>
          </cell>
          <cell r="I355" t="str">
            <v>Tiền Giang</v>
          </cell>
          <cell r="J355" t="str">
            <v>311948651</v>
          </cell>
          <cell r="K355" t="str">
            <v>5/3/2003</v>
          </cell>
          <cell r="L355" t="str">
            <v>Tiền Giang</v>
          </cell>
          <cell r="M355" t="str">
            <v>tuyenvn@topica.edu.vn</v>
          </cell>
          <cell r="N355" t="str">
            <v>37/1G Ấp Trung Chánh 2 , xã Trung Chánh , HM</v>
          </cell>
          <cell r="P355" t="str">
            <v>907586167</v>
          </cell>
          <cell r="Q355" t="str">
            <v>Nguyễn Chánh Hiếu</v>
          </cell>
          <cell r="R355" t="str">
            <v>948790038</v>
          </cell>
          <cell r="S355" t="str">
            <v>Học Viện CNTT NIIT - SSP</v>
          </cell>
          <cell r="T355" t="str">
            <v>CĐ</v>
          </cell>
          <cell r="U355" t="str">
            <v>CNTT</v>
          </cell>
          <cell r="V355" t="str">
            <v>S</v>
          </cell>
          <cell r="X355" t="str">
            <v>27/1/2012</v>
          </cell>
          <cell r="Y355" t="str">
            <v>1</v>
          </cell>
          <cell r="Z355">
            <v>2012</v>
          </cell>
        </row>
        <row r="356">
          <cell r="B356">
            <v>20337</v>
          </cell>
          <cell r="C356" t="str">
            <v>Lê Thị</v>
          </cell>
          <cell r="D356" t="str">
            <v>Đông</v>
          </cell>
          <cell r="E356" t="str">
            <v>Nữ</v>
          </cell>
          <cell r="F356" t="str">
            <v>2/5/1985</v>
          </cell>
          <cell r="G356" t="str">
            <v>5</v>
          </cell>
          <cell r="H356" t="str">
            <v>1985</v>
          </cell>
          <cell r="I356" t="str">
            <v>Hà Tĩnh</v>
          </cell>
          <cell r="J356" t="str">
            <v>183753190</v>
          </cell>
          <cell r="K356" t="str">
            <v>26/2/2007</v>
          </cell>
          <cell r="M356" t="str">
            <v>donglt@topica.edu.vn</v>
          </cell>
          <cell r="T356" t="str">
            <v>THCS</v>
          </cell>
          <cell r="V356" t="str">
            <v>S</v>
          </cell>
          <cell r="X356" t="str">
            <v>31/1/2012</v>
          </cell>
          <cell r="Y356" t="str">
            <v>1</v>
          </cell>
          <cell r="Z356" t="str">
            <v>2012</v>
          </cell>
          <cell r="AA356">
            <v>41335</v>
          </cell>
        </row>
        <row r="357">
          <cell r="B357">
            <v>20338</v>
          </cell>
          <cell r="C357" t="str">
            <v>Nguyễn Thị</v>
          </cell>
          <cell r="D357" t="str">
            <v>Nháng</v>
          </cell>
          <cell r="E357" t="str">
            <v>Nữ</v>
          </cell>
          <cell r="F357" t="str">
            <v>22/1/1988</v>
          </cell>
          <cell r="G357" t="str">
            <v>1</v>
          </cell>
          <cell r="H357" t="str">
            <v>1988</v>
          </cell>
          <cell r="I357" t="str">
            <v>Thái Bình</v>
          </cell>
          <cell r="J357" t="str">
            <v>151762802</v>
          </cell>
          <cell r="K357" t="str">
            <v>3/12/2004</v>
          </cell>
          <cell r="L357" t="str">
            <v>Thái Bình</v>
          </cell>
          <cell r="M357" t="str">
            <v>nhangnt@topica.edu.vn</v>
          </cell>
          <cell r="N357" t="str">
            <v>Hà Lý, Hà Dũng, Hưng Hà, Thái Bình</v>
          </cell>
          <cell r="O357" t="str">
            <v>0363977372</v>
          </cell>
          <cell r="P357" t="str">
            <v>0982099625</v>
          </cell>
          <cell r="Q357" t="str">
            <v>Bố Nguyễn Mạnh Quân</v>
          </cell>
          <cell r="R357" t="str">
            <v>0363977372</v>
          </cell>
          <cell r="S357" t="str">
            <v>ĐH KTQD</v>
          </cell>
          <cell r="T357" t="str">
            <v>ĐH</v>
          </cell>
          <cell r="U357" t="str">
            <v>Quản trị Kinh doan</v>
          </cell>
          <cell r="V357" t="str">
            <v>S</v>
          </cell>
          <cell r="X357" t="str">
            <v>27/1/2012</v>
          </cell>
          <cell r="Y357" t="str">
            <v>1</v>
          </cell>
          <cell r="Z357" t="str">
            <v>2012</v>
          </cell>
        </row>
        <row r="358">
          <cell r="B358">
            <v>20339</v>
          </cell>
          <cell r="C358" t="str">
            <v>Nguyễn Thị</v>
          </cell>
          <cell r="D358" t="str">
            <v>Nhàn</v>
          </cell>
          <cell r="E358" t="str">
            <v>Nữ</v>
          </cell>
          <cell r="F358">
            <v>32853</v>
          </cell>
          <cell r="G358" t="str">
            <v>11</v>
          </cell>
          <cell r="H358" t="str">
            <v>1989</v>
          </cell>
          <cell r="I358" t="str">
            <v>Hà Tây</v>
          </cell>
          <cell r="J358" t="str">
            <v>112389566</v>
          </cell>
          <cell r="K358" t="str">
            <v>23/12/2006</v>
          </cell>
          <cell r="L358" t="str">
            <v>Hà Tây</v>
          </cell>
          <cell r="M358" t="str">
            <v>nhannt@topica.edu.vn</v>
          </cell>
          <cell r="N358" t="str">
            <v>Thôn Ngọ, Chuyên Mỹ, Phú Xuyên, Hà Nội</v>
          </cell>
          <cell r="O358" t="str">
            <v>0466579529</v>
          </cell>
          <cell r="P358" t="str">
            <v>0973108080</v>
          </cell>
          <cell r="Q358" t="str">
            <v>Bố Nguyễn Văn Bình</v>
          </cell>
          <cell r="R358" t="str">
            <v>0919225624</v>
          </cell>
          <cell r="S358" t="str">
            <v>Cao đẳng TM và DL</v>
          </cell>
          <cell r="T358" t="str">
            <v>CĐ</v>
          </cell>
          <cell r="U358" t="str">
            <v>Kế toán Tài chính</v>
          </cell>
          <cell r="V358" t="str">
            <v>S</v>
          </cell>
          <cell r="X358" t="str">
            <v>29/1/2012</v>
          </cell>
          <cell r="Y358" t="str">
            <v>1</v>
          </cell>
          <cell r="Z358" t="str">
            <v>2012</v>
          </cell>
        </row>
        <row r="359">
          <cell r="B359">
            <v>20340</v>
          </cell>
          <cell r="C359" t="str">
            <v>Lương Tuyết</v>
          </cell>
          <cell r="D359" t="str">
            <v>Nga</v>
          </cell>
          <cell r="E359" t="str">
            <v>Nữ</v>
          </cell>
          <cell r="F359">
            <v>28944</v>
          </cell>
          <cell r="G359">
            <v>3</v>
          </cell>
          <cell r="H359">
            <v>1979</v>
          </cell>
          <cell r="I359" t="str">
            <v>Đồng Nai</v>
          </cell>
          <cell r="J359">
            <v>25200550</v>
          </cell>
          <cell r="K359">
            <v>40113</v>
          </cell>
          <cell r="L359" t="str">
            <v>HCM</v>
          </cell>
          <cell r="M359" t="str">
            <v>ngalt2@topica.edu.vn</v>
          </cell>
          <cell r="N359" t="str">
            <v>37/13/3 Ngô Tất Tố P.21 .Bình Thạnh Tp. HCM</v>
          </cell>
          <cell r="P359" t="str">
            <v>0903877847</v>
          </cell>
          <cell r="Q359" t="str">
            <v>Phạm Huy Hải</v>
          </cell>
          <cell r="R359" t="str">
            <v>0908000315</v>
          </cell>
          <cell r="S359" t="str">
            <v>TC tin học SG</v>
          </cell>
          <cell r="T359" t="str">
            <v>TC</v>
          </cell>
          <cell r="U359" t="str">
            <v>Kế Toán</v>
          </cell>
          <cell r="V359" t="str">
            <v>M</v>
          </cell>
          <cell r="X359" t="str">
            <v>30/1/2012</v>
          </cell>
          <cell r="Y359" t="str">
            <v>1</v>
          </cell>
          <cell r="Z359">
            <v>2012</v>
          </cell>
          <cell r="AA359">
            <v>41153</v>
          </cell>
        </row>
        <row r="360">
          <cell r="B360">
            <v>20341</v>
          </cell>
          <cell r="C360" t="str">
            <v>Nguyễn Thị</v>
          </cell>
          <cell r="D360" t="str">
            <v>Mai</v>
          </cell>
          <cell r="E360" t="str">
            <v>Nữ</v>
          </cell>
          <cell r="F360">
            <v>31267</v>
          </cell>
          <cell r="G360" t="str">
            <v>8</v>
          </cell>
          <cell r="H360" t="str">
            <v>1985</v>
          </cell>
          <cell r="I360" t="str">
            <v>Bắc Ninh</v>
          </cell>
          <cell r="J360" t="str">
            <v>125156940</v>
          </cell>
          <cell r="K360" t="str">
            <v>3/10/2001</v>
          </cell>
          <cell r="L360" t="str">
            <v>Bắc Ninh</v>
          </cell>
          <cell r="M360" t="str">
            <v>maint@topica.edu.vn</v>
          </cell>
          <cell r="N360" t="str">
            <v>Đình Bảng, Từ Sơn, Bắc Ninh</v>
          </cell>
          <cell r="P360" t="str">
            <v>0983227874</v>
          </cell>
          <cell r="Q360" t="str">
            <v>Em Nguyễn Huy Tuấn</v>
          </cell>
          <cell r="R360" t="str">
            <v>0948564321</v>
          </cell>
          <cell r="S360" t="str">
            <v>Học viên Ngân hàng</v>
          </cell>
          <cell r="T360" t="str">
            <v>ĐH</v>
          </cell>
          <cell r="U360" t="str">
            <v>Tài chính Ngân hàng</v>
          </cell>
          <cell r="V360" t="str">
            <v>S</v>
          </cell>
          <cell r="X360" t="str">
            <v>13/2/2012</v>
          </cell>
          <cell r="Y360" t="str">
            <v>2</v>
          </cell>
          <cell r="Z360" t="str">
            <v>2012</v>
          </cell>
          <cell r="AA360">
            <v>41126</v>
          </cell>
        </row>
        <row r="361">
          <cell r="B361">
            <v>20342</v>
          </cell>
          <cell r="C361" t="str">
            <v>Nguyễn Ngọc Hoàng</v>
          </cell>
          <cell r="D361" t="str">
            <v>Cầm</v>
          </cell>
          <cell r="E361" t="str">
            <v>Nữ</v>
          </cell>
          <cell r="F361" t="str">
            <v>24/10/1981</v>
          </cell>
          <cell r="G361" t="str">
            <v>10</v>
          </cell>
          <cell r="H361" t="str">
            <v>1981</v>
          </cell>
          <cell r="I361" t="str">
            <v>HCM</v>
          </cell>
          <cell r="J361" t="str">
            <v>023470737</v>
          </cell>
          <cell r="K361" t="str">
            <v>03.08.2011</v>
          </cell>
          <cell r="L361" t="str">
            <v>HCM</v>
          </cell>
          <cell r="M361" t="str">
            <v>camnnh@topica.edu.vn</v>
          </cell>
          <cell r="N361" t="str">
            <v>1014/1 Cách Mạng Tháng 8, P5, Q.Tân Bình, Tp.HCM</v>
          </cell>
          <cell r="O361" t="str">
            <v>0838454642</v>
          </cell>
          <cell r="P361" t="str">
            <v>0918599569</v>
          </cell>
          <cell r="Q361" t="str">
            <v>Nguyễn Thị Thu Nguyệt</v>
          </cell>
          <cell r="R361" t="str">
            <v>01236337874</v>
          </cell>
          <cell r="S361" t="str">
            <v>HV CNBCVT</v>
          </cell>
          <cell r="T361" t="str">
            <v>ĐH</v>
          </cell>
          <cell r="U361" t="str">
            <v>Tiếng Anh</v>
          </cell>
          <cell r="V361" t="str">
            <v>S</v>
          </cell>
          <cell r="X361" t="str">
            <v>14/2/2012</v>
          </cell>
          <cell r="Y361" t="str">
            <v>2</v>
          </cell>
          <cell r="Z361">
            <v>2012</v>
          </cell>
        </row>
        <row r="362">
          <cell r="B362">
            <v>20343</v>
          </cell>
          <cell r="C362" t="str">
            <v>Nguyễn Đức</v>
          </cell>
          <cell r="D362" t="str">
            <v>Hải</v>
          </cell>
          <cell r="E362" t="str">
            <v>Nam</v>
          </cell>
          <cell r="F362">
            <v>31783</v>
          </cell>
          <cell r="G362">
            <v>6</v>
          </cell>
          <cell r="H362">
            <v>1987</v>
          </cell>
          <cell r="I362" t="str">
            <v>HCM</v>
          </cell>
          <cell r="J362">
            <v>24189906</v>
          </cell>
          <cell r="K362" t="str">
            <v>19/11/2003</v>
          </cell>
          <cell r="L362" t="str">
            <v>HCM</v>
          </cell>
          <cell r="M362" t="str">
            <v>haind@topica.edu.vn</v>
          </cell>
          <cell r="N362" t="str">
            <v>460/9 Nơ Trang long, p13, q Bình Thạnh</v>
          </cell>
          <cell r="O362" t="str">
            <v>0835530183</v>
          </cell>
          <cell r="P362" t="str">
            <v>0949794821</v>
          </cell>
          <cell r="Q362" t="str">
            <v>Hà Thị Mộng Thu</v>
          </cell>
          <cell r="R362" t="str">
            <v>01212220039</v>
          </cell>
          <cell r="S362" t="str">
            <v>Fullerton Colllege, California State University, Long Beach</v>
          </cell>
          <cell r="T362" t="str">
            <v>ĐH</v>
          </cell>
          <cell r="U362" t="str">
            <v>Kinh Doanh</v>
          </cell>
          <cell r="V362" t="str">
            <v>S</v>
          </cell>
          <cell r="X362" t="str">
            <v>20/2/2012</v>
          </cell>
          <cell r="Y362" t="str">
            <v>2</v>
          </cell>
          <cell r="Z362">
            <v>2012</v>
          </cell>
          <cell r="AA362">
            <v>41153</v>
          </cell>
        </row>
        <row r="363">
          <cell r="B363">
            <v>20344</v>
          </cell>
          <cell r="C363" t="str">
            <v>Trần Thị Bích</v>
          </cell>
          <cell r="D363" t="str">
            <v>Lộc</v>
          </cell>
          <cell r="E363" t="str">
            <v>Nữ</v>
          </cell>
          <cell r="F363" t="str">
            <v>18/5/1979</v>
          </cell>
          <cell r="G363" t="str">
            <v>5</v>
          </cell>
          <cell r="H363" t="str">
            <v>1979</v>
          </cell>
          <cell r="I363" t="str">
            <v>HCM</v>
          </cell>
          <cell r="M363" t="str">
            <v>locttb@topica.edu.vn</v>
          </cell>
          <cell r="N363" t="str">
            <v>02 Nguyễn Trung Trực, Chơ Mới, An Giang</v>
          </cell>
          <cell r="P363" t="str">
            <v>0909373075</v>
          </cell>
          <cell r="T363" t="str">
            <v>ĐH</v>
          </cell>
          <cell r="V363" t="str">
            <v>S</v>
          </cell>
          <cell r="X363" t="str">
            <v>25/2/2012</v>
          </cell>
          <cell r="Y363" t="str">
            <v>2</v>
          </cell>
          <cell r="Z363" t="str">
            <v>2012</v>
          </cell>
          <cell r="AA363">
            <v>41153</v>
          </cell>
        </row>
        <row r="364">
          <cell r="B364">
            <v>20345</v>
          </cell>
          <cell r="C364" t="str">
            <v>Nguyễn Thị</v>
          </cell>
          <cell r="D364" t="str">
            <v>Hà</v>
          </cell>
          <cell r="E364" t="str">
            <v>Nữ</v>
          </cell>
          <cell r="F364" t="str">
            <v>25/2/1985</v>
          </cell>
          <cell r="G364" t="str">
            <v>2</v>
          </cell>
          <cell r="H364" t="str">
            <v>1985</v>
          </cell>
          <cell r="I364" t="str">
            <v>HN</v>
          </cell>
          <cell r="J364" t="str">
            <v>031255691</v>
          </cell>
          <cell r="K364" t="str">
            <v>22/6/2012</v>
          </cell>
          <cell r="L364" t="str">
            <v>Hải Phòng</v>
          </cell>
          <cell r="M364" t="str">
            <v>hant3@topica.edu.vn</v>
          </cell>
          <cell r="N364" t="str">
            <v>Số 2, Lô 6, TT Quân đội, Hồ Nam, Lê Chân, Hải Phòng</v>
          </cell>
          <cell r="P364" t="str">
            <v>0982368266</v>
          </cell>
          <cell r="Q364" t="str">
            <v>Mẹ Nguyễn Thị Liên</v>
          </cell>
          <cell r="R364" t="str">
            <v>0168957254</v>
          </cell>
          <cell r="S364" t="str">
            <v>ĐH Sư phạm HN</v>
          </cell>
          <cell r="T364" t="str">
            <v>ĐH</v>
          </cell>
          <cell r="U364" t="str">
            <v>Ngữ văn</v>
          </cell>
          <cell r="V364" t="str">
            <v>S</v>
          </cell>
          <cell r="X364" t="str">
            <v>31/2/2012</v>
          </cell>
          <cell r="Y364" t="str">
            <v>2</v>
          </cell>
          <cell r="Z364" t="str">
            <v>2012</v>
          </cell>
          <cell r="AA364">
            <v>41000</v>
          </cell>
        </row>
        <row r="365">
          <cell r="B365">
            <v>20346</v>
          </cell>
          <cell r="C365" t="str">
            <v>Dương Quang</v>
          </cell>
          <cell r="D365" t="str">
            <v>Huy</v>
          </cell>
          <cell r="E365" t="str">
            <v>Nam</v>
          </cell>
          <cell r="F365">
            <v>32297</v>
          </cell>
          <cell r="G365" t="str">
            <v>3</v>
          </cell>
          <cell r="H365" t="str">
            <v>1988</v>
          </cell>
          <cell r="I365" t="str">
            <v>Quảng Ninh</v>
          </cell>
          <cell r="J365" t="str">
            <v>100986439</v>
          </cell>
          <cell r="K365" t="str">
            <v>4/9/2011</v>
          </cell>
          <cell r="L365" t="str">
            <v>Quảng Ninh</v>
          </cell>
          <cell r="M365" t="str">
            <v>huydq@topica.edu.vn</v>
          </cell>
          <cell r="N365" t="str">
            <v>Khu phố 1,thị trấn Quảng Yên, Yên Hưng, Quảng Ninh</v>
          </cell>
          <cell r="O365" t="str">
            <v>0333680191</v>
          </cell>
          <cell r="P365" t="str">
            <v>0936210390</v>
          </cell>
          <cell r="T365" t="str">
            <v>ĐH</v>
          </cell>
          <cell r="V365" t="str">
            <v>S</v>
          </cell>
          <cell r="X365" t="str">
            <v>x</v>
          </cell>
          <cell r="Y365" t="str">
            <v>x</v>
          </cell>
          <cell r="AA365">
            <v>41122</v>
          </cell>
        </row>
        <row r="366">
          <cell r="B366">
            <v>20347</v>
          </cell>
          <cell r="C366" t="str">
            <v>Vũ Quang</v>
          </cell>
          <cell r="D366" t="str">
            <v>Huy</v>
          </cell>
          <cell r="E366" t="str">
            <v>Nam</v>
          </cell>
          <cell r="F366" t="str">
            <v>30/7/1988</v>
          </cell>
          <cell r="G366" t="str">
            <v>7</v>
          </cell>
          <cell r="H366" t="str">
            <v>1988</v>
          </cell>
          <cell r="I366" t="str">
            <v>Hà Nội</v>
          </cell>
          <cell r="J366" t="str">
            <v>012587571</v>
          </cell>
          <cell r="K366" t="str">
            <v>25/3/2003</v>
          </cell>
          <cell r="L366" t="str">
            <v>Hà Nội</v>
          </cell>
          <cell r="M366" t="str">
            <v>huyvq@topica.edu.vn</v>
          </cell>
          <cell r="N366" t="str">
            <v>10A hẻm 124/22/85, Âu Cơ, Từ Liêm, Tây Hồ, HN</v>
          </cell>
          <cell r="O366" t="str">
            <v>043 719 2873</v>
          </cell>
          <cell r="P366" t="str">
            <v>0989 205 925</v>
          </cell>
          <cell r="T366" t="str">
            <v>ĐH</v>
          </cell>
          <cell r="V366" t="str">
            <v>S</v>
          </cell>
          <cell r="X366" t="str">
            <v>x</v>
          </cell>
          <cell r="Y366" t="str">
            <v>x</v>
          </cell>
        </row>
        <row r="367">
          <cell r="B367">
            <v>20348</v>
          </cell>
          <cell r="C367" t="str">
            <v>Đặng Thanh</v>
          </cell>
          <cell r="D367" t="str">
            <v>Hương</v>
          </cell>
          <cell r="E367" t="str">
            <v>Nữ</v>
          </cell>
          <cell r="F367">
            <v>32304</v>
          </cell>
          <cell r="G367" t="str">
            <v>10</v>
          </cell>
          <cell r="H367" t="str">
            <v>1988</v>
          </cell>
          <cell r="I367" t="str">
            <v>HN</v>
          </cell>
          <cell r="J367" t="str">
            <v>012715454</v>
          </cell>
          <cell r="K367" t="str">
            <v>13/11/2010</v>
          </cell>
          <cell r="L367" t="str">
            <v>Hà Nội</v>
          </cell>
          <cell r="M367" t="str">
            <v>huongdt2@topica.edu.vn</v>
          </cell>
          <cell r="N367" t="str">
            <v>Khu TT BV Thanh Trì, Tứ Hiệp, Thanh Trì, Hà Nội</v>
          </cell>
          <cell r="P367" t="str">
            <v>0978431288</v>
          </cell>
          <cell r="T367" t="str">
            <v>ĐH</v>
          </cell>
          <cell r="X367" t="str">
            <v>9/4/2012</v>
          </cell>
          <cell r="Y367" t="str">
            <v>4</v>
          </cell>
          <cell r="Z367" t="str">
            <v>2012</v>
          </cell>
          <cell r="AA367">
            <v>40969</v>
          </cell>
        </row>
        <row r="368">
          <cell r="B368">
            <v>20349</v>
          </cell>
          <cell r="C368" t="str">
            <v>Vũ Thị Hoài</v>
          </cell>
          <cell r="D368" t="str">
            <v>Nam</v>
          </cell>
          <cell r="E368" t="str">
            <v>Nữ</v>
          </cell>
          <cell r="F368">
            <v>32212</v>
          </cell>
          <cell r="G368" t="str">
            <v>10</v>
          </cell>
          <cell r="H368" t="str">
            <v>1988</v>
          </cell>
          <cell r="I368" t="str">
            <v>Tuyên Quang</v>
          </cell>
          <cell r="J368" t="str">
            <v>100896244</v>
          </cell>
          <cell r="K368" t="str">
            <v>2/4/2003</v>
          </cell>
          <cell r="L368" t="str">
            <v>Quảng Ninh</v>
          </cell>
          <cell r="M368" t="str">
            <v>namvth@topica.edu.vn</v>
          </cell>
          <cell r="N368" t="str">
            <v>Tổ 5, Khu 2, phường Thanh Sơn, Uông Bí, Quảng Ninh</v>
          </cell>
          <cell r="P368" t="str">
            <v>0976941088</v>
          </cell>
          <cell r="S368" t="str">
            <v>ĐH Công Đoàn</v>
          </cell>
          <cell r="T368" t="str">
            <v>ĐH</v>
          </cell>
          <cell r="U368" t="str">
            <v>Xã hội học</v>
          </cell>
          <cell r="V368" t="str">
            <v>S</v>
          </cell>
          <cell r="X368" t="str">
            <v>x</v>
          </cell>
          <cell r="Y368" t="str">
            <v>x</v>
          </cell>
          <cell r="Z368" t="str">
            <v>2012</v>
          </cell>
        </row>
        <row r="369">
          <cell r="B369">
            <v>20350</v>
          </cell>
          <cell r="C369" t="str">
            <v>Hoàng Thị</v>
          </cell>
          <cell r="D369" t="str">
            <v>Huệ</v>
          </cell>
          <cell r="E369" t="str">
            <v>Nữ</v>
          </cell>
          <cell r="F369">
            <v>32301</v>
          </cell>
          <cell r="G369" t="str">
            <v>7</v>
          </cell>
          <cell r="H369" t="str">
            <v>1988</v>
          </cell>
          <cell r="I369" t="str">
            <v>Quảng Ninh</v>
          </cell>
          <cell r="J369" t="str">
            <v>100966512</v>
          </cell>
          <cell r="K369" t="str">
            <v>11/5/2009</v>
          </cell>
          <cell r="L369" t="str">
            <v>Quảng Ninh</v>
          </cell>
          <cell r="M369" t="str">
            <v>hueht@topica.edu.vn</v>
          </cell>
          <cell r="N369" t="str">
            <v>Tổ 5, khu 3, Hông Hải, Hạ Long, Quảng Ninh</v>
          </cell>
          <cell r="P369" t="str">
            <v>01222 324 033</v>
          </cell>
          <cell r="Q369" t="str">
            <v>Mẹ Vũ Thị Sáu</v>
          </cell>
          <cell r="R369" t="str">
            <v>0333 626 481</v>
          </cell>
          <cell r="S369" t="str">
            <v>ĐH Bách Khoa HN</v>
          </cell>
          <cell r="T369" t="str">
            <v>ĐH</v>
          </cell>
          <cell r="U369" t="str">
            <v>Toán tin ứng dụng</v>
          </cell>
          <cell r="V369" t="str">
            <v>S</v>
          </cell>
          <cell r="X369" t="str">
            <v>9/3/2012</v>
          </cell>
          <cell r="Y369" t="str">
            <v>3</v>
          </cell>
          <cell r="Z369" t="str">
            <v>2012</v>
          </cell>
        </row>
        <row r="370">
          <cell r="B370">
            <v>20351</v>
          </cell>
          <cell r="C370" t="str">
            <v>Nguyễn Thị</v>
          </cell>
          <cell r="D370" t="str">
            <v>Thảo</v>
          </cell>
          <cell r="E370" t="str">
            <v>Nữ</v>
          </cell>
          <cell r="F370">
            <v>30715</v>
          </cell>
          <cell r="G370" t="str">
            <v>3</v>
          </cell>
          <cell r="H370" t="str">
            <v>1984</v>
          </cell>
          <cell r="I370" t="str">
            <v>Hà Nội</v>
          </cell>
          <cell r="J370" t="str">
            <v>111886910</v>
          </cell>
          <cell r="K370" t="str">
            <v>26/2/2002</v>
          </cell>
          <cell r="L370" t="str">
            <v>Hà Tây</v>
          </cell>
          <cell r="M370" t="str">
            <v>thaont@topica.edu.vn</v>
          </cell>
          <cell r="N370" t="str">
            <v>Ứng Hòa, Hà Nội</v>
          </cell>
          <cell r="O370" t="str">
            <v>04 3389 4563</v>
          </cell>
          <cell r="P370" t="str">
            <v>0979094628</v>
          </cell>
          <cell r="Q370" t="str">
            <v>Mẹ Nguyễn Thị Thủy</v>
          </cell>
          <cell r="R370" t="str">
            <v>01638998995</v>
          </cell>
          <cell r="S370" t="str">
            <v>ĐH KHXH&amp;NV</v>
          </cell>
          <cell r="T370" t="str">
            <v>ĐH</v>
          </cell>
          <cell r="U370" t="str">
            <v>Tâm lý XH</v>
          </cell>
          <cell r="V370" t="str">
            <v>S</v>
          </cell>
          <cell r="X370" t="str">
            <v>12/4/2012</v>
          </cell>
          <cell r="Y370" t="str">
            <v>4</v>
          </cell>
          <cell r="Z370" t="str">
            <v>2012</v>
          </cell>
        </row>
        <row r="371">
          <cell r="B371">
            <v>20352</v>
          </cell>
          <cell r="C371" t="str">
            <v>Nguyễn Thị (2)</v>
          </cell>
          <cell r="D371" t="str">
            <v>Nga</v>
          </cell>
          <cell r="E371" t="str">
            <v>Nữ</v>
          </cell>
          <cell r="F371" t="str">
            <v>25/10/1981</v>
          </cell>
          <cell r="G371" t="str">
            <v>10</v>
          </cell>
          <cell r="H371" t="str">
            <v>1981</v>
          </cell>
          <cell r="I371" t="str">
            <v>Vĩnh Phúc</v>
          </cell>
          <cell r="J371" t="str">
            <v>135138238</v>
          </cell>
          <cell r="K371" t="str">
            <v>21/3/2001</v>
          </cell>
          <cell r="L371" t="str">
            <v>Vĩnh Phúc</v>
          </cell>
          <cell r="M371" t="str">
            <v>ngant2@topica.edu.vn</v>
          </cell>
          <cell r="N371" t="str">
            <v>SN 41, ngõ 122/46/14 Kim Giang, Hoàng Mai</v>
          </cell>
          <cell r="P371" t="str">
            <v>0988 407 940</v>
          </cell>
          <cell r="Q371" t="str">
            <v>Chồng Vũ Văn Thắng</v>
          </cell>
          <cell r="R371" t="str">
            <v>0978 007 033</v>
          </cell>
          <cell r="S371" t="str">
            <v>Viện ĐH Mở Hà Nội</v>
          </cell>
          <cell r="T371" t="str">
            <v>ĐH</v>
          </cell>
          <cell r="U371" t="str">
            <v>QTKD Du lịch</v>
          </cell>
          <cell r="V371" t="str">
            <v>M</v>
          </cell>
          <cell r="X371" t="str">
            <v>12/4/2102</v>
          </cell>
          <cell r="Y371" t="str">
            <v>4</v>
          </cell>
          <cell r="Z371" t="str">
            <v>2012</v>
          </cell>
        </row>
        <row r="372">
          <cell r="B372">
            <v>20353</v>
          </cell>
          <cell r="C372" t="str">
            <v>Trần Thu</v>
          </cell>
          <cell r="D372" t="str">
            <v>Thủy</v>
          </cell>
          <cell r="E372" t="str">
            <v>Nữ</v>
          </cell>
          <cell r="F372" t="str">
            <v>30/8/1982</v>
          </cell>
          <cell r="G372" t="str">
            <v>8</v>
          </cell>
          <cell r="H372" t="str">
            <v>1982</v>
          </cell>
          <cell r="I372" t="str">
            <v>Thái Bình</v>
          </cell>
          <cell r="J372" t="str">
            <v>151441984</v>
          </cell>
          <cell r="K372" t="str">
            <v>24/3/2000</v>
          </cell>
          <cell r="L372" t="str">
            <v>Thái Bình</v>
          </cell>
          <cell r="M372" t="str">
            <v>thuytt@topica.edu.vn</v>
          </cell>
          <cell r="N372" t="str">
            <v>Phươờng Bồ Xuyên, thái Bình, Thái bình</v>
          </cell>
          <cell r="P372" t="str">
            <v>0984226611</v>
          </cell>
          <cell r="Q372" t="str">
            <v>Mẹ Nguyễn Thị Ngoan</v>
          </cell>
          <cell r="R372" t="str">
            <v>01273377993</v>
          </cell>
          <cell r="S372" t="str">
            <v>ĐH Nông nghiệp 1</v>
          </cell>
          <cell r="T372" t="str">
            <v>ĐH</v>
          </cell>
          <cell r="U372" t="str">
            <v>Chọn giống</v>
          </cell>
          <cell r="V372" t="str">
            <v>S</v>
          </cell>
          <cell r="W372" t="str">
            <v>o</v>
          </cell>
          <cell r="X372" t="str">
            <v>12/4/2012</v>
          </cell>
          <cell r="Y372" t="str">
            <v>4</v>
          </cell>
          <cell r="Z372" t="str">
            <v>2012</v>
          </cell>
          <cell r="AA372">
            <v>41242</v>
          </cell>
        </row>
        <row r="373">
          <cell r="B373">
            <v>20354</v>
          </cell>
          <cell r="C373" t="str">
            <v>Nghiêm Thu</v>
          </cell>
          <cell r="D373" t="str">
            <v>Trang</v>
          </cell>
          <cell r="E373" t="str">
            <v>Nữ</v>
          </cell>
          <cell r="F373">
            <v>30811</v>
          </cell>
          <cell r="G373" t="str">
            <v>9</v>
          </cell>
          <cell r="H373" t="str">
            <v>1984</v>
          </cell>
          <cell r="I373" t="str">
            <v>Hà Nội</v>
          </cell>
          <cell r="J373" t="str">
            <v>012359592</v>
          </cell>
          <cell r="K373" t="str">
            <v>6/7/2000</v>
          </cell>
          <cell r="L373" t="str">
            <v>Hà Nội</v>
          </cell>
          <cell r="M373" t="str">
            <v>trangnt@topica.edu.vn</v>
          </cell>
          <cell r="N373" t="str">
            <v>Số 28, ngách 53, ngõ 285 Đội Cấn, Ba Đình, Hà Nội</v>
          </cell>
          <cell r="O373" t="str">
            <v>04 37628549</v>
          </cell>
          <cell r="P373" t="str">
            <v>0932343188</v>
          </cell>
          <cell r="Q373" t="str">
            <v>Bố Nghiêm Huy Minh</v>
          </cell>
          <cell r="R373" t="str">
            <v>0902 062 048</v>
          </cell>
          <cell r="S373" t="str">
            <v>ĐH Thương Mại</v>
          </cell>
          <cell r="T373" t="str">
            <v>ĐH</v>
          </cell>
          <cell r="U373" t="str">
            <v>Marketing thương mại</v>
          </cell>
          <cell r="V373" t="str">
            <v>M</v>
          </cell>
          <cell r="W373" t="str">
            <v>o</v>
          </cell>
          <cell r="X373" t="str">
            <v>12/4/2012</v>
          </cell>
          <cell r="Y373" t="str">
            <v>4</v>
          </cell>
          <cell r="Z373" t="str">
            <v>2012</v>
          </cell>
          <cell r="AA373">
            <v>41061</v>
          </cell>
        </row>
        <row r="374">
          <cell r="B374">
            <v>20355</v>
          </cell>
          <cell r="C374" t="str">
            <v>Hồ Thị Thu</v>
          </cell>
          <cell r="D374" t="str">
            <v>Thủy</v>
          </cell>
          <cell r="E374" t="str">
            <v>Nữ</v>
          </cell>
          <cell r="F374">
            <v>32242</v>
          </cell>
          <cell r="G374">
            <v>9</v>
          </cell>
          <cell r="H374">
            <v>1988</v>
          </cell>
          <cell r="I374" t="str">
            <v>Đồng Nai</v>
          </cell>
          <cell r="J374">
            <v>271776518</v>
          </cell>
          <cell r="K374">
            <v>37598</v>
          </cell>
          <cell r="L374" t="str">
            <v>Đồng Nai</v>
          </cell>
          <cell r="M374" t="str">
            <v>thuyhtt@topica.edu.vn</v>
          </cell>
          <cell r="N374" t="str">
            <v>20/1 Ấp 4, La Ngà, Định Quán, Đồng Nai</v>
          </cell>
          <cell r="P374" t="str">
            <v>0989 470 935</v>
          </cell>
          <cell r="Q374" t="str">
            <v>Hồ Xuân Hoàng</v>
          </cell>
          <cell r="R374" t="str">
            <v>0907 801 892</v>
          </cell>
          <cell r="S374" t="str">
            <v>ĐH Văn Lang</v>
          </cell>
          <cell r="T374" t="str">
            <v>ĐH</v>
          </cell>
          <cell r="U374" t="str">
            <v>Công Nghệ Sinh học</v>
          </cell>
          <cell r="V374" t="str">
            <v>S</v>
          </cell>
          <cell r="X374" t="str">
            <v>13/4//2012</v>
          </cell>
          <cell r="Y374" t="str">
            <v>4</v>
          </cell>
          <cell r="Z374" t="str">
            <v>2012</v>
          </cell>
        </row>
        <row r="375">
          <cell r="B375">
            <v>20356</v>
          </cell>
          <cell r="C375" t="str">
            <v>Huỳnh Thị Thúy</v>
          </cell>
          <cell r="D375" t="str">
            <v>Phượng</v>
          </cell>
          <cell r="E375" t="str">
            <v>Nữ</v>
          </cell>
          <cell r="F375" t="str">
            <v>29/07/1987</v>
          </cell>
          <cell r="G375">
            <v>7</v>
          </cell>
          <cell r="H375">
            <v>1987</v>
          </cell>
          <cell r="I375" t="str">
            <v>HCM</v>
          </cell>
          <cell r="J375" t="str">
            <v>024050021</v>
          </cell>
          <cell r="K375" t="str">
            <v>17/07/2002</v>
          </cell>
          <cell r="L375" t="str">
            <v>HCM</v>
          </cell>
          <cell r="M375" t="str">
            <v>phuonghtt@topica.edu.vn</v>
          </cell>
          <cell r="N375" t="str">
            <v>618/32/5A, Đường Âu Cơ, Phường 10, Quận Tân Bình, TPHCM</v>
          </cell>
          <cell r="P375" t="str">
            <v>0973 180 607</v>
          </cell>
          <cell r="S375" t="str">
            <v>ĐH Ngân hàng</v>
          </cell>
          <cell r="T375" t="str">
            <v>ĐH</v>
          </cell>
          <cell r="U375" t="str">
            <v>QTKD</v>
          </cell>
          <cell r="V375" t="str">
            <v>S</v>
          </cell>
          <cell r="X375" t="str">
            <v>13/4/2012</v>
          </cell>
          <cell r="Y375" t="str">
            <v>4</v>
          </cell>
          <cell r="Z375" t="str">
            <v>2012</v>
          </cell>
        </row>
        <row r="376">
          <cell r="B376">
            <v>20357</v>
          </cell>
          <cell r="C376" t="str">
            <v>Nguyễn Hồng</v>
          </cell>
          <cell r="D376" t="str">
            <v>Chi</v>
          </cell>
          <cell r="E376" t="str">
            <v>Nữ</v>
          </cell>
          <cell r="F376" t="str">
            <v>20/4/1987</v>
          </cell>
          <cell r="G376">
            <v>4</v>
          </cell>
          <cell r="H376">
            <v>1987</v>
          </cell>
          <cell r="I376" t="str">
            <v>Ninh Thuận</v>
          </cell>
          <cell r="J376">
            <v>264266254</v>
          </cell>
          <cell r="K376" t="str">
            <v>25/8/2009</v>
          </cell>
          <cell r="L376" t="str">
            <v>Ninh Thuận</v>
          </cell>
          <cell r="M376" t="str">
            <v>chinh@topica.edu.vn</v>
          </cell>
          <cell r="N376" t="str">
            <v>Lâm Sơn, Ninh Sơn, Ninh Thuận</v>
          </cell>
          <cell r="O376">
            <v>683852706</v>
          </cell>
          <cell r="P376" t="str">
            <v>0937 353 438</v>
          </cell>
          <cell r="Q376" t="str">
            <v>Nguyễn Thị Hương</v>
          </cell>
          <cell r="S376" t="str">
            <v>ĐH Hồng Bàng</v>
          </cell>
          <cell r="T376" t="str">
            <v>ĐH</v>
          </cell>
          <cell r="U376" t="str">
            <v>QT  Khách sạn</v>
          </cell>
          <cell r="V376" t="str">
            <v>S</v>
          </cell>
          <cell r="X376" t="str">
            <v>13/4/2012</v>
          </cell>
          <cell r="Y376" t="str">
            <v>4</v>
          </cell>
          <cell r="Z376" t="str">
            <v>2012</v>
          </cell>
        </row>
        <row r="377">
          <cell r="B377">
            <v>20358</v>
          </cell>
          <cell r="C377" t="str">
            <v>Nguyễn Trường</v>
          </cell>
          <cell r="D377" t="str">
            <v>An</v>
          </cell>
          <cell r="E377" t="str">
            <v>Nữ</v>
          </cell>
          <cell r="F377" t="str">
            <v>20/1/1987</v>
          </cell>
          <cell r="G377">
            <v>1</v>
          </cell>
          <cell r="H377">
            <v>1987</v>
          </cell>
          <cell r="I377" t="str">
            <v>Đồng Nai</v>
          </cell>
          <cell r="J377">
            <v>271779254</v>
          </cell>
          <cell r="K377" t="str">
            <v>22/8/2002</v>
          </cell>
          <cell r="L377" t="str">
            <v>Đồng Nai</v>
          </cell>
          <cell r="M377" t="str">
            <v>annt@topica.edu.vn</v>
          </cell>
          <cell r="N377" t="str">
            <v>Ấp 1, xã Long An, huyện Long Thành, tỉnh Đồng Nai</v>
          </cell>
          <cell r="P377" t="str">
            <v>0933 140 230</v>
          </cell>
          <cell r="S377" t="str">
            <v>ĐH KHTN TPHCM</v>
          </cell>
          <cell r="T377" t="str">
            <v>ĐH</v>
          </cell>
          <cell r="U377" t="str">
            <v>Hóa</v>
          </cell>
          <cell r="V377" t="str">
            <v>M</v>
          </cell>
          <cell r="X377" t="str">
            <v>13/4/2012</v>
          </cell>
          <cell r="Y377" t="str">
            <v>4</v>
          </cell>
          <cell r="Z377" t="str">
            <v>2012</v>
          </cell>
        </row>
        <row r="378">
          <cell r="B378">
            <v>20359</v>
          </cell>
          <cell r="C378" t="str">
            <v>Bùi Thu</v>
          </cell>
          <cell r="D378" t="str">
            <v>Hương</v>
          </cell>
          <cell r="E378" t="str">
            <v>Nữ</v>
          </cell>
          <cell r="F378" t="str">
            <v>20/2/1984</v>
          </cell>
          <cell r="G378" t="str">
            <v>2</v>
          </cell>
          <cell r="H378" t="str">
            <v>1984</v>
          </cell>
          <cell r="I378" t="str">
            <v>Ninh Bình</v>
          </cell>
          <cell r="J378" t="str">
            <v>013479089</v>
          </cell>
          <cell r="K378" t="str">
            <v>4/10/2011</v>
          </cell>
          <cell r="L378" t="str">
            <v>Hà Nội</v>
          </cell>
          <cell r="M378" t="str">
            <v>huongbt@topica.edu.vn</v>
          </cell>
          <cell r="N378" t="str">
            <v>Số 38, ngách 521/36, Cổ Nhuế, Từ Liêm, Hà Nội</v>
          </cell>
          <cell r="P378" t="str">
            <v>0966474888</v>
          </cell>
          <cell r="Q378" t="str">
            <v>Chồng Nguyễn Thành Luân</v>
          </cell>
          <cell r="R378" t="str">
            <v>0966139666</v>
          </cell>
          <cell r="S378" t="str">
            <v>ĐH Sư Phạm Thái Nguyên</v>
          </cell>
          <cell r="T378" t="str">
            <v>ĐH</v>
          </cell>
          <cell r="U378" t="str">
            <v>Sinh học</v>
          </cell>
          <cell r="V378" t="str">
            <v>M</v>
          </cell>
          <cell r="W378" t="str">
            <v>o</v>
          </cell>
          <cell r="X378" t="str">
            <v>12/3/2012</v>
          </cell>
          <cell r="Y378" t="str">
            <v>3</v>
          </cell>
          <cell r="Z378" t="str">
            <v>2012</v>
          </cell>
          <cell r="AA378">
            <v>41157</v>
          </cell>
        </row>
        <row r="379">
          <cell r="B379">
            <v>20360</v>
          </cell>
          <cell r="C379" t="str">
            <v>Nguyễn Thị Hương</v>
          </cell>
          <cell r="D379" t="str">
            <v>Giang</v>
          </cell>
          <cell r="E379" t="str">
            <v>Nữ</v>
          </cell>
          <cell r="F379">
            <v>30113</v>
          </cell>
          <cell r="G379" t="str">
            <v>11</v>
          </cell>
          <cell r="H379" t="str">
            <v>1982</v>
          </cell>
          <cell r="I379" t="str">
            <v>Nam Định</v>
          </cell>
          <cell r="J379" t="str">
            <v>162366376</v>
          </cell>
          <cell r="K379" t="str">
            <v>10/10/1998</v>
          </cell>
          <cell r="L379" t="str">
            <v>Nam Định</v>
          </cell>
          <cell r="M379" t="str">
            <v>giangnth@topica.edu.vn</v>
          </cell>
          <cell r="N379" t="str">
            <v>Nghĩa Lợi - Nghĩa Hưng - Nam Định</v>
          </cell>
          <cell r="P379" t="str">
            <v>0982 224 222
0922 993 686</v>
          </cell>
          <cell r="Q379" t="str">
            <v>Bố Nguyễn Văn Cường</v>
          </cell>
          <cell r="R379" t="str">
            <v>0914 268 514</v>
          </cell>
          <cell r="S379" t="str">
            <v>TH Cnghe và KT Đối Ngoại</v>
          </cell>
          <cell r="T379" t="str">
            <v>ĐH</v>
          </cell>
          <cell r="U379" t="str">
            <v>Thư ký văn phòng</v>
          </cell>
          <cell r="V379" t="str">
            <v>S</v>
          </cell>
          <cell r="X379" t="str">
            <v>20/4/2012</v>
          </cell>
          <cell r="Y379" t="str">
            <v>4</v>
          </cell>
          <cell r="Z379" t="str">
            <v>2012</v>
          </cell>
          <cell r="AA379">
            <v>41309</v>
          </cell>
        </row>
        <row r="380">
          <cell r="B380">
            <v>20361</v>
          </cell>
          <cell r="C380" t="str">
            <v>Châu Thanh</v>
          </cell>
          <cell r="D380" t="str">
            <v>Trung</v>
          </cell>
          <cell r="E380" t="str">
            <v>Nam</v>
          </cell>
          <cell r="F380" t="str">
            <v>27/11/1985</v>
          </cell>
          <cell r="G380">
            <v>11</v>
          </cell>
          <cell r="H380">
            <v>1985</v>
          </cell>
          <cell r="I380" t="str">
            <v>Bình Thuận</v>
          </cell>
          <cell r="J380">
            <v>261022852</v>
          </cell>
          <cell r="K380">
            <v>40273</v>
          </cell>
          <cell r="L380" t="str">
            <v>Bình Thuận</v>
          </cell>
          <cell r="M380" t="str">
            <v>trungct@topica.edu.vn</v>
          </cell>
          <cell r="N380" t="str">
            <v>Phan Thiết - Bình Thuận</v>
          </cell>
          <cell r="P380" t="str">
            <v>0915 389 905</v>
          </cell>
          <cell r="S380" t="str">
            <v>CĐ Vạn Xuân</v>
          </cell>
          <cell r="T380" t="str">
            <v>CĐ</v>
          </cell>
          <cell r="U380" t="str">
            <v>CNTT</v>
          </cell>
          <cell r="V380" t="str">
            <v>S</v>
          </cell>
          <cell r="X380" t="str">
            <v>19/4/2012</v>
          </cell>
          <cell r="Y380">
            <v>4</v>
          </cell>
          <cell r="Z380" t="str">
            <v>2012</v>
          </cell>
        </row>
        <row r="381">
          <cell r="B381">
            <v>20362</v>
          </cell>
          <cell r="C381" t="str">
            <v>Lê Hồng</v>
          </cell>
          <cell r="D381" t="str">
            <v>Minh</v>
          </cell>
          <cell r="E381" t="str">
            <v>Nữ</v>
          </cell>
          <cell r="F381" t="str">
            <v>16/7/1988</v>
          </cell>
          <cell r="G381" t="str">
            <v>7</v>
          </cell>
          <cell r="H381" t="str">
            <v>1988</v>
          </cell>
          <cell r="I381" t="str">
            <v>Hà Nội</v>
          </cell>
          <cell r="J381" t="str">
            <v>012517574</v>
          </cell>
          <cell r="K381" t="str">
            <v>14/1/2010</v>
          </cell>
          <cell r="L381" t="str">
            <v>Hà Nội</v>
          </cell>
          <cell r="M381" t="str">
            <v>minhlh@topica.edu.vn</v>
          </cell>
          <cell r="N381" t="str">
            <v>Số 32 ngõ 252 Minh Khai, Hà Nội</v>
          </cell>
          <cell r="O381" t="str">
            <v>04 38622280</v>
          </cell>
          <cell r="P381" t="str">
            <v>0982160788</v>
          </cell>
          <cell r="Q381" t="str">
            <v>Mẹ Đào Hải Yến</v>
          </cell>
          <cell r="R381" t="str">
            <v>0912286340</v>
          </cell>
          <cell r="S381" t="str">
            <v>ĐH Ngoại Thương</v>
          </cell>
          <cell r="T381" t="str">
            <v>ĐH</v>
          </cell>
          <cell r="U381" t="str">
            <v>Tài chính Ngân hàng</v>
          </cell>
          <cell r="V381" t="str">
            <v>S</v>
          </cell>
          <cell r="X381" t="str">
            <v>19/3/2012</v>
          </cell>
          <cell r="Y381" t="str">
            <v>3</v>
          </cell>
          <cell r="Z381" t="str">
            <v>2012</v>
          </cell>
        </row>
        <row r="382">
          <cell r="B382">
            <v>20363</v>
          </cell>
          <cell r="C382" t="str">
            <v>Bùi Thị</v>
          </cell>
          <cell r="D382" t="str">
            <v>Hoài</v>
          </cell>
          <cell r="E382" t="str">
            <v>Nữ</v>
          </cell>
          <cell r="F382" t="str">
            <v>06/12/1988</v>
          </cell>
          <cell r="G382" t="str">
            <v>12</v>
          </cell>
          <cell r="H382" t="str">
            <v>1988</v>
          </cell>
          <cell r="I382" t="str">
            <v>Hà Nội</v>
          </cell>
          <cell r="J382" t="str">
            <v>012784230</v>
          </cell>
          <cell r="K382" t="str">
            <v>31/10/2011</v>
          </cell>
          <cell r="L382" t="str">
            <v>Hà Nội</v>
          </cell>
          <cell r="M382" t="str">
            <v>hoaibt@topica.edu.vn</v>
          </cell>
          <cell r="N382" t="str">
            <v>Số 6B, ngách 74/3, Trường Chinh, Đống Đa, Hà Nội</v>
          </cell>
          <cell r="P382" t="str">
            <v>01683997128</v>
          </cell>
          <cell r="Q382" t="str">
            <v>Bố Bùi Đăng Hưng</v>
          </cell>
          <cell r="R382" t="str">
            <v>01698616268</v>
          </cell>
          <cell r="S382" t="str">
            <v>ĐH Văn hóa Hà Nội</v>
          </cell>
          <cell r="T382" t="str">
            <v>ĐH</v>
          </cell>
          <cell r="U382" t="str">
            <v>Xuất Bản - Phát hành</v>
          </cell>
          <cell r="V382" t="str">
            <v>S</v>
          </cell>
          <cell r="X382" t="str">
            <v>20/2/2012</v>
          </cell>
          <cell r="Y382" t="str">
            <v>4</v>
          </cell>
          <cell r="Z382" t="str">
            <v>2012</v>
          </cell>
        </row>
        <row r="383">
          <cell r="B383">
            <v>20364</v>
          </cell>
          <cell r="C383" t="str">
            <v>Trần Thị</v>
          </cell>
          <cell r="D383" t="str">
            <v>Hằng</v>
          </cell>
          <cell r="E383" t="str">
            <v>Nữ</v>
          </cell>
          <cell r="F383" t="str">
            <v>24/4/1985</v>
          </cell>
          <cell r="G383" t="str">
            <v>4</v>
          </cell>
          <cell r="H383" t="str">
            <v>1985</v>
          </cell>
          <cell r="I383" t="str">
            <v>Thanh Hóa</v>
          </cell>
          <cell r="J383" t="str">
            <v>172382474</v>
          </cell>
          <cell r="K383" t="str">
            <v>5/12/2002</v>
          </cell>
          <cell r="L383" t="str">
            <v>Thanh Hóa</v>
          </cell>
          <cell r="M383" t="str">
            <v>hangtt@topica.edu.vn</v>
          </cell>
          <cell r="N383" t="str">
            <v>Thọ Hải, Thọ Xuân, Thanh Hóa</v>
          </cell>
          <cell r="P383" t="str">
            <v>0975833510
'0942722388</v>
          </cell>
          <cell r="Q383" t="str">
            <v>Chị Trần Thị Thùy Dung</v>
          </cell>
          <cell r="R383" t="str">
            <v>0978288638</v>
          </cell>
          <cell r="S383" t="str">
            <v>Viện ĐH Mở Hà Nội</v>
          </cell>
          <cell r="T383" t="str">
            <v>ĐH</v>
          </cell>
          <cell r="U383" t="str">
            <v>Kinh tế</v>
          </cell>
          <cell r="V383" t="str">
            <v>S</v>
          </cell>
          <cell r="X383" t="str">
            <v>19/3/2012</v>
          </cell>
          <cell r="Y383" t="str">
            <v>3</v>
          </cell>
          <cell r="Z383" t="str">
            <v>2012</v>
          </cell>
        </row>
        <row r="384">
          <cell r="B384">
            <v>20365</v>
          </cell>
          <cell r="C384" t="str">
            <v>Chu Thị Thu</v>
          </cell>
          <cell r="D384" t="str">
            <v>Hà</v>
          </cell>
          <cell r="E384" t="str">
            <v>Nữ</v>
          </cell>
          <cell r="F384">
            <v>32244</v>
          </cell>
          <cell r="G384" t="str">
            <v>11</v>
          </cell>
          <cell r="H384" t="str">
            <v>1988</v>
          </cell>
          <cell r="I384" t="str">
            <v>Nghệ An</v>
          </cell>
          <cell r="J384" t="str">
            <v>186727912</v>
          </cell>
          <cell r="K384" t="str">
            <v>6/8/2009</v>
          </cell>
          <cell r="L384" t="str">
            <v>Nghệ An</v>
          </cell>
          <cell r="M384" t="str">
            <v>hactt@topica.edu.vn</v>
          </cell>
          <cell r="N384" t="str">
            <v>Nghĩa Thuận, Thị xã Thái Hòa, Nghệ An</v>
          </cell>
          <cell r="O384" t="str">
            <v>0383 880 521</v>
          </cell>
          <cell r="P384" t="str">
            <v>0972 014 898</v>
          </cell>
          <cell r="Q384" t="str">
            <v>Chị Chu Thị Ngân</v>
          </cell>
          <cell r="R384" t="str">
            <v>0934 616 484</v>
          </cell>
          <cell r="S384" t="str">
            <v>ĐH Thương Mại</v>
          </cell>
          <cell r="T384" t="str">
            <v>ĐH</v>
          </cell>
          <cell r="U384" t="str">
            <v>QTKD Thương Mại</v>
          </cell>
          <cell r="V384" t="str">
            <v>S</v>
          </cell>
          <cell r="W384" t="str">
            <v>o</v>
          </cell>
          <cell r="X384" t="str">
            <v>21/2/2012</v>
          </cell>
          <cell r="Y384" t="str">
            <v>2</v>
          </cell>
          <cell r="Z384" t="str">
            <v>2012</v>
          </cell>
          <cell r="AA384">
            <v>73051</v>
          </cell>
        </row>
        <row r="385">
          <cell r="B385">
            <v>20366</v>
          </cell>
          <cell r="C385" t="str">
            <v>Hoàng Thủy</v>
          </cell>
          <cell r="D385" t="str">
            <v>Nguyên</v>
          </cell>
          <cell r="E385" t="str">
            <v>Nữ</v>
          </cell>
          <cell r="F385" t="str">
            <v>17/8/1986</v>
          </cell>
          <cell r="G385" t="str">
            <v>8</v>
          </cell>
          <cell r="H385" t="str">
            <v>1986</v>
          </cell>
          <cell r="I385" t="str">
            <v>Hải Dương</v>
          </cell>
          <cell r="J385" t="str">
            <v>142170057</v>
          </cell>
          <cell r="K385" t="str">
            <v>22/6/2001</v>
          </cell>
          <cell r="L385" t="str">
            <v>Hải Dương</v>
          </cell>
          <cell r="M385" t="str">
            <v>nguyenht@topica.edu.vn</v>
          </cell>
          <cell r="N385" t="str">
            <v>606A Làng Sinh viên hacinco, Nhân Chính, Thanh Xuân, HN</v>
          </cell>
          <cell r="P385" t="str">
            <v>0978461713</v>
          </cell>
          <cell r="Q385" t="str">
            <v>Bố Hoàng Văn Nho</v>
          </cell>
          <cell r="R385" t="str">
            <v>0984264246</v>
          </cell>
          <cell r="S385" t="str">
            <v>ĐH Hà Nội</v>
          </cell>
          <cell r="T385" t="str">
            <v>ĐH</v>
          </cell>
          <cell r="U385" t="str">
            <v>Quốc tế học</v>
          </cell>
          <cell r="V385" t="str">
            <v>S</v>
          </cell>
          <cell r="X385" t="str">
            <v>1/5/2012</v>
          </cell>
          <cell r="Y385" t="str">
            <v>5</v>
          </cell>
          <cell r="Z385" t="str">
            <v>2012</v>
          </cell>
        </row>
        <row r="386">
          <cell r="B386">
            <v>20367</v>
          </cell>
          <cell r="C386" t="str">
            <v>Trần Thị Hồng</v>
          </cell>
          <cell r="D386" t="str">
            <v>Nhung</v>
          </cell>
          <cell r="E386" t="str">
            <v>Nữ</v>
          </cell>
          <cell r="F386" t="str">
            <v>14/4/1986</v>
          </cell>
          <cell r="G386" t="str">
            <v>4</v>
          </cell>
          <cell r="H386" t="str">
            <v>1986</v>
          </cell>
          <cell r="I386" t="str">
            <v>Thanh Hóa</v>
          </cell>
          <cell r="J386" t="str">
            <v>172026400</v>
          </cell>
          <cell r="K386" t="str">
            <v>6/6/2003</v>
          </cell>
          <cell r="L386" t="str">
            <v>Thanh Hóa</v>
          </cell>
          <cell r="M386" t="str">
            <v>nhungtth@topica.edu.vn</v>
          </cell>
          <cell r="N386" t="str">
            <v>12/121 Đại La, Hai Bà Trưng, Hà Nội</v>
          </cell>
          <cell r="P386" t="str">
            <v>0988277792</v>
          </cell>
          <cell r="Q386" t="str">
            <v>Chồng Hoàng Phương Nam</v>
          </cell>
          <cell r="R386" t="str">
            <v>0986732243</v>
          </cell>
          <cell r="S386" t="str">
            <v>Viện ĐH Mở Hà Nội</v>
          </cell>
          <cell r="T386" t="str">
            <v>ĐH</v>
          </cell>
          <cell r="U386" t="str">
            <v>Công Nghệ Sinh học</v>
          </cell>
          <cell r="V386" t="str">
            <v>M</v>
          </cell>
          <cell r="X386" t="str">
            <v>30/4/2012</v>
          </cell>
          <cell r="Y386" t="str">
            <v>4</v>
          </cell>
          <cell r="Z386" t="str">
            <v>2012</v>
          </cell>
        </row>
        <row r="387">
          <cell r="B387">
            <v>20368</v>
          </cell>
          <cell r="C387" t="str">
            <v>Nguyễn Thị</v>
          </cell>
          <cell r="D387" t="str">
            <v>Vân</v>
          </cell>
          <cell r="E387" t="str">
            <v>Nữ</v>
          </cell>
          <cell r="F387">
            <v>32848</v>
          </cell>
          <cell r="G387">
            <v>6</v>
          </cell>
          <cell r="H387">
            <v>1989</v>
          </cell>
          <cell r="I387" t="str">
            <v>Hà Tĩnh</v>
          </cell>
          <cell r="J387" t="str">
            <v>183690865</v>
          </cell>
          <cell r="K387" t="str">
            <v>29/3/2011</v>
          </cell>
          <cell r="L387" t="str">
            <v>Hà Tĩnh</v>
          </cell>
          <cell r="M387" t="str">
            <v>vannt@topica.edu.vn</v>
          </cell>
          <cell r="N387" t="str">
            <v>Kỳ Bắc, Kỳ Anh, Hà Tĩnh</v>
          </cell>
          <cell r="P387" t="str">
            <v>0983786589</v>
          </cell>
          <cell r="Q387" t="str">
            <v>Bố Nguyễn Tiến Cẩn</v>
          </cell>
          <cell r="R387" t="str">
            <v>0982488507</v>
          </cell>
          <cell r="S387" t="str">
            <v>ĐH Công nghiệp HN</v>
          </cell>
          <cell r="T387" t="str">
            <v>CĐ</v>
          </cell>
          <cell r="U387" t="str">
            <v>Kinh tế</v>
          </cell>
          <cell r="V387" t="str">
            <v>S</v>
          </cell>
          <cell r="X387" t="str">
            <v>x</v>
          </cell>
          <cell r="Y387" t="str">
            <v>x</v>
          </cell>
          <cell r="Z387" t="str">
            <v>2012</v>
          </cell>
          <cell r="AA387">
            <v>41309</v>
          </cell>
        </row>
        <row r="388">
          <cell r="B388">
            <v>20369</v>
          </cell>
          <cell r="C388" t="str">
            <v>Phạm Tiến</v>
          </cell>
          <cell r="D388" t="str">
            <v>Vinh</v>
          </cell>
          <cell r="E388" t="str">
            <v>Nam</v>
          </cell>
          <cell r="F388" t="str">
            <v>19/10/1989</v>
          </cell>
          <cell r="G388" t="str">
            <v>10</v>
          </cell>
          <cell r="H388" t="str">
            <v>1989</v>
          </cell>
          <cell r="I388" t="str">
            <v>Nam Định</v>
          </cell>
          <cell r="J388" t="str">
            <v>162829328</v>
          </cell>
          <cell r="K388" t="str">
            <v>4/7/2008</v>
          </cell>
          <cell r="L388" t="str">
            <v>Nam Định</v>
          </cell>
          <cell r="M388" t="str">
            <v>vinhpt@topica.edu.vn</v>
          </cell>
          <cell r="N388" t="str">
            <v>182, Nam Trần Đăng Ninh, Nam Định</v>
          </cell>
          <cell r="P388" t="str">
            <v>0975723331</v>
          </cell>
          <cell r="Q388" t="str">
            <v>Anh Phạm Tiến Huy</v>
          </cell>
          <cell r="R388" t="str">
            <v>0984811440</v>
          </cell>
          <cell r="S388" t="str">
            <v>Học viên mật mã</v>
          </cell>
          <cell r="T388" t="str">
            <v>ĐH</v>
          </cell>
          <cell r="U388" t="str">
            <v>CNTT</v>
          </cell>
          <cell r="V388" t="str">
            <v>S</v>
          </cell>
          <cell r="X388" t="str">
            <v>30/4/2012</v>
          </cell>
          <cell r="Y388" t="str">
            <v>4</v>
          </cell>
          <cell r="Z388" t="str">
            <v>2012</v>
          </cell>
        </row>
        <row r="389">
          <cell r="B389">
            <v>20370</v>
          </cell>
          <cell r="C389" t="str">
            <v>Nguyễn Thanh</v>
          </cell>
          <cell r="D389" t="str">
            <v>Thủy</v>
          </cell>
          <cell r="E389" t="str">
            <v>Nữ</v>
          </cell>
          <cell r="F389" t="str">
            <v>13/10/1985</v>
          </cell>
          <cell r="G389" t="str">
            <v>10</v>
          </cell>
          <cell r="H389" t="str">
            <v>1985</v>
          </cell>
          <cell r="I389" t="str">
            <v>Hà Nội</v>
          </cell>
          <cell r="J389" t="str">
            <v>012579350</v>
          </cell>
          <cell r="K389" t="str">
            <v>30/7/2006</v>
          </cell>
          <cell r="L389" t="str">
            <v>Hà Nội</v>
          </cell>
          <cell r="M389" t="str">
            <v>thuynt2@topica.edu.vn</v>
          </cell>
          <cell r="N389" t="str">
            <v>Tổ 10, cụm 1, Xuân La, Tây Hồ, Hà Nội</v>
          </cell>
          <cell r="P389" t="str">
            <v>0975 151 444</v>
          </cell>
          <cell r="Q389" t="str">
            <v>Chồng Nguyễn Khương Duy</v>
          </cell>
          <cell r="R389" t="str">
            <v>0996 026 336</v>
          </cell>
          <cell r="S389" t="str">
            <v>CĐ Điện tử Điện lạnh HN</v>
          </cell>
          <cell r="T389" t="str">
            <v>CĐ</v>
          </cell>
          <cell r="U389" t="str">
            <v>Điện tử-Viễn thông</v>
          </cell>
          <cell r="V389" t="str">
            <v>M</v>
          </cell>
          <cell r="X389" t="str">
            <v>30/5/2012</v>
          </cell>
          <cell r="Y389">
            <v>5</v>
          </cell>
          <cell r="Z389" t="str">
            <v>2012</v>
          </cell>
        </row>
        <row r="390">
          <cell r="B390">
            <v>20371</v>
          </cell>
          <cell r="C390" t="str">
            <v>Nguyễn Thị Tuyết</v>
          </cell>
          <cell r="D390" t="str">
            <v>Mai</v>
          </cell>
          <cell r="E390" t="str">
            <v>Nữ</v>
          </cell>
          <cell r="F390" t="str">
            <v>3/9/1987</v>
          </cell>
          <cell r="G390">
            <v>9</v>
          </cell>
          <cell r="H390">
            <v>1987</v>
          </cell>
          <cell r="I390" t="str">
            <v>Đăk Lăk</v>
          </cell>
          <cell r="J390">
            <v>240873394</v>
          </cell>
          <cell r="K390" t="str">
            <v>19/5/2003</v>
          </cell>
          <cell r="L390" t="str">
            <v>Đăk Lăk</v>
          </cell>
          <cell r="M390" t="str">
            <v>maintt@topica.edu.vn</v>
          </cell>
          <cell r="N390" t="str">
            <v>109 Lê Quý Đôn, P.  Tân An, TP Buôn Ma Thuột, Đăk Lăk</v>
          </cell>
          <cell r="P390" t="str">
            <v>0977 975 836</v>
          </cell>
          <cell r="Q390" t="str">
            <v>Trịnh Quang Phức</v>
          </cell>
          <cell r="R390" t="str">
            <v>01697778577</v>
          </cell>
          <cell r="S390" t="str">
            <v>Đại học Kinh tế - Luật</v>
          </cell>
          <cell r="T390" t="str">
            <v>ĐH</v>
          </cell>
          <cell r="U390" t="str">
            <v>Tiếng Anh</v>
          </cell>
          <cell r="V390" t="str">
            <v>S</v>
          </cell>
          <cell r="X390" t="str">
            <v>30/4/2012</v>
          </cell>
          <cell r="Y390">
            <v>4</v>
          </cell>
          <cell r="Z390" t="str">
            <v>2012</v>
          </cell>
          <cell r="AA390">
            <v>41244</v>
          </cell>
        </row>
        <row r="391">
          <cell r="B391">
            <v>20372</v>
          </cell>
          <cell r="C391" t="str">
            <v>Trần Thị Khắc</v>
          </cell>
          <cell r="D391" t="str">
            <v>Hiếu</v>
          </cell>
          <cell r="E391" t="str">
            <v>Nữ</v>
          </cell>
          <cell r="F391">
            <v>31413</v>
          </cell>
          <cell r="G391" t="str">
            <v>1</v>
          </cell>
          <cell r="H391" t="str">
            <v>1986</v>
          </cell>
          <cell r="I391" t="str">
            <v>Bình Định</v>
          </cell>
          <cell r="J391" t="str">
            <v>211854600</v>
          </cell>
          <cell r="K391" t="str">
            <v>08/08/2001</v>
          </cell>
          <cell r="L391" t="str">
            <v>Bình Định</v>
          </cell>
          <cell r="M391" t="str">
            <v>hieuttk@topica.edu.vn</v>
          </cell>
          <cell r="N391" t="str">
            <v>93B Ấp 2A - X.Nhơn Thạnh - Tp.Bến Tre - T.Bến Tre</v>
          </cell>
          <cell r="P391" t="str">
            <v>0908327920</v>
          </cell>
          <cell r="Q391" t="str">
            <v>Chồng Phạm Hoàng Lạc</v>
          </cell>
          <cell r="R391" t="str">
            <v>093 2724 396</v>
          </cell>
          <cell r="S391" t="str">
            <v>ĐH Công nghiệp HCM</v>
          </cell>
          <cell r="T391" t="str">
            <v>ĐH</v>
          </cell>
          <cell r="U391" t="str">
            <v>Công nghệ Điện Tử</v>
          </cell>
          <cell r="V391" t="str">
            <v>M</v>
          </cell>
          <cell r="X391" t="str">
            <v>30/4/2012</v>
          </cell>
          <cell r="Y391" t="str">
            <v>4</v>
          </cell>
          <cell r="Z391" t="str">
            <v>2012</v>
          </cell>
        </row>
        <row r="392">
          <cell r="B392">
            <v>20373</v>
          </cell>
          <cell r="C392" t="str">
            <v>Trần Phương</v>
          </cell>
          <cell r="D392" t="str">
            <v>Khuyên</v>
          </cell>
          <cell r="E392" t="str">
            <v>Nữ</v>
          </cell>
          <cell r="F392" t="str">
            <v>20/4/1985</v>
          </cell>
          <cell r="G392" t="str">
            <v>4</v>
          </cell>
          <cell r="H392" t="str">
            <v>1985</v>
          </cell>
          <cell r="I392" t="str">
            <v>Thuận Hải</v>
          </cell>
          <cell r="J392" t="str">
            <v>271656346</v>
          </cell>
          <cell r="K392" t="str">
            <v>01/04/2008</v>
          </cell>
          <cell r="L392" t="str">
            <v>Đồng Nai</v>
          </cell>
          <cell r="M392" t="str">
            <v>khuyentp@topica.edu.vn</v>
          </cell>
          <cell r="N392" t="str">
            <v>Xã Phú Lý, Vĩnh Cửu, Đồng Nai</v>
          </cell>
          <cell r="P392" t="str">
            <v>0978059599</v>
          </cell>
          <cell r="S392" t="str">
            <v>ĐH Đà Lạt</v>
          </cell>
          <cell r="T392" t="str">
            <v>ĐH</v>
          </cell>
          <cell r="U392" t="str">
            <v>Tiếng Anh</v>
          </cell>
          <cell r="V392" t="str">
            <v>S</v>
          </cell>
          <cell r="X392" t="str">
            <v>18/5/2012</v>
          </cell>
          <cell r="Y392" t="str">
            <v>5</v>
          </cell>
          <cell r="Z392">
            <v>2012</v>
          </cell>
        </row>
        <row r="393">
          <cell r="B393">
            <v>20374</v>
          </cell>
          <cell r="C393" t="str">
            <v>Nguyễn Thị Trang</v>
          </cell>
          <cell r="D393" t="str">
            <v>Nhung</v>
          </cell>
          <cell r="E393" t="str">
            <v>Nữ</v>
          </cell>
          <cell r="F393" t="str">
            <v>18/4/1976</v>
          </cell>
          <cell r="G393" t="str">
            <v>4</v>
          </cell>
          <cell r="H393" t="str">
            <v>1976</v>
          </cell>
          <cell r="I393" t="str">
            <v>TP HCM</v>
          </cell>
          <cell r="J393" t="str">
            <v>22778258</v>
          </cell>
          <cell r="K393" t="str">
            <v>29/04/2004</v>
          </cell>
          <cell r="L393" t="str">
            <v>TP HCM</v>
          </cell>
          <cell r="M393" t="str">
            <v>nhungntt@topica.edu.vn</v>
          </cell>
          <cell r="N393" t="str">
            <v>2/4 Chấn Hưng Phường 6 Quận tân Bình</v>
          </cell>
          <cell r="O393" t="str">
            <v>0838655788</v>
          </cell>
          <cell r="P393" t="str">
            <v>01256521455</v>
          </cell>
          <cell r="Q393" t="str">
            <v>Nguyễn Thị Thể Vân</v>
          </cell>
          <cell r="R393" t="str">
            <v>0913803999</v>
          </cell>
          <cell r="S393" t="str">
            <v>ĐH Kinh Tế</v>
          </cell>
          <cell r="T393" t="str">
            <v>ĐH</v>
          </cell>
          <cell r="U393" t="str">
            <v>Ngoại thương</v>
          </cell>
          <cell r="V393" t="str">
            <v>M</v>
          </cell>
          <cell r="X393" t="str">
            <v>18/5/2012</v>
          </cell>
          <cell r="Y393" t="str">
            <v>5</v>
          </cell>
          <cell r="Z393" t="str">
            <v>2012</v>
          </cell>
          <cell r="AA393">
            <v>41005</v>
          </cell>
        </row>
        <row r="394">
          <cell r="B394">
            <v>20375</v>
          </cell>
          <cell r="C394" t="str">
            <v>Nguyễn Thị Mỹ</v>
          </cell>
          <cell r="D394" t="str">
            <v>Lợi</v>
          </cell>
          <cell r="E394" t="str">
            <v>Nữ</v>
          </cell>
          <cell r="F394" t="str">
            <v>28/8/1985</v>
          </cell>
          <cell r="G394" t="str">
            <v>8</v>
          </cell>
          <cell r="H394" t="str">
            <v>1985</v>
          </cell>
          <cell r="I394" t="str">
            <v>Thừa Thiên Huế</v>
          </cell>
          <cell r="J394" t="str">
            <v>285102015</v>
          </cell>
          <cell r="K394" t="str">
            <v>21/08/2001</v>
          </cell>
          <cell r="L394" t="str">
            <v>Bình Phước</v>
          </cell>
          <cell r="M394" t="str">
            <v>lointm@topica.edu.vn</v>
          </cell>
          <cell r="N394" t="str">
            <v>19/06 p.Tân Bình, tx Đồng Xoài,t.Bình Phước</v>
          </cell>
          <cell r="P394" t="str">
            <v>0909857570</v>
          </cell>
          <cell r="Q394" t="str">
            <v>Lê Minh Quang</v>
          </cell>
          <cell r="R394" t="str">
            <v>0909209375</v>
          </cell>
          <cell r="S394" t="str">
            <v>ĐH KHTN HCM</v>
          </cell>
          <cell r="T394" t="str">
            <v>ĐH</v>
          </cell>
          <cell r="U394" t="str">
            <v>Công nghệ thông tin</v>
          </cell>
          <cell r="V394" t="str">
            <v>S</v>
          </cell>
          <cell r="X394" t="str">
            <v>18/5/2012</v>
          </cell>
          <cell r="Y394" t="str">
            <v>5</v>
          </cell>
          <cell r="Z394">
            <v>2012</v>
          </cell>
        </row>
        <row r="395">
          <cell r="B395">
            <v>20376</v>
          </cell>
          <cell r="C395" t="str">
            <v>Nguyễn Thụy</v>
          </cell>
          <cell r="D395" t="str">
            <v>Vy</v>
          </cell>
          <cell r="E395" t="str">
            <v>Nữ</v>
          </cell>
          <cell r="F395" t="str">
            <v>27/10/1981</v>
          </cell>
          <cell r="G395">
            <v>10</v>
          </cell>
          <cell r="H395">
            <v>1981</v>
          </cell>
          <cell r="I395" t="str">
            <v>HCM</v>
          </cell>
          <cell r="M395" t="str">
            <v>vynt@topica.edu.vn</v>
          </cell>
          <cell r="N395" t="str">
            <v>118/173 Phan Huy Ích P15 Q.Tân Bình</v>
          </cell>
          <cell r="P395" t="str">
            <v>0938764748</v>
          </cell>
          <cell r="Q395" t="str">
            <v>Nguyễn Thanh Phương</v>
          </cell>
          <cell r="R395" t="str">
            <v>0903930677</v>
          </cell>
          <cell r="S395" t="str">
            <v>CĐ Quản trị DN</v>
          </cell>
          <cell r="T395" t="str">
            <v>CĐ</v>
          </cell>
          <cell r="U395" t="str">
            <v>Tiếng Anh</v>
          </cell>
          <cell r="V395" t="str">
            <v>M</v>
          </cell>
          <cell r="X395" t="str">
            <v>30/4/2012</v>
          </cell>
          <cell r="Y395">
            <v>4</v>
          </cell>
          <cell r="Z395" t="str">
            <v>2012</v>
          </cell>
          <cell r="AA395">
            <v>41061</v>
          </cell>
        </row>
        <row r="396">
          <cell r="B396">
            <v>20377</v>
          </cell>
          <cell r="C396" t="str">
            <v>Mai Cát</v>
          </cell>
          <cell r="D396" t="str">
            <v>Uyên</v>
          </cell>
          <cell r="E396" t="str">
            <v>Nữ</v>
          </cell>
          <cell r="F396" t="str">
            <v>21/03/1988</v>
          </cell>
          <cell r="G396">
            <v>3</v>
          </cell>
          <cell r="H396">
            <v>1988</v>
          </cell>
          <cell r="I396" t="str">
            <v>Đồng Tháp</v>
          </cell>
          <cell r="J396">
            <v>24066865</v>
          </cell>
          <cell r="K396" t="str">
            <v>26/02/2003</v>
          </cell>
          <cell r="L396" t="str">
            <v>HCM</v>
          </cell>
          <cell r="M396" t="str">
            <v>uyenmc@topica.edu.vn</v>
          </cell>
          <cell r="N396" t="str">
            <v>11/3 đường 62, P. Thảo Điền, Q.2, Tp.HCM</v>
          </cell>
          <cell r="P396" t="str">
            <v>01665 500 863</v>
          </cell>
          <cell r="Q396" t="str">
            <v>Trần Thị Hồng Minh</v>
          </cell>
          <cell r="R396" t="str">
            <v>0903605511</v>
          </cell>
          <cell r="S396" t="str">
            <v>ĐH Tôn Đức Thắng</v>
          </cell>
          <cell r="T396" t="str">
            <v>ĐH</v>
          </cell>
          <cell r="U396" t="str">
            <v>Tài chính - Ngân hàng</v>
          </cell>
          <cell r="V396" t="str">
            <v>S</v>
          </cell>
          <cell r="X396" t="str">
            <v>30/4/2012</v>
          </cell>
          <cell r="Y396">
            <v>4</v>
          </cell>
          <cell r="Z396">
            <v>2012</v>
          </cell>
          <cell r="AA396">
            <v>41044</v>
          </cell>
        </row>
        <row r="397">
          <cell r="B397">
            <v>20378</v>
          </cell>
          <cell r="C397" t="str">
            <v>Lê Thị</v>
          </cell>
          <cell r="D397" t="str">
            <v>Hưởng</v>
          </cell>
          <cell r="E397" t="str">
            <v>Nữ</v>
          </cell>
          <cell r="F397" t="str">
            <v>19/02/1989</v>
          </cell>
          <cell r="G397">
            <v>2</v>
          </cell>
          <cell r="H397">
            <v>1989</v>
          </cell>
          <cell r="I397" t="str">
            <v>Hà Nội</v>
          </cell>
          <cell r="J397" t="str">
            <v>25537259</v>
          </cell>
          <cell r="K397">
            <v>40673</v>
          </cell>
          <cell r="L397" t="str">
            <v>HCM</v>
          </cell>
          <cell r="M397" t="str">
            <v>huonglt@topica.edu.vn</v>
          </cell>
          <cell r="N397" t="str">
            <v>37/7/11 Lũy Bán Bích - Tân Thới hòa - Tân Phú - Hồ Chí Minh</v>
          </cell>
          <cell r="P397" t="str">
            <v>0985002516</v>
          </cell>
          <cell r="Q397" t="str">
            <v>Cao Trần Giang</v>
          </cell>
          <cell r="R397" t="str">
            <v>0908555200</v>
          </cell>
          <cell r="S397" t="str">
            <v>CĐ Kinh tế KTTM</v>
          </cell>
          <cell r="T397" t="str">
            <v>CĐ</v>
          </cell>
          <cell r="U397" t="str">
            <v>QTKD</v>
          </cell>
          <cell r="V397" t="str">
            <v>M</v>
          </cell>
          <cell r="X397" t="str">
            <v>30/4/2012</v>
          </cell>
          <cell r="Y397" t="str">
            <v>4</v>
          </cell>
          <cell r="Z397" t="str">
            <v>2012</v>
          </cell>
        </row>
        <row r="398">
          <cell r="B398">
            <v>20379</v>
          </cell>
          <cell r="C398" t="str">
            <v>Mai Thị Mỹ</v>
          </cell>
          <cell r="D398" t="str">
            <v>Phụng</v>
          </cell>
          <cell r="E398" t="str">
            <v>Nữ</v>
          </cell>
          <cell r="F398" t="str">
            <v>4/11/1988</v>
          </cell>
          <cell r="G398">
            <v>11</v>
          </cell>
          <cell r="H398">
            <v>1988</v>
          </cell>
          <cell r="I398" t="str">
            <v>Bình Định</v>
          </cell>
          <cell r="J398">
            <v>215020794</v>
          </cell>
          <cell r="K398" t="str">
            <v>21/08/2003</v>
          </cell>
          <cell r="L398" t="str">
            <v>Bình Định</v>
          </cell>
          <cell r="M398" t="str">
            <v>phungmtm@topica.edu.vn</v>
          </cell>
          <cell r="N398" t="str">
            <v>TT Bồng Sơn, Hoài Nhơn, Bình Định</v>
          </cell>
          <cell r="O398" t="str">
            <v>(0563)861640</v>
          </cell>
          <cell r="P398" t="str">
            <v>01222991035</v>
          </cell>
          <cell r="Q398" t="str">
            <v>Trưong thị Cúc</v>
          </cell>
          <cell r="R398" t="str">
            <v>0983861640</v>
          </cell>
          <cell r="S398" t="str">
            <v>ĐH Kinh tế TPHCM</v>
          </cell>
          <cell r="T398" t="str">
            <v>ĐH</v>
          </cell>
          <cell r="U398" t="str">
            <v>Kinh tế lao động QLNL</v>
          </cell>
          <cell r="V398" t="str">
            <v>S</v>
          </cell>
          <cell r="X398" t="str">
            <v>18/5/2012</v>
          </cell>
          <cell r="Y398">
            <v>5</v>
          </cell>
          <cell r="Z398" t="str">
            <v>2012</v>
          </cell>
          <cell r="AA398" t="str">
            <v>09/01/2012</v>
          </cell>
        </row>
        <row r="399">
          <cell r="B399">
            <v>20380</v>
          </cell>
          <cell r="C399" t="str">
            <v>Võ Phương</v>
          </cell>
          <cell r="D399" t="str">
            <v>Anh</v>
          </cell>
          <cell r="E399" t="str">
            <v>Nữ</v>
          </cell>
          <cell r="F399" t="str">
            <v>22/2/1989</v>
          </cell>
          <cell r="G399">
            <v>2</v>
          </cell>
          <cell r="H399">
            <v>1989</v>
          </cell>
          <cell r="I399" t="str">
            <v>Long An</v>
          </cell>
          <cell r="J399">
            <v>301336498</v>
          </cell>
          <cell r="K399" t="str">
            <v>22/08/2008</v>
          </cell>
          <cell r="L399" t="str">
            <v>Long An</v>
          </cell>
          <cell r="M399" t="str">
            <v>anhvp@topica.edu.vn</v>
          </cell>
          <cell r="N399" t="str">
            <v>An Ninh Tây, Đức Hòa, Long An</v>
          </cell>
          <cell r="P399" t="str">
            <v>01223 800 060</v>
          </cell>
          <cell r="S399" t="str">
            <v>CĐ Công Nghiệp</v>
          </cell>
          <cell r="T399" t="str">
            <v>CĐ</v>
          </cell>
          <cell r="U399" t="str">
            <v>CNTT</v>
          </cell>
          <cell r="V399" t="str">
            <v>S</v>
          </cell>
          <cell r="X399" t="str">
            <v>18/5/2012</v>
          </cell>
          <cell r="Y399">
            <v>5</v>
          </cell>
          <cell r="Z399" t="str">
            <v>2012</v>
          </cell>
        </row>
        <row r="400">
          <cell r="B400">
            <v>20381</v>
          </cell>
          <cell r="C400" t="str">
            <v>Trần Thị Huỳnh</v>
          </cell>
          <cell r="D400" t="str">
            <v>Anh</v>
          </cell>
          <cell r="E400" t="str">
            <v>Nữ</v>
          </cell>
          <cell r="F400" t="str">
            <v>20/07/1987</v>
          </cell>
          <cell r="G400">
            <v>7</v>
          </cell>
          <cell r="H400">
            <v>1987</v>
          </cell>
          <cell r="I400" t="str">
            <v>Tây Ninh</v>
          </cell>
          <cell r="J400">
            <v>290878310</v>
          </cell>
          <cell r="K400" t="str">
            <v>19/08/2003</v>
          </cell>
          <cell r="L400" t="str">
            <v>Tây Ninh</v>
          </cell>
          <cell r="M400" t="str">
            <v>anhtth@topica.edu.vn</v>
          </cell>
          <cell r="N400" t="str">
            <v>15/6 KP1, P.3, Thị Xã Tây Ninh</v>
          </cell>
          <cell r="P400" t="str">
            <v>0902 440 420</v>
          </cell>
          <cell r="S400" t="str">
            <v>ĐH KTe TPHCM</v>
          </cell>
          <cell r="T400" t="str">
            <v>ĐH</v>
          </cell>
          <cell r="U400" t="str">
            <v>Thẩm định</v>
          </cell>
          <cell r="V400" t="str">
            <v>S</v>
          </cell>
          <cell r="X400" t="str">
            <v>18/5/2012</v>
          </cell>
          <cell r="Y400">
            <v>5</v>
          </cell>
          <cell r="Z400" t="str">
            <v>2012</v>
          </cell>
        </row>
        <row r="401">
          <cell r="B401">
            <v>20382</v>
          </cell>
          <cell r="C401" t="str">
            <v>Nguyễn Tuấn</v>
          </cell>
          <cell r="D401" t="str">
            <v>Anh</v>
          </cell>
          <cell r="E401" t="str">
            <v>Nam</v>
          </cell>
          <cell r="F401" t="str">
            <v>17/4/1989</v>
          </cell>
          <cell r="G401" t="str">
            <v>4</v>
          </cell>
          <cell r="H401" t="str">
            <v>1989</v>
          </cell>
          <cell r="I401" t="str">
            <v>Lạng Sơn</v>
          </cell>
          <cell r="J401" t="str">
            <v>082056529</v>
          </cell>
          <cell r="K401" t="str">
            <v>21/6/2005</v>
          </cell>
          <cell r="L401" t="str">
            <v>Lạng Sơn</v>
          </cell>
          <cell r="M401" t="str">
            <v>anhnt2@topica.edu.vn</v>
          </cell>
          <cell r="N401" t="str">
            <v>Dốc Mới I, Sơn Hà, Hữu Lũng, Lạng Sơn</v>
          </cell>
          <cell r="P401" t="str">
            <v>0976999307</v>
          </cell>
          <cell r="Q401" t="str">
            <v>Bạn Hoàng Đức Thìn</v>
          </cell>
          <cell r="R401" t="str">
            <v>0976842821</v>
          </cell>
          <cell r="S401" t="str">
            <v>Viện ĐH Mở Hà Nội</v>
          </cell>
          <cell r="T401" t="str">
            <v>ĐH</v>
          </cell>
          <cell r="U401" t="str">
            <v>Kinh tế và QTKD</v>
          </cell>
          <cell r="V401" t="str">
            <v>S</v>
          </cell>
          <cell r="X401" t="str">
            <v>30/4/2012</v>
          </cell>
          <cell r="Y401" t="str">
            <v>4</v>
          </cell>
          <cell r="Z401" t="str">
            <v>2012</v>
          </cell>
        </row>
        <row r="402">
          <cell r="B402">
            <v>20383</v>
          </cell>
          <cell r="C402" t="str">
            <v>Phạm Đình</v>
          </cell>
          <cell r="D402" t="str">
            <v>Phong</v>
          </cell>
          <cell r="E402" t="str">
            <v>Nam</v>
          </cell>
          <cell r="F402" t="str">
            <v>25/6/1989</v>
          </cell>
          <cell r="G402" t="str">
            <v>6</v>
          </cell>
          <cell r="H402" t="str">
            <v>1989</v>
          </cell>
          <cell r="I402" t="str">
            <v>Bắc Giang</v>
          </cell>
          <cell r="J402" t="str">
            <v>121859580</v>
          </cell>
          <cell r="K402" t="str">
            <v>27/12/2005</v>
          </cell>
          <cell r="L402" t="str">
            <v>Bắc Giang</v>
          </cell>
          <cell r="M402" t="str">
            <v>phongpd@topica.edu.vn</v>
          </cell>
          <cell r="N402" t="str">
            <v>Hố Dầu, Cẩm Lý, Lục Nam, Bắc Giang</v>
          </cell>
          <cell r="P402" t="str">
            <v>0984 478 144</v>
          </cell>
          <cell r="Q402" t="str">
            <v>Mẹ Nguyễn Thị Xuyến</v>
          </cell>
          <cell r="R402" t="str">
            <v>01674763577</v>
          </cell>
          <cell r="S402" t="str">
            <v>ĐH Công nghiệp</v>
          </cell>
          <cell r="T402" t="str">
            <v>ĐH</v>
          </cell>
          <cell r="U402" t="str">
            <v>Điện tử</v>
          </cell>
          <cell r="V402" t="str">
            <v>S</v>
          </cell>
          <cell r="X402" t="str">
            <v>30/4/2012</v>
          </cell>
          <cell r="Y402" t="str">
            <v>4</v>
          </cell>
          <cell r="Z402" t="str">
            <v>2012</v>
          </cell>
          <cell r="AA402">
            <v>41137</v>
          </cell>
        </row>
        <row r="403">
          <cell r="B403">
            <v>20384</v>
          </cell>
          <cell r="C403" t="str">
            <v>Nguyễn Thùy</v>
          </cell>
          <cell r="D403" t="str">
            <v>Linh</v>
          </cell>
          <cell r="E403" t="str">
            <v>Nữ</v>
          </cell>
          <cell r="F403" t="str">
            <v>18/9/1987</v>
          </cell>
          <cell r="G403" t="str">
            <v>9</v>
          </cell>
          <cell r="H403" t="str">
            <v>1987</v>
          </cell>
          <cell r="I403" t="str">
            <v>Hà Nội</v>
          </cell>
          <cell r="J403" t="str">
            <v>012484117</v>
          </cell>
          <cell r="K403" t="str">
            <v>1/11/2001</v>
          </cell>
          <cell r="L403" t="str">
            <v>Hà Nội</v>
          </cell>
          <cell r="M403" t="str">
            <v>linhnt@topica.edu.vn</v>
          </cell>
          <cell r="N403" t="str">
            <v>P504, A1, Tập thể Trung Tự, Đống Đa, Hà Nội</v>
          </cell>
          <cell r="O403" t="str">
            <v>0436406922</v>
          </cell>
          <cell r="P403" t="str">
            <v>0946688123</v>
          </cell>
          <cell r="Q403" t="str">
            <v>Bố Nguyễn Huy Hùng</v>
          </cell>
          <cell r="R403" t="str">
            <v>0913541941</v>
          </cell>
          <cell r="S403" t="str">
            <v>ĐH Kinh Doanh Và Công Nghệ</v>
          </cell>
          <cell r="T403" t="str">
            <v>ĐH</v>
          </cell>
          <cell r="U403" t="str">
            <v>Kế toán</v>
          </cell>
          <cell r="V403" t="str">
            <v>S</v>
          </cell>
          <cell r="X403" t="str">
            <v>30/4/2012</v>
          </cell>
          <cell r="Y403" t="str">
            <v>4</v>
          </cell>
          <cell r="Z403" t="str">
            <v>2012</v>
          </cell>
          <cell r="AA403">
            <v>41183</v>
          </cell>
        </row>
        <row r="404">
          <cell r="B404">
            <v>20385</v>
          </cell>
          <cell r="C404" t="str">
            <v>Phạm Hương</v>
          </cell>
          <cell r="D404" t="str">
            <v>Trang</v>
          </cell>
          <cell r="E404" t="str">
            <v>Nữ</v>
          </cell>
          <cell r="F404" t="str">
            <v>24/11/1989</v>
          </cell>
          <cell r="G404" t="str">
            <v>11</v>
          </cell>
          <cell r="H404" t="str">
            <v>1989</v>
          </cell>
          <cell r="I404" t="str">
            <v>Bắc Ninh</v>
          </cell>
          <cell r="J404" t="str">
            <v>012703061</v>
          </cell>
          <cell r="K404" t="str">
            <v>10/5/2004</v>
          </cell>
          <cell r="L404" t="str">
            <v>Hà Nội</v>
          </cell>
          <cell r="M404" t="str">
            <v>trangph@topica.edu.vn</v>
          </cell>
          <cell r="N404" t="str">
            <v>4N1 TT5, Bắc Linh Đàm, Hoàng Mai, HN</v>
          </cell>
          <cell r="O404" t="str">
            <v>0912355715</v>
          </cell>
          <cell r="P404" t="str">
            <v>01273571958</v>
          </cell>
          <cell r="Q404" t="str">
            <v>Mẹ Đỗ Thị Hương</v>
          </cell>
          <cell r="R404" t="str">
            <v>0966466566</v>
          </cell>
          <cell r="S404" t="str">
            <v>ĐH Hà Nội</v>
          </cell>
          <cell r="T404" t="str">
            <v>ĐH</v>
          </cell>
          <cell r="U404" t="str">
            <v>Quốc tế học</v>
          </cell>
          <cell r="V404" t="str">
            <v>S</v>
          </cell>
          <cell r="X404" t="str">
            <v>30/4/2012</v>
          </cell>
          <cell r="Y404" t="str">
            <v>4</v>
          </cell>
          <cell r="Z404" t="str">
            <v>2012</v>
          </cell>
          <cell r="AA404">
            <v>41244</v>
          </cell>
        </row>
        <row r="405">
          <cell r="B405">
            <v>20386</v>
          </cell>
          <cell r="C405" t="str">
            <v>Nguyễn Văn</v>
          </cell>
          <cell r="D405" t="str">
            <v>Phi</v>
          </cell>
          <cell r="E405" t="str">
            <v>Nam</v>
          </cell>
          <cell r="F405">
            <v>31506</v>
          </cell>
          <cell r="G405" t="str">
            <v>4</v>
          </cell>
          <cell r="H405" t="str">
            <v>1986</v>
          </cell>
          <cell r="I405" t="str">
            <v>Ninh Bình</v>
          </cell>
          <cell r="J405" t="str">
            <v>164270381</v>
          </cell>
          <cell r="K405" t="str">
            <v>12/112008</v>
          </cell>
          <cell r="L405" t="str">
            <v>Ninh Bình</v>
          </cell>
          <cell r="M405" t="str">
            <v>phinv@topica.edu.vn</v>
          </cell>
          <cell r="N405" t="str">
            <v>Số 10, 279/39 Đường Hoàng Mai, Quận Hoàng Mai, HN</v>
          </cell>
          <cell r="P405" t="str">
            <v>0977123866</v>
          </cell>
          <cell r="Q405" t="str">
            <v>Em Nguyễn Thị Hoa</v>
          </cell>
          <cell r="R405" t="str">
            <v>0986933910</v>
          </cell>
          <cell r="T405" t="str">
            <v>CĐ</v>
          </cell>
          <cell r="V405" t="str">
            <v>S</v>
          </cell>
          <cell r="X405" t="str">
            <v>30/4/2012</v>
          </cell>
          <cell r="Y405" t="str">
            <v>4</v>
          </cell>
          <cell r="Z405" t="str">
            <v>2012</v>
          </cell>
        </row>
        <row r="406">
          <cell r="B406">
            <v>20387</v>
          </cell>
          <cell r="C406" t="str">
            <v>Tô Thị Hạnh</v>
          </cell>
          <cell r="D406" t="str">
            <v>Nguyên</v>
          </cell>
          <cell r="E406" t="str">
            <v>Nữ</v>
          </cell>
          <cell r="F406" t="str">
            <v>29/6/1988</v>
          </cell>
          <cell r="G406" t="str">
            <v>6</v>
          </cell>
          <cell r="H406" t="str">
            <v>1988</v>
          </cell>
          <cell r="I406" t="str">
            <v>Thái Nguyên</v>
          </cell>
          <cell r="J406" t="str">
            <v>091008943</v>
          </cell>
          <cell r="K406" t="str">
            <v>27/11/2009</v>
          </cell>
          <cell r="L406" t="str">
            <v>Thái Nguyên</v>
          </cell>
          <cell r="M406" t="str">
            <v>nguyentth2@topica.edu.vn</v>
          </cell>
          <cell r="N406" t="str">
            <v>Tổ 10, phường Gia Sáng, TP Thái Nguyên</v>
          </cell>
          <cell r="P406" t="str">
            <v>0936466649</v>
          </cell>
          <cell r="T406" t="str">
            <v>ĐH</v>
          </cell>
          <cell r="V406" t="str">
            <v>S</v>
          </cell>
          <cell r="X406" t="str">
            <v>15/5/2012</v>
          </cell>
          <cell r="Y406" t="str">
            <v>5</v>
          </cell>
          <cell r="Z406" t="str">
            <v>2012</v>
          </cell>
          <cell r="AA406">
            <v>41134</v>
          </cell>
        </row>
        <row r="407">
          <cell r="B407">
            <v>20388</v>
          </cell>
          <cell r="C407" t="str">
            <v>Hoàng Thị Thu</v>
          </cell>
          <cell r="D407" t="str">
            <v>Trà</v>
          </cell>
          <cell r="E407" t="str">
            <v>Nữ</v>
          </cell>
          <cell r="F407" t="str">
            <v>17/4/1987</v>
          </cell>
          <cell r="G407" t="str">
            <v>4</v>
          </cell>
          <cell r="H407" t="str">
            <v>1987</v>
          </cell>
          <cell r="I407" t="str">
            <v>Lạng Sơn</v>
          </cell>
          <cell r="J407" t="str">
            <v>081045426</v>
          </cell>
          <cell r="K407" t="str">
            <v>5/8/2003</v>
          </cell>
          <cell r="L407" t="str">
            <v>Lạng Sơn</v>
          </cell>
          <cell r="M407" t="str">
            <v>trahtt@topica.edu.vn</v>
          </cell>
          <cell r="N407" t="str">
            <v>109C3, TX Bắc, Thanh Xuân, HN</v>
          </cell>
          <cell r="P407" t="str">
            <v>0914753848</v>
          </cell>
          <cell r="Q407" t="str">
            <v>Chồng Bùi Xuân Lập</v>
          </cell>
          <cell r="R407" t="str">
            <v>0936107479</v>
          </cell>
          <cell r="S407" t="str">
            <v>Học viện CNBCVT</v>
          </cell>
          <cell r="T407" t="str">
            <v>ĐH</v>
          </cell>
          <cell r="U407" t="str">
            <v>QTKD</v>
          </cell>
          <cell r="V407" t="str">
            <v>M</v>
          </cell>
          <cell r="X407" t="str">
            <v>21/3/2012</v>
          </cell>
          <cell r="Y407" t="str">
            <v>5</v>
          </cell>
          <cell r="Z407" t="str">
            <v>2012</v>
          </cell>
        </row>
        <row r="408">
          <cell r="B408">
            <v>20389</v>
          </cell>
          <cell r="C408" t="str">
            <v>Trịnh Phương</v>
          </cell>
          <cell r="D408" t="str">
            <v>Minh</v>
          </cell>
          <cell r="E408" t="str">
            <v>Nữ</v>
          </cell>
          <cell r="F408" t="str">
            <v>29/11/1985</v>
          </cell>
          <cell r="G408" t="str">
            <v>11</v>
          </cell>
          <cell r="H408" t="str">
            <v>1985</v>
          </cell>
          <cell r="I408" t="str">
            <v>Hà Nội</v>
          </cell>
          <cell r="J408" t="str">
            <v>012389024</v>
          </cell>
          <cell r="K408" t="str">
            <v>21/9/2000</v>
          </cell>
          <cell r="L408" t="str">
            <v>Hà Nội</v>
          </cell>
          <cell r="M408" t="str">
            <v>minhtp@topica.edu.vn</v>
          </cell>
          <cell r="O408" t="str">
            <v>043 9740088</v>
          </cell>
          <cell r="P408" t="str">
            <v>0972888585</v>
          </cell>
          <cell r="Q408" t="str">
            <v>Bố Trịnh Văn Phong</v>
          </cell>
          <cell r="S408" t="str">
            <v>ĐH KTQD</v>
          </cell>
          <cell r="T408" t="str">
            <v>ĐH</v>
          </cell>
          <cell r="U408" t="str">
            <v>QTKD</v>
          </cell>
          <cell r="V408" t="str">
            <v>S</v>
          </cell>
          <cell r="W408" t="str">
            <v>o</v>
          </cell>
          <cell r="X408" t="str">
            <v>25/5/2012</v>
          </cell>
          <cell r="Y408" t="str">
            <v>5</v>
          </cell>
          <cell r="Z408" t="str">
            <v>2012</v>
          </cell>
          <cell r="AA408">
            <v>41243</v>
          </cell>
        </row>
        <row r="409">
          <cell r="B409">
            <v>20390</v>
          </cell>
          <cell r="C409" t="str">
            <v>Bùi Thị Hương</v>
          </cell>
          <cell r="D409" t="str">
            <v>Hạnh</v>
          </cell>
          <cell r="E409" t="str">
            <v>Nữ</v>
          </cell>
          <cell r="F409" t="str">
            <v>23/1/1980</v>
          </cell>
          <cell r="G409" t="str">
            <v>1</v>
          </cell>
          <cell r="H409" t="str">
            <v>1980</v>
          </cell>
          <cell r="I409" t="str">
            <v>Bắc Giang</v>
          </cell>
          <cell r="J409" t="str">
            <v>121341603</v>
          </cell>
          <cell r="K409" t="str">
            <v>9/8/2011</v>
          </cell>
          <cell r="L409" t="str">
            <v>Bắc Giang</v>
          </cell>
          <cell r="M409" t="str">
            <v>hanhbth@topica.edu.vn</v>
          </cell>
          <cell r="N409" t="str">
            <v>Tổ 2, Thôn Chợ, xã Đình Kế, TP Bắc Giang</v>
          </cell>
          <cell r="P409" t="str">
            <v>0989628686</v>
          </cell>
          <cell r="Q409" t="str">
            <v>Bố Bùi Văn Phú</v>
          </cell>
          <cell r="R409" t="str">
            <v>0986231484</v>
          </cell>
          <cell r="S409" t="str">
            <v>ĐH QG HN</v>
          </cell>
          <cell r="T409" t="str">
            <v>ĐH</v>
          </cell>
          <cell r="U409" t="str">
            <v>Điện tử Viễn thông</v>
          </cell>
          <cell r="V409" t="str">
            <v>S</v>
          </cell>
          <cell r="W409" t="str">
            <v>x</v>
          </cell>
          <cell r="X409" t="str">
            <v>25/5/2012</v>
          </cell>
          <cell r="Y409" t="str">
            <v>5</v>
          </cell>
          <cell r="Z409" t="str">
            <v>2012</v>
          </cell>
        </row>
        <row r="410">
          <cell r="B410">
            <v>20391</v>
          </cell>
          <cell r="C410" t="str">
            <v>Trịnh Thị</v>
          </cell>
          <cell r="D410" t="str">
            <v>Hằng</v>
          </cell>
          <cell r="E410" t="str">
            <v>Nữ</v>
          </cell>
          <cell r="F410" t="str">
            <v>15/8/1981</v>
          </cell>
          <cell r="G410" t="str">
            <v>8</v>
          </cell>
          <cell r="H410" t="str">
            <v>1981</v>
          </cell>
          <cell r="I410" t="str">
            <v>Thanh Hóa</v>
          </cell>
          <cell r="J410" t="str">
            <v>013398351</v>
          </cell>
          <cell r="K410" t="str">
            <v>3/3/2011</v>
          </cell>
          <cell r="L410" t="str">
            <v>Thanh Hóa</v>
          </cell>
          <cell r="M410" t="str">
            <v>hangtt2@topica.edu.vn</v>
          </cell>
          <cell r="N410" t="str">
            <v>Tập thể Bộ Nông nghiệp, Liên Ninh, Thanh Trì, HN</v>
          </cell>
          <cell r="P410" t="str">
            <v>0902186292</v>
          </cell>
          <cell r="Q410" t="str">
            <v>Chồng Trần Đức Lệ</v>
          </cell>
          <cell r="R410" t="str">
            <v>0987686939</v>
          </cell>
          <cell r="S410" t="str">
            <v>ĐH Quốc Gia HN</v>
          </cell>
          <cell r="T410" t="str">
            <v>ĐH</v>
          </cell>
          <cell r="U410" t="str">
            <v>Điện tử viễn thông</v>
          </cell>
          <cell r="V410" t="str">
            <v>M</v>
          </cell>
          <cell r="W410" t="str">
            <v>x</v>
          </cell>
          <cell r="X410" t="str">
            <v>25/5/2012</v>
          </cell>
          <cell r="Y410" t="str">
            <v>5</v>
          </cell>
          <cell r="Z410" t="str">
            <v>2012</v>
          </cell>
          <cell r="AA410">
            <v>41069</v>
          </cell>
        </row>
        <row r="411">
          <cell r="B411">
            <v>20392</v>
          </cell>
          <cell r="C411" t="str">
            <v>Đinh Hồng</v>
          </cell>
          <cell r="D411" t="str">
            <v>Lĩnh</v>
          </cell>
          <cell r="E411" t="str">
            <v>Nam</v>
          </cell>
          <cell r="F411" t="str">
            <v>27/8/1989</v>
          </cell>
          <cell r="G411" t="str">
            <v>8</v>
          </cell>
          <cell r="H411" t="str">
            <v>1989</v>
          </cell>
          <cell r="I411" t="str">
            <v>Hà Nội</v>
          </cell>
          <cell r="J411" t="str">
            <v>112418649</v>
          </cell>
          <cell r="K411" t="str">
            <v>26/5/2011</v>
          </cell>
          <cell r="L411" t="str">
            <v>Hà Nội</v>
          </cell>
          <cell r="M411" t="str">
            <v>linhdh2@topica.edu.vn</v>
          </cell>
          <cell r="N411" t="str">
            <v>Vĩnh Xương, Mỹ Thành, Mỹ Đức, Hà Nội</v>
          </cell>
          <cell r="P411" t="str">
            <v>01678334137</v>
          </cell>
          <cell r="Q411" t="str">
            <v>Mẹ Đinh Thị Dược</v>
          </cell>
          <cell r="R411" t="str">
            <v>01675116678</v>
          </cell>
          <cell r="S411" t="str">
            <v>ĐH Bách Khoa</v>
          </cell>
          <cell r="T411" t="str">
            <v>ĐH</v>
          </cell>
          <cell r="U411" t="str">
            <v>Toán tin ứng dụng</v>
          </cell>
          <cell r="V411" t="str">
            <v>S</v>
          </cell>
          <cell r="X411" t="str">
            <v>30/4/2012</v>
          </cell>
          <cell r="Y411" t="str">
            <v>4</v>
          </cell>
          <cell r="Z411" t="str">
            <v>2012</v>
          </cell>
          <cell r="AA411">
            <v>41157</v>
          </cell>
        </row>
        <row r="412">
          <cell r="B412">
            <v>20393</v>
          </cell>
          <cell r="C412" t="str">
            <v>Lê Đặng Lộc</v>
          </cell>
          <cell r="D412" t="str">
            <v>An</v>
          </cell>
          <cell r="E412" t="str">
            <v>Nam</v>
          </cell>
          <cell r="F412">
            <v>30234</v>
          </cell>
          <cell r="G412" t="str">
            <v>10</v>
          </cell>
          <cell r="H412" t="str">
            <v>1982</v>
          </cell>
          <cell r="I412" t="str">
            <v>Bình Thuận</v>
          </cell>
          <cell r="J412" t="str">
            <v>260876713</v>
          </cell>
          <cell r="K412" t="str">
            <v>12/08/2010</v>
          </cell>
          <cell r="L412" t="str">
            <v>Bình Thuận</v>
          </cell>
          <cell r="M412" t="str">
            <v>anldl@topica.edu.vn</v>
          </cell>
          <cell r="N412" t="str">
            <v>TT Lạc Tánh - Tánh Linh - Bình Thuận</v>
          </cell>
          <cell r="P412" t="str">
            <v>0946925276</v>
          </cell>
          <cell r="Q412" t="str">
            <v>Lê Đặng 
Hoàng Nhâm</v>
          </cell>
          <cell r="R412" t="str">
            <v>0909514508</v>
          </cell>
          <cell r="S412" t="str">
            <v>CĐ Kĩ Thuật
 Công Nghệ TPHCM</v>
          </cell>
          <cell r="T412" t="str">
            <v>CĐ</v>
          </cell>
          <cell r="U412" t="str">
            <v>CNTT</v>
          </cell>
          <cell r="V412" t="str">
            <v>S</v>
          </cell>
          <cell r="X412" t="str">
            <v>25/5/2012</v>
          </cell>
          <cell r="Y412" t="str">
            <v>5</v>
          </cell>
          <cell r="Z412" t="str">
            <v>2012</v>
          </cell>
          <cell r="AA412">
            <v>41059</v>
          </cell>
        </row>
        <row r="413">
          <cell r="B413">
            <v>20394</v>
          </cell>
          <cell r="C413" t="str">
            <v>Trần Thị Thùy</v>
          </cell>
          <cell r="D413" t="str">
            <v>Giang</v>
          </cell>
          <cell r="E413" t="str">
            <v>Nữ</v>
          </cell>
          <cell r="F413" t="str">
            <v>23/6/1986</v>
          </cell>
          <cell r="G413" t="str">
            <v>6</v>
          </cell>
          <cell r="H413" t="str">
            <v>1986</v>
          </cell>
          <cell r="I413" t="str">
            <v>Nam Định</v>
          </cell>
          <cell r="J413" t="str">
            <v>162596658</v>
          </cell>
          <cell r="K413" t="str">
            <v>24/3/2005</v>
          </cell>
          <cell r="L413" t="str">
            <v>Nam Định</v>
          </cell>
          <cell r="M413" t="str">
            <v>giangttt@topica.edu.vn</v>
          </cell>
          <cell r="N413" t="str">
            <v>Mỹ Thắng, Mỹ Lộc, Nam Định</v>
          </cell>
          <cell r="P413" t="str">
            <v>0943 149 980</v>
          </cell>
          <cell r="Q413" t="str">
            <v>Trần Thùy Giang</v>
          </cell>
          <cell r="R413" t="str">
            <v>0943914980</v>
          </cell>
          <cell r="T413" t="str">
            <v>CĐ</v>
          </cell>
          <cell r="V413" t="str">
            <v>S</v>
          </cell>
          <cell r="X413" t="str">
            <v>31/5/2012</v>
          </cell>
          <cell r="Y413" t="str">
            <v>5</v>
          </cell>
          <cell r="Z413" t="str">
            <v>2012</v>
          </cell>
          <cell r="AA413">
            <v>41079</v>
          </cell>
        </row>
        <row r="414">
          <cell r="B414">
            <v>20395</v>
          </cell>
          <cell r="C414" t="str">
            <v>Nguyễn Thị Kim</v>
          </cell>
          <cell r="D414" t="str">
            <v>Loan</v>
          </cell>
          <cell r="E414" t="str">
            <v>Nữ</v>
          </cell>
          <cell r="F414" t="str">
            <v>13/9/1982</v>
          </cell>
          <cell r="G414">
            <v>9</v>
          </cell>
          <cell r="H414">
            <v>1982</v>
          </cell>
          <cell r="I414" t="str">
            <v>HCM</v>
          </cell>
          <cell r="J414" t="str">
            <v>023663665</v>
          </cell>
          <cell r="K414" t="str">
            <v>15/6/1999</v>
          </cell>
          <cell r="L414" t="str">
            <v>HCM</v>
          </cell>
          <cell r="M414" t="str">
            <v>loanntk@topica.edu.vn</v>
          </cell>
          <cell r="N414" t="str">
            <v>388B, Võ Văn Tần, phường 5, quận 3, HCM</v>
          </cell>
          <cell r="O414" t="str">
            <v>0838632589</v>
          </cell>
          <cell r="P414" t="str">
            <v>0909846438</v>
          </cell>
          <cell r="Q414" t="str">
            <v>Vũ Thị Thanh Thủy</v>
          </cell>
          <cell r="R414" t="str">
            <v>01229989427</v>
          </cell>
          <cell r="S414" t="str">
            <v>ĐH Kỹ thuật Công Nghệ HCM</v>
          </cell>
          <cell r="T414" t="str">
            <v>ĐH</v>
          </cell>
          <cell r="U414" t="str">
            <v>Công nghệ may</v>
          </cell>
          <cell r="V414" t="str">
            <v>S</v>
          </cell>
          <cell r="X414" t="str">
            <v>31/5/2012</v>
          </cell>
          <cell r="Y414" t="str">
            <v>5</v>
          </cell>
          <cell r="Z414" t="str">
            <v>2012</v>
          </cell>
          <cell r="AA414">
            <v>41153</v>
          </cell>
        </row>
        <row r="415">
          <cell r="B415">
            <v>20396</v>
          </cell>
          <cell r="C415" t="str">
            <v>Lê Thị Ngọc</v>
          </cell>
          <cell r="D415" t="str">
            <v>Hồi</v>
          </cell>
          <cell r="E415" t="str">
            <v>Nữ</v>
          </cell>
          <cell r="F415">
            <v>30630</v>
          </cell>
          <cell r="G415" t="str">
            <v>10</v>
          </cell>
          <cell r="H415" t="str">
            <v>1983</v>
          </cell>
          <cell r="I415" t="str">
            <v>Hải Dương</v>
          </cell>
          <cell r="J415" t="str">
            <v>142220697</v>
          </cell>
          <cell r="K415" t="str">
            <v>16/1/2002</v>
          </cell>
          <cell r="L415" t="str">
            <v>Hải Dương</v>
          </cell>
          <cell r="M415" t="str">
            <v>hoiltn@topica.edu.vn</v>
          </cell>
          <cell r="N415" t="str">
            <v>Cẩm Hoàng, Cẩm Giàng, Hải Dương</v>
          </cell>
          <cell r="P415" t="str">
            <v>0975 270 096</v>
          </cell>
          <cell r="Q415" t="str">
            <v>Anh Lê Đình Quế</v>
          </cell>
          <cell r="R415" t="str">
            <v>0976919323</v>
          </cell>
          <cell r="S415" t="str">
            <v>ĐH Bách Khoa HN</v>
          </cell>
          <cell r="T415" t="str">
            <v>ĐH</v>
          </cell>
          <cell r="U415" t="str">
            <v>Toán tin ứng dụng</v>
          </cell>
          <cell r="V415" t="str">
            <v>S</v>
          </cell>
          <cell r="X415" t="str">
            <v>31/5/2012</v>
          </cell>
          <cell r="Y415" t="str">
            <v>5</v>
          </cell>
          <cell r="Z415" t="str">
            <v>2012</v>
          </cell>
        </row>
        <row r="416">
          <cell r="B416">
            <v>20397</v>
          </cell>
          <cell r="C416" t="str">
            <v>Đào Mạnh</v>
          </cell>
          <cell r="D416" t="str">
            <v>Thắng</v>
          </cell>
          <cell r="E416" t="str">
            <v>Nam</v>
          </cell>
          <cell r="F416" t="str">
            <v>17/7/1987</v>
          </cell>
          <cell r="G416" t="str">
            <v>7</v>
          </cell>
          <cell r="H416" t="str">
            <v>1987</v>
          </cell>
          <cell r="I416" t="str">
            <v>Hà Nội</v>
          </cell>
          <cell r="J416" t="str">
            <v>012751323</v>
          </cell>
          <cell r="K416" t="str">
            <v>20/7/2005</v>
          </cell>
          <cell r="L416" t="str">
            <v>Hà Nội</v>
          </cell>
          <cell r="M416" t="str">
            <v>thangdm@topica.edu.vn</v>
          </cell>
          <cell r="N416" t="str">
            <v>Thôn Thiết Ứng, xã Vân Hà, huyện Đông Anh, HN</v>
          </cell>
          <cell r="O416" t="str">
            <v>0439605177</v>
          </cell>
          <cell r="P416" t="str">
            <v>01647110719</v>
          </cell>
          <cell r="Q416" t="str">
            <v>Mẹ Ngô Thúy Đàm</v>
          </cell>
          <cell r="R416" t="str">
            <v>01685269060</v>
          </cell>
          <cell r="S416" t="str">
            <v>ĐH Quản lý QG</v>
          </cell>
          <cell r="T416" t="str">
            <v>ĐH</v>
          </cell>
          <cell r="U416" t="str">
            <v>Kế toán kiểm toán</v>
          </cell>
          <cell r="V416" t="str">
            <v>S</v>
          </cell>
          <cell r="X416" t="str">
            <v>31/5/2012</v>
          </cell>
          <cell r="Y416" t="str">
            <v>5</v>
          </cell>
          <cell r="Z416">
            <v>2012</v>
          </cell>
        </row>
        <row r="417">
          <cell r="B417">
            <v>20398</v>
          </cell>
          <cell r="C417" t="str">
            <v>Nguyễn Tiến</v>
          </cell>
          <cell r="D417" t="str">
            <v>Hưng</v>
          </cell>
          <cell r="E417" t="str">
            <v>Nam</v>
          </cell>
          <cell r="F417">
            <v>31840</v>
          </cell>
          <cell r="G417" t="str">
            <v>4</v>
          </cell>
          <cell r="H417" t="str">
            <v>1987</v>
          </cell>
          <cell r="I417" t="str">
            <v>Thanh Hóa</v>
          </cell>
          <cell r="J417" t="str">
            <v>172028079</v>
          </cell>
          <cell r="K417" t="str">
            <v>12/7/2010</v>
          </cell>
          <cell r="L417" t="str">
            <v>Thanh Hóa</v>
          </cell>
          <cell r="M417" t="str">
            <v>hungnt2@topica.edu.vn</v>
          </cell>
          <cell r="N417" t="str">
            <v>314 Quang Trung, Thanh Hóa</v>
          </cell>
          <cell r="P417" t="str">
            <v>0976 246 890</v>
          </cell>
          <cell r="Q417" t="str">
            <v>Anh Nguyễn Cao Cường</v>
          </cell>
          <cell r="R417" t="str">
            <v>0904898688</v>
          </cell>
          <cell r="S417" t="str">
            <v>ĐH Bách Khoa-Aptech</v>
          </cell>
          <cell r="T417" t="str">
            <v>ĐH</v>
          </cell>
          <cell r="U417" t="str">
            <v>CNTT</v>
          </cell>
          <cell r="V417" t="str">
            <v>S</v>
          </cell>
          <cell r="X417" t="str">
            <v>31/5/2012</v>
          </cell>
          <cell r="Y417" t="str">
            <v>5</v>
          </cell>
          <cell r="Z417">
            <v>2012</v>
          </cell>
          <cell r="AA417">
            <v>41193</v>
          </cell>
        </row>
        <row r="418">
          <cell r="B418">
            <v>20399</v>
          </cell>
          <cell r="C418" t="str">
            <v>Hoàng Anh</v>
          </cell>
          <cell r="D418" t="str">
            <v>Quang</v>
          </cell>
          <cell r="E418" t="str">
            <v>Nam</v>
          </cell>
          <cell r="F418">
            <v>32935</v>
          </cell>
          <cell r="G418" t="str">
            <v>3</v>
          </cell>
          <cell r="H418" t="str">
            <v>1990</v>
          </cell>
          <cell r="I418" t="str">
            <v>Hà Nội</v>
          </cell>
          <cell r="J418" t="str">
            <v>012716568</v>
          </cell>
          <cell r="K418" t="str">
            <v>3/4/2010</v>
          </cell>
          <cell r="L418" t="str">
            <v>Hà Nội</v>
          </cell>
          <cell r="M418" t="str">
            <v>quangha@topica.edu.vn</v>
          </cell>
          <cell r="N418" t="str">
            <v>TT Công ty cung ứng VTVT, Trung tự, Đống Đa, HN</v>
          </cell>
          <cell r="O418" t="str">
            <v>0435745692</v>
          </cell>
          <cell r="P418" t="str">
            <v>0975033502</v>
          </cell>
          <cell r="Q418" t="str">
            <v>Mẹ Nguyễn Thị Tuyết</v>
          </cell>
          <cell r="R418" t="str">
            <v>01666208035</v>
          </cell>
          <cell r="S418" t="str">
            <v>ĐH Bách Khoa HN</v>
          </cell>
          <cell r="T418" t="str">
            <v>CĐ</v>
          </cell>
          <cell r="U418" t="str">
            <v>Cnghe sinh học-CNTP</v>
          </cell>
          <cell r="V418" t="str">
            <v>S</v>
          </cell>
          <cell r="X418" t="str">
            <v>31/5/2012</v>
          </cell>
          <cell r="Y418" t="str">
            <v>5</v>
          </cell>
          <cell r="Z418" t="str">
            <v>2012</v>
          </cell>
          <cell r="AA418">
            <v>41060</v>
          </cell>
        </row>
        <row r="419">
          <cell r="B419">
            <v>20400</v>
          </cell>
          <cell r="C419" t="str">
            <v>Nguyễn Thị Tú</v>
          </cell>
          <cell r="D419" t="str">
            <v>Uyên</v>
          </cell>
          <cell r="E419" t="str">
            <v>Nữ</v>
          </cell>
          <cell r="F419" t="str">
            <v>28/08/1987</v>
          </cell>
          <cell r="G419">
            <v>8</v>
          </cell>
          <cell r="H419">
            <v>1987</v>
          </cell>
          <cell r="I419" t="str">
            <v>HCM</v>
          </cell>
          <cell r="J419" t="str">
            <v>024203773</v>
          </cell>
          <cell r="K419" t="str">
            <v>23/02/2004</v>
          </cell>
          <cell r="L419" t="str">
            <v>HCM</v>
          </cell>
          <cell r="M419" t="str">
            <v>uyenntt2@topica.edu.vn</v>
          </cell>
          <cell r="N419" t="str">
            <v>I320 C/cư KCN Tân Bình, P.Tây Thạnh, Q.Tân Phú, TP.HCM</v>
          </cell>
          <cell r="O419" t="str">
            <v>0854355526</v>
          </cell>
          <cell r="P419" t="str">
            <v>0937 73 324</v>
          </cell>
          <cell r="Q419" t="str">
            <v>Trần Thị Nhung</v>
          </cell>
          <cell r="R419" t="str">
            <v>0854355526</v>
          </cell>
          <cell r="S419" t="str">
            <v>ĐH QG TPHCM</v>
          </cell>
          <cell r="T419" t="str">
            <v>ĐH</v>
          </cell>
          <cell r="U419" t="str">
            <v>Kinh tế và Quản lý Công</v>
          </cell>
          <cell r="V419" t="str">
            <v>S</v>
          </cell>
        </row>
        <row r="420">
          <cell r="B420">
            <v>20401</v>
          </cell>
          <cell r="C420" t="str">
            <v>Lê Hồng</v>
          </cell>
          <cell r="D420" t="str">
            <v>Phương</v>
          </cell>
          <cell r="E420" t="str">
            <v>Nữ</v>
          </cell>
          <cell r="F420">
            <v>32546</v>
          </cell>
          <cell r="G420" t="str">
            <v>7</v>
          </cell>
          <cell r="H420" t="str">
            <v>1989</v>
          </cell>
          <cell r="I420" t="str">
            <v>Hải Phòng</v>
          </cell>
          <cell r="J420" t="str">
            <v>031592944</v>
          </cell>
          <cell r="K420" t="str">
            <v>20/4/2006</v>
          </cell>
          <cell r="L420" t="str">
            <v>Hải Phòng</v>
          </cell>
          <cell r="M420" t="str">
            <v>phuonglh@topica.edu.vn</v>
          </cell>
          <cell r="N420" t="str">
            <v>Tiên Cường, Tiên Lãng, Hải Phòng</v>
          </cell>
          <cell r="P420" t="str">
            <v>0972 630 936</v>
          </cell>
          <cell r="Q420" t="str">
            <v>Bố Lê Văng Tâng</v>
          </cell>
          <cell r="R420" t="str">
            <v>01223203289</v>
          </cell>
          <cell r="S420" t="str">
            <v>ĐH Sư Phạm HN</v>
          </cell>
          <cell r="T420" t="str">
            <v>ĐH</v>
          </cell>
          <cell r="U420" t="str">
            <v>Công tác xã hội</v>
          </cell>
          <cell r="V420" t="str">
            <v>S</v>
          </cell>
          <cell r="W420" t="str">
            <v>o</v>
          </cell>
          <cell r="X420" t="str">
            <v>31/5/2012</v>
          </cell>
          <cell r="Y420">
            <v>5</v>
          </cell>
          <cell r="Z420">
            <v>2012</v>
          </cell>
          <cell r="AA420">
            <v>41047</v>
          </cell>
        </row>
        <row r="421">
          <cell r="B421">
            <v>20402</v>
          </cell>
          <cell r="C421" t="str">
            <v>Lê Trà</v>
          </cell>
          <cell r="D421" t="str">
            <v>My</v>
          </cell>
          <cell r="E421" t="str">
            <v>Nữ</v>
          </cell>
          <cell r="F421">
            <v>31087</v>
          </cell>
          <cell r="G421" t="str">
            <v>9</v>
          </cell>
          <cell r="H421" t="str">
            <v>1985</v>
          </cell>
          <cell r="I421" t="str">
            <v>Nghệ An</v>
          </cell>
          <cell r="J421" t="str">
            <v>186210641</v>
          </cell>
          <cell r="K421" t="str">
            <v>20/8/2002</v>
          </cell>
          <cell r="L421" t="str">
            <v>Nghệ An</v>
          </cell>
          <cell r="M421" t="str">
            <v>mylt@topica.edu.vn</v>
          </cell>
          <cell r="N421" t="str">
            <v>Nhà 106, Đặng Thai Mai, TP Vinh, Nghệ An</v>
          </cell>
          <cell r="P421" t="str">
            <v>0915662985</v>
          </cell>
          <cell r="Q421" t="str">
            <v>Dì Văn Thị Thu Hiền</v>
          </cell>
          <cell r="R421" t="str">
            <v>0903050280</v>
          </cell>
          <cell r="S421" t="str">
            <v>ĐH Kinh tế Đà Nẵng</v>
          </cell>
          <cell r="T421" t="str">
            <v>ĐH</v>
          </cell>
          <cell r="U421" t="str">
            <v>Quản trị Kinh doan</v>
          </cell>
          <cell r="V421" t="str">
            <v>S</v>
          </cell>
          <cell r="X421" t="str">
            <v>31/5/2012</v>
          </cell>
          <cell r="Y421">
            <v>5</v>
          </cell>
          <cell r="Z421">
            <v>2012</v>
          </cell>
        </row>
        <row r="422">
          <cell r="B422">
            <v>20403</v>
          </cell>
          <cell r="C422" t="str">
            <v>Hoàng Ngọc</v>
          </cell>
          <cell r="D422" t="str">
            <v>Linh</v>
          </cell>
          <cell r="E422" t="str">
            <v>Nam</v>
          </cell>
          <cell r="F422" t="str">
            <v>26/11/1987</v>
          </cell>
          <cell r="G422" t="str">
            <v>11</v>
          </cell>
          <cell r="H422" t="str">
            <v>1987</v>
          </cell>
          <cell r="I422" t="str">
            <v>Hà Nội</v>
          </cell>
          <cell r="J422" t="str">
            <v>012415372</v>
          </cell>
          <cell r="K422" t="str">
            <v>19/2/2011</v>
          </cell>
          <cell r="L422" t="str">
            <v>Hà Nội</v>
          </cell>
          <cell r="M422" t="str">
            <v>linhhn@topica.edu.vn</v>
          </cell>
          <cell r="N422" t="str">
            <v>39 Đoàn Thị Điểm, Đống Đa, HN</v>
          </cell>
          <cell r="O422" t="str">
            <v>0438233354</v>
          </cell>
          <cell r="P422" t="str">
            <v>0903246840</v>
          </cell>
          <cell r="S422" t="str">
            <v>ĐH Hà Nội</v>
          </cell>
          <cell r="T422" t="str">
            <v>ĐH</v>
          </cell>
          <cell r="U422" t="str">
            <v>Anh- Bồ Đào Nha</v>
          </cell>
          <cell r="V422" t="str">
            <v>S</v>
          </cell>
          <cell r="X422" t="str">
            <v>31/5/2012</v>
          </cell>
          <cell r="Y422" t="str">
            <v>5</v>
          </cell>
          <cell r="Z422" t="str">
            <v>2012</v>
          </cell>
          <cell r="AA422">
            <v>41060</v>
          </cell>
        </row>
        <row r="423">
          <cell r="B423">
            <v>20404</v>
          </cell>
          <cell r="C423" t="str">
            <v>Nguyễn Thị Kim</v>
          </cell>
          <cell r="D423" t="str">
            <v>Dung</v>
          </cell>
          <cell r="E423" t="str">
            <v>Nữ</v>
          </cell>
          <cell r="F423" t="str">
            <v>19/10/1987</v>
          </cell>
          <cell r="G423" t="str">
            <v>10</v>
          </cell>
          <cell r="H423" t="str">
            <v>1987</v>
          </cell>
          <cell r="I423" t="str">
            <v>Phú Thọ</v>
          </cell>
          <cell r="J423" t="str">
            <v>131149457</v>
          </cell>
          <cell r="K423" t="str">
            <v>30/10/2002</v>
          </cell>
          <cell r="L423" t="str">
            <v>Phú Thọ</v>
          </cell>
          <cell r="M423" t="str">
            <v>dungntk@topica.edu.vn</v>
          </cell>
          <cell r="N423" t="str">
            <v>Đôị 4, Vực Trường, Tam Nông, Phú Thọ</v>
          </cell>
          <cell r="P423" t="str">
            <v>0974617605</v>
          </cell>
          <cell r="Q423" t="str">
            <v>Bố Nguyễn Đức Bộ</v>
          </cell>
          <cell r="R423" t="str">
            <v>0915460519</v>
          </cell>
          <cell r="S423" t="str">
            <v>ĐH Quốc Gia HCM</v>
          </cell>
          <cell r="T423" t="str">
            <v>ĐH</v>
          </cell>
          <cell r="U423" t="str">
            <v>CNTT</v>
          </cell>
          <cell r="V423" t="str">
            <v>S</v>
          </cell>
          <cell r="W423" t="str">
            <v>o</v>
          </cell>
          <cell r="X423" t="str">
            <v>10/6/2012</v>
          </cell>
          <cell r="Y423" t="str">
            <v>6</v>
          </cell>
          <cell r="Z423">
            <v>2012</v>
          </cell>
          <cell r="AA423">
            <v>41227</v>
          </cell>
        </row>
        <row r="424">
          <cell r="B424">
            <v>20405</v>
          </cell>
          <cell r="C424" t="str">
            <v>Nguyễn Thị</v>
          </cell>
          <cell r="D424" t="str">
            <v>Thơ</v>
          </cell>
          <cell r="E424" t="str">
            <v>Nữ</v>
          </cell>
          <cell r="F424">
            <v>32269</v>
          </cell>
          <cell r="G424" t="str">
            <v>6</v>
          </cell>
          <cell r="H424" t="str">
            <v>1988</v>
          </cell>
          <cell r="I424" t="str">
            <v>Quảng Ninh</v>
          </cell>
          <cell r="J424" t="str">
            <v>101024366</v>
          </cell>
          <cell r="K424" t="str">
            <v>15/7/2011</v>
          </cell>
          <cell r="L424" t="str">
            <v>Quảng Ninh</v>
          </cell>
          <cell r="M424" t="str">
            <v>thont@topica.edu.vn</v>
          </cell>
          <cell r="N424" t="str">
            <v>Tổ 4, khu 4D phường Hồng Hải, TP Hạ Long, Quảng Ninh</v>
          </cell>
          <cell r="O424" t="str">
            <v>0333837581</v>
          </cell>
          <cell r="P424" t="str">
            <v>0936622218</v>
          </cell>
          <cell r="Q424" t="str">
            <v>Bố Nguyễn Hữu Dụng</v>
          </cell>
          <cell r="S424" t="str">
            <v>Viện ĐH Mở Hà Nội</v>
          </cell>
          <cell r="T424" t="str">
            <v>ĐH</v>
          </cell>
          <cell r="U424" t="str">
            <v>Kinh tế và QTKD</v>
          </cell>
          <cell r="V424" t="str">
            <v>S</v>
          </cell>
          <cell r="X424" t="str">
            <v>10/6/2012</v>
          </cell>
          <cell r="Y424" t="str">
            <v>6</v>
          </cell>
          <cell r="Z424" t="str">
            <v>2012</v>
          </cell>
        </row>
        <row r="425">
          <cell r="B425">
            <v>20406</v>
          </cell>
          <cell r="C425" t="str">
            <v>Nguyễn Thị Ngọc</v>
          </cell>
          <cell r="D425" t="str">
            <v>Hường</v>
          </cell>
          <cell r="E425" t="str">
            <v>Nữ</v>
          </cell>
          <cell r="F425" t="str">
            <v>31/10/1982</v>
          </cell>
          <cell r="G425" t="str">
            <v>10</v>
          </cell>
          <cell r="H425" t="str">
            <v>1982</v>
          </cell>
          <cell r="I425" t="str">
            <v>Hà Nội</v>
          </cell>
          <cell r="J425" t="str">
            <v>012264733</v>
          </cell>
          <cell r="K425" t="str">
            <v>21/7/2010</v>
          </cell>
          <cell r="L425" t="str">
            <v>Hà Nội</v>
          </cell>
          <cell r="M425" t="str">
            <v>huongntn@topica.edu.vn</v>
          </cell>
          <cell r="N425" t="str">
            <v>P5, E1, TT 8/3, Kim Ngưu, Q. HBT, HN</v>
          </cell>
          <cell r="O425" t="str">
            <v>0466837980</v>
          </cell>
          <cell r="P425" t="str">
            <v>0987805921</v>
          </cell>
          <cell r="Q425" t="str">
            <v>Bố Nguyễn Tiến Ghi</v>
          </cell>
          <cell r="R425" t="str">
            <v>0982030159</v>
          </cell>
          <cell r="S425" t="str">
            <v>CĐ Kinh Tế Kỹ Thuật Công Nghiệp I Hà Nội</v>
          </cell>
          <cell r="T425" t="str">
            <v>ĐH</v>
          </cell>
          <cell r="U425" t="str">
            <v>Kinh tế</v>
          </cell>
          <cell r="V425" t="str">
            <v>S</v>
          </cell>
          <cell r="W425" t="str">
            <v>x</v>
          </cell>
          <cell r="X425" t="str">
            <v>1/6/2012</v>
          </cell>
          <cell r="Y425" t="str">
            <v>6</v>
          </cell>
          <cell r="Z425">
            <v>2012</v>
          </cell>
          <cell r="AA425">
            <v>73051</v>
          </cell>
        </row>
        <row r="426">
          <cell r="B426">
            <v>20407</v>
          </cell>
          <cell r="C426" t="str">
            <v>Nguyễn Thị</v>
          </cell>
          <cell r="D426" t="str">
            <v>Tâm</v>
          </cell>
          <cell r="E426" t="str">
            <v>Nữ</v>
          </cell>
          <cell r="F426">
            <v>31961</v>
          </cell>
          <cell r="G426" t="str">
            <v>3</v>
          </cell>
          <cell r="H426" t="str">
            <v>1987</v>
          </cell>
          <cell r="I426" t="str">
            <v>Thanh Hóa</v>
          </cell>
          <cell r="J426" t="str">
            <v>172893710</v>
          </cell>
          <cell r="K426" t="str">
            <v>14/11/2003</v>
          </cell>
          <cell r="L426" t="str">
            <v>Thanh Hóa</v>
          </cell>
          <cell r="M426" t="str">
            <v>tamnt2@topica.edu.vn</v>
          </cell>
          <cell r="N426" t="str">
            <v>Phú Yên, Thọ Xuân, Thanh Hóa</v>
          </cell>
          <cell r="P426" t="str">
            <v>0978548014</v>
          </cell>
          <cell r="Q426" t="str">
            <v>Bạn Lương Bích Thủy</v>
          </cell>
          <cell r="S426" t="str">
            <v>ĐH KHXH&amp;NV</v>
          </cell>
          <cell r="T426" t="str">
            <v>ĐH</v>
          </cell>
          <cell r="U426" t="str">
            <v>Xã hội học</v>
          </cell>
          <cell r="V426" t="str">
            <v>S</v>
          </cell>
          <cell r="X426" t="str">
            <v>31/5/2012</v>
          </cell>
          <cell r="Y426" t="str">
            <v>5</v>
          </cell>
          <cell r="Z426" t="str">
            <v>2012</v>
          </cell>
        </row>
        <row r="427">
          <cell r="B427">
            <v>20408</v>
          </cell>
          <cell r="C427" t="str">
            <v>Phan Thế</v>
          </cell>
          <cell r="D427" t="str">
            <v>Công</v>
          </cell>
          <cell r="E427" t="str">
            <v>Nam</v>
          </cell>
          <cell r="F427">
            <v>27826</v>
          </cell>
          <cell r="G427" t="str">
            <v>7</v>
          </cell>
          <cell r="H427" t="str">
            <v>1976</v>
          </cell>
          <cell r="I427" t="str">
            <v>Nghệ An</v>
          </cell>
          <cell r="J427" t="str">
            <v>012433438</v>
          </cell>
          <cell r="K427" t="str">
            <v>7/5/2001</v>
          </cell>
          <cell r="L427" t="str">
            <v>Nghệ An</v>
          </cell>
          <cell r="M427" t="str">
            <v>congpt@topica.edu.vn</v>
          </cell>
          <cell r="N427" t="str">
            <v>16B,ngách 354/177, ngõ 22 Tôn Thất Tùng, Đống Đa, HN</v>
          </cell>
          <cell r="O427" t="str">
            <v>0435744262</v>
          </cell>
          <cell r="P427" t="str">
            <v>0966653999</v>
          </cell>
          <cell r="Q427" t="str">
            <v>Vợ Đậu Lê Hiếu</v>
          </cell>
          <cell r="R427" t="str">
            <v>0986727045</v>
          </cell>
          <cell r="S427" t="str">
            <v>ĐH Thương mại</v>
          </cell>
          <cell r="T427" t="str">
            <v>Tiến sĩ</v>
          </cell>
          <cell r="U427" t="str">
            <v>Kinh tế</v>
          </cell>
          <cell r="V427" t="str">
            <v>M</v>
          </cell>
          <cell r="X427" t="str">
            <v>10/5/2014</v>
          </cell>
          <cell r="Y427" t="str">
            <v>5</v>
          </cell>
          <cell r="Z427" t="str">
            <v>2012</v>
          </cell>
        </row>
        <row r="428">
          <cell r="B428">
            <v>20409</v>
          </cell>
          <cell r="C428" t="str">
            <v>Trần Thị Thanh</v>
          </cell>
          <cell r="D428" t="str">
            <v>Vân</v>
          </cell>
          <cell r="E428" t="str">
            <v>Nữ</v>
          </cell>
          <cell r="F428">
            <v>32395</v>
          </cell>
          <cell r="G428" t="str">
            <v>9</v>
          </cell>
          <cell r="H428" t="str">
            <v>1988</v>
          </cell>
          <cell r="I428" t="str">
            <v>Hà Nội</v>
          </cell>
          <cell r="J428" t="str">
            <v>B2887390</v>
          </cell>
          <cell r="K428" t="str">
            <v>17/3/2009</v>
          </cell>
          <cell r="L428" t="str">
            <v>Hà Nội</v>
          </cell>
          <cell r="M428" t="str">
            <v>vanttt@topica.edu.vn</v>
          </cell>
          <cell r="N428" t="str">
            <v>82/66 Ngọc Lâm, Quận Long Biên, HN</v>
          </cell>
          <cell r="O428" t="str">
            <v>0438 731 070</v>
          </cell>
          <cell r="P428" t="str">
            <v>0987801331</v>
          </cell>
          <cell r="Q428" t="str">
            <v>Mẹ Nguyễn Thị Liên</v>
          </cell>
          <cell r="R428" t="str">
            <v>01682688602</v>
          </cell>
          <cell r="S428" t="str">
            <v>ĐH Hà Nội</v>
          </cell>
          <cell r="T428" t="str">
            <v>ĐH</v>
          </cell>
          <cell r="U428" t="str">
            <v>QTKD và Du lịch</v>
          </cell>
          <cell r="V428" t="str">
            <v>S</v>
          </cell>
          <cell r="X428" t="str">
            <v>15/6/2012</v>
          </cell>
          <cell r="Y428" t="str">
            <v>6</v>
          </cell>
          <cell r="Z428" t="str">
            <v>2012</v>
          </cell>
          <cell r="AA428">
            <v>41171</v>
          </cell>
        </row>
        <row r="429">
          <cell r="B429">
            <v>20410</v>
          </cell>
          <cell r="C429" t="str">
            <v>Lê Thị Ánh</v>
          </cell>
          <cell r="D429" t="str">
            <v>Ly</v>
          </cell>
          <cell r="E429" t="str">
            <v>Nữ</v>
          </cell>
          <cell r="F429" t="str">
            <v>22/9/1990</v>
          </cell>
          <cell r="G429" t="str">
            <v>9</v>
          </cell>
          <cell r="H429" t="str">
            <v>1990</v>
          </cell>
          <cell r="I429" t="str">
            <v>Quảng Nam</v>
          </cell>
          <cell r="J429" t="str">
            <v>205561471</v>
          </cell>
          <cell r="K429" t="str">
            <v>25/7/2009</v>
          </cell>
          <cell r="L429" t="str">
            <v>Quảng Nam</v>
          </cell>
          <cell r="M429" t="str">
            <v>lylta@topica.edu.vn</v>
          </cell>
          <cell r="N429" t="str">
            <v>Thôn 4 xã Quế Phú, huyện Quế Sơn, tỉnh Quảng Nam</v>
          </cell>
          <cell r="P429" t="str">
            <v>0909 846 438</v>
          </cell>
          <cell r="S429" t="str">
            <v>ĐH KTC nghệ HCM</v>
          </cell>
          <cell r="T429" t="str">
            <v>ĐH</v>
          </cell>
          <cell r="U429" t="str">
            <v>Tài chính DN</v>
          </cell>
          <cell r="V429" t="str">
            <v>S</v>
          </cell>
          <cell r="X429" t="str">
            <v>15/5/2012</v>
          </cell>
          <cell r="Y429" t="str">
            <v>5</v>
          </cell>
          <cell r="Z429">
            <v>2012</v>
          </cell>
        </row>
        <row r="430">
          <cell r="B430">
            <v>20411</v>
          </cell>
          <cell r="C430" t="str">
            <v>Phan Thị Ngọc</v>
          </cell>
          <cell r="D430" t="str">
            <v>Tuyết</v>
          </cell>
          <cell r="E430" t="str">
            <v>Nữ</v>
          </cell>
          <cell r="F430">
            <v>31079</v>
          </cell>
          <cell r="G430" t="str">
            <v>1</v>
          </cell>
          <cell r="H430" t="str">
            <v>1985</v>
          </cell>
          <cell r="I430" t="str">
            <v>Bến Tre</v>
          </cell>
          <cell r="J430" t="str">
            <v>321147960</v>
          </cell>
          <cell r="K430" t="str">
            <v>29/3/2000</v>
          </cell>
          <cell r="L430" t="str">
            <v>Bến Tre</v>
          </cell>
          <cell r="M430" t="str">
            <v>tuyetptn@topica.edu.vn</v>
          </cell>
          <cell r="N430" t="str">
            <v>142 ấp Phú Hòa, xã Quới Thành, Châu Thành, Bến Tre</v>
          </cell>
          <cell r="P430" t="str">
            <v>0937365689</v>
          </cell>
          <cell r="T430" t="str">
            <v>ĐH</v>
          </cell>
          <cell r="V430" t="str">
            <v>S</v>
          </cell>
          <cell r="X430" t="str">
            <v>15/5/2012</v>
          </cell>
          <cell r="Y430" t="str">
            <v>5</v>
          </cell>
          <cell r="Z430" t="str">
            <v>2012</v>
          </cell>
          <cell r="AA430">
            <v>41062</v>
          </cell>
        </row>
        <row r="431">
          <cell r="B431">
            <v>20412</v>
          </cell>
          <cell r="C431" t="str">
            <v>Nguyễn Thị</v>
          </cell>
          <cell r="D431" t="str">
            <v>Vy</v>
          </cell>
          <cell r="E431" t="str">
            <v>Nữ</v>
          </cell>
          <cell r="M431" t="str">
            <v>vynt2@topica.edu.vn</v>
          </cell>
          <cell r="T431" t="str">
            <v>ĐH</v>
          </cell>
          <cell r="V431" t="str">
            <v>S</v>
          </cell>
          <cell r="X431" t="str">
            <v>31/5/2012</v>
          </cell>
          <cell r="Y431">
            <v>5</v>
          </cell>
          <cell r="Z431">
            <v>2012</v>
          </cell>
          <cell r="AA431">
            <v>73051</v>
          </cell>
        </row>
        <row r="432">
          <cell r="B432">
            <v>20413</v>
          </cell>
          <cell r="C432" t="str">
            <v>Lê Khắc</v>
          </cell>
          <cell r="D432" t="str">
            <v>Thế</v>
          </cell>
          <cell r="E432" t="str">
            <v>Nam</v>
          </cell>
          <cell r="F432">
            <v>32761</v>
          </cell>
          <cell r="G432" t="str">
            <v>10</v>
          </cell>
          <cell r="H432" t="str">
            <v>1989</v>
          </cell>
          <cell r="I432" t="str">
            <v>Hưng Yên</v>
          </cell>
          <cell r="J432" t="str">
            <v>145312191</v>
          </cell>
          <cell r="K432" t="str">
            <v>15/5/2004</v>
          </cell>
          <cell r="L432" t="str">
            <v>Hưng Yên</v>
          </cell>
          <cell r="M432" t="str">
            <v>thelk@topica.edu.vn</v>
          </cell>
          <cell r="N432" t="str">
            <v>Dân Tiến, Khoái Châu, Hưng Yên</v>
          </cell>
          <cell r="P432" t="str">
            <v>01682 077 618</v>
          </cell>
          <cell r="Q432" t="str">
            <v>Em Lê Thị Hiền</v>
          </cell>
          <cell r="R432" t="str">
            <v>0985368570</v>
          </cell>
          <cell r="S432" t="str">
            <v>ĐH Bách Khoa HN</v>
          </cell>
          <cell r="T432" t="str">
            <v>ĐH</v>
          </cell>
          <cell r="U432" t="str">
            <v>Toán tin ứng dụng</v>
          </cell>
          <cell r="V432" t="str">
            <v>S</v>
          </cell>
          <cell r="X432" t="str">
            <v>31/5/2012</v>
          </cell>
          <cell r="Y432">
            <v>5</v>
          </cell>
          <cell r="Z432">
            <v>2012</v>
          </cell>
        </row>
        <row r="433">
          <cell r="B433">
            <v>20414</v>
          </cell>
          <cell r="C433" t="str">
            <v>Bùi Thị Diệu</v>
          </cell>
          <cell r="D433" t="str">
            <v>Mơ</v>
          </cell>
          <cell r="E433" t="str">
            <v>Nữ</v>
          </cell>
          <cell r="F433" t="str">
            <v>20/09/1984</v>
          </cell>
          <cell r="G433">
            <v>9</v>
          </cell>
          <cell r="H433">
            <v>1984</v>
          </cell>
          <cell r="I433" t="str">
            <v>TPHCM</v>
          </cell>
          <cell r="J433" t="str">
            <v>023597510</v>
          </cell>
          <cell r="K433">
            <v>36223</v>
          </cell>
          <cell r="L433" t="str">
            <v>HCM</v>
          </cell>
          <cell r="M433" t="str">
            <v>mobtd@topica.edu.vn</v>
          </cell>
          <cell r="N433" t="str">
            <v>74 Hồ Hảo Hớn, P.Cô Giang, Q.1</v>
          </cell>
          <cell r="O433">
            <v>39750893</v>
          </cell>
          <cell r="P433" t="str">
            <v>0908 636562</v>
          </cell>
          <cell r="Q433" t="str">
            <v>Chồng Võ Thanh Sơn</v>
          </cell>
          <cell r="R433" t="str">
            <v>0907 636562</v>
          </cell>
          <cell r="S433" t="str">
            <v>ĐH CNTT TPHCM</v>
          </cell>
          <cell r="T433" t="str">
            <v>ĐH</v>
          </cell>
          <cell r="U433" t="str">
            <v>CNTT</v>
          </cell>
          <cell r="V433" t="str">
            <v>M</v>
          </cell>
          <cell r="X433" t="str">
            <v>30/6/2012</v>
          </cell>
          <cell r="Y433" t="str">
            <v>6</v>
          </cell>
          <cell r="Z433" t="str">
            <v>2012</v>
          </cell>
        </row>
        <row r="434">
          <cell r="B434">
            <v>20415</v>
          </cell>
          <cell r="C434" t="str">
            <v>Lê Thị Kim</v>
          </cell>
          <cell r="D434" t="str">
            <v>Anh</v>
          </cell>
          <cell r="E434" t="str">
            <v>Nữ</v>
          </cell>
          <cell r="F434" t="str">
            <v>20/6/1988</v>
          </cell>
          <cell r="G434" t="str">
            <v>6</v>
          </cell>
          <cell r="H434" t="str">
            <v>1988</v>
          </cell>
          <cell r="I434" t="str">
            <v>Bến Tre</v>
          </cell>
          <cell r="M434" t="str">
            <v>anhltk2@topica.edu.vn</v>
          </cell>
          <cell r="P434" t="str">
            <v>01227643543</v>
          </cell>
          <cell r="T434" t="str">
            <v>ĐH</v>
          </cell>
          <cell r="AA434">
            <v>41089</v>
          </cell>
        </row>
        <row r="435">
          <cell r="B435">
            <v>20416</v>
          </cell>
          <cell r="C435" t="str">
            <v>Nguyễn Thanh</v>
          </cell>
          <cell r="D435" t="str">
            <v>Bình</v>
          </cell>
          <cell r="E435" t="str">
            <v>Nữ</v>
          </cell>
          <cell r="F435" t="str">
            <v>1986</v>
          </cell>
          <cell r="I435" t="str">
            <v>Kiên Giang</v>
          </cell>
          <cell r="J435" t="str">
            <v>024999739</v>
          </cell>
          <cell r="K435" t="str">
            <v>28/6/2008</v>
          </cell>
          <cell r="L435" t="str">
            <v>HCM</v>
          </cell>
          <cell r="M435" t="str">
            <v>binhnt@topica.edu.vn</v>
          </cell>
          <cell r="N435" t="str">
            <v>8/18B, Chánh Hưng, P4, Q8, HCM</v>
          </cell>
          <cell r="P435" t="str">
            <v>0906498472</v>
          </cell>
          <cell r="Q435" t="str">
            <v>Bố Nguyễn Tài Chưng</v>
          </cell>
          <cell r="S435" t="str">
            <v>ĐH công nghệ Sài Gòn</v>
          </cell>
          <cell r="T435" t="str">
            <v>ĐH</v>
          </cell>
          <cell r="U435" t="str">
            <v>Quản trị kinh doanh</v>
          </cell>
          <cell r="X435" t="str">
            <v>30/6/2012</v>
          </cell>
          <cell r="Y435" t="str">
            <v>6</v>
          </cell>
          <cell r="Z435" t="str">
            <v>2012</v>
          </cell>
          <cell r="AA435">
            <v>41244</v>
          </cell>
        </row>
        <row r="436">
          <cell r="B436">
            <v>20417</v>
          </cell>
          <cell r="C436" t="str">
            <v>Nguyễn Thị Xuân</v>
          </cell>
          <cell r="D436" t="str">
            <v>Trang</v>
          </cell>
          <cell r="E436" t="str">
            <v>Nữ</v>
          </cell>
          <cell r="F436" t="str">
            <v>20/10/1988</v>
          </cell>
          <cell r="G436" t="str">
            <v>10</v>
          </cell>
          <cell r="H436" t="str">
            <v>1988</v>
          </cell>
          <cell r="I436" t="str">
            <v>Lâm Đồng</v>
          </cell>
          <cell r="M436" t="str">
            <v>trangntx@topica.edu.vn</v>
          </cell>
          <cell r="P436" t="str">
            <v>01212159149</v>
          </cell>
          <cell r="T436" t="str">
            <v>ĐH</v>
          </cell>
          <cell r="X436" t="str">
            <v>30/6/2012</v>
          </cell>
          <cell r="Y436" t="str">
            <v>6</v>
          </cell>
          <cell r="Z436" t="str">
            <v>2012</v>
          </cell>
          <cell r="AA436" t="str">
            <v>09/01/2012</v>
          </cell>
        </row>
        <row r="437">
          <cell r="B437">
            <v>20418</v>
          </cell>
          <cell r="C437" t="str">
            <v>Phan Thị Thu</v>
          </cell>
          <cell r="D437" t="str">
            <v>Thảo</v>
          </cell>
          <cell r="E437" t="str">
            <v>Nữ</v>
          </cell>
          <cell r="F437" t="str">
            <v>19/6/1989</v>
          </cell>
          <cell r="G437" t="str">
            <v>6</v>
          </cell>
          <cell r="H437" t="str">
            <v>1989</v>
          </cell>
          <cell r="I437" t="str">
            <v>Tiền Giang</v>
          </cell>
          <cell r="J437" t="str">
            <v>331639309</v>
          </cell>
          <cell r="K437" t="str">
            <v>10/1/2007</v>
          </cell>
          <cell r="L437" t="str">
            <v>Vĩnh Long</v>
          </cell>
          <cell r="M437" t="str">
            <v>thaoptt@topica.edu.vn</v>
          </cell>
          <cell r="N437" t="str">
            <v>Phú Thuận 2, Đồng Phú, Long Hồ, Vĩnh Long</v>
          </cell>
          <cell r="P437" t="str">
            <v>0916087538</v>
          </cell>
          <cell r="S437" t="str">
            <v>KENT INSTITUTE</v>
          </cell>
          <cell r="T437" t="str">
            <v>ĐH</v>
          </cell>
          <cell r="U437" t="str">
            <v>Quản trị kinh doanh</v>
          </cell>
          <cell r="X437" t="str">
            <v>30/6/2012</v>
          </cell>
          <cell r="Y437" t="str">
            <v>6</v>
          </cell>
          <cell r="Z437" t="str">
            <v>2012</v>
          </cell>
        </row>
        <row r="438">
          <cell r="B438">
            <v>20419</v>
          </cell>
          <cell r="C438" t="str">
            <v>Phạm Anh</v>
          </cell>
          <cell r="D438" t="str">
            <v>Tuấn</v>
          </cell>
          <cell r="E438" t="str">
            <v>Nam</v>
          </cell>
          <cell r="F438" t="str">
            <v>27/3/1988</v>
          </cell>
          <cell r="G438" t="str">
            <v>3</v>
          </cell>
          <cell r="H438" t="str">
            <v>1988</v>
          </cell>
          <cell r="I438" t="str">
            <v>Thái Bình</v>
          </cell>
          <cell r="J438" t="str">
            <v>031413813</v>
          </cell>
          <cell r="K438" t="str">
            <v>20/3/2003</v>
          </cell>
          <cell r="L438" t="str">
            <v>Hải Phòng</v>
          </cell>
          <cell r="M438" t="str">
            <v>tuanpa2@topica.edu.vn</v>
          </cell>
          <cell r="N438" t="str">
            <v>Tổ 82, Niệm Nghĩa, Hải Phòng</v>
          </cell>
          <cell r="P438" t="str">
            <v>0902050189</v>
          </cell>
          <cell r="Q438" t="str">
            <v>Mẹ Nguyễn Thị Tân</v>
          </cell>
          <cell r="R438" t="str">
            <v>0912439525
0902050189</v>
          </cell>
          <cell r="S438" t="str">
            <v>ĐH Dân Lập Phương Đông</v>
          </cell>
          <cell r="T438" t="str">
            <v>ĐH</v>
          </cell>
          <cell r="U438" t="str">
            <v>CNTT</v>
          </cell>
          <cell r="V438" t="str">
            <v>S</v>
          </cell>
          <cell r="X438" t="str">
            <v>30/6/2012</v>
          </cell>
          <cell r="Y438" t="str">
            <v>6</v>
          </cell>
          <cell r="Z438" t="str">
            <v>2012</v>
          </cell>
        </row>
        <row r="439">
          <cell r="B439">
            <v>20420</v>
          </cell>
          <cell r="C439" t="str">
            <v>Trần Thanh</v>
          </cell>
          <cell r="D439" t="str">
            <v>Hoa</v>
          </cell>
          <cell r="E439" t="str">
            <v>Nữ</v>
          </cell>
          <cell r="F439" t="str">
            <v>22/12/1989</v>
          </cell>
          <cell r="G439" t="str">
            <v>12</v>
          </cell>
          <cell r="H439" t="str">
            <v>1989</v>
          </cell>
          <cell r="I439" t="str">
            <v>Hà Nội</v>
          </cell>
          <cell r="J439" t="str">
            <v>012612197</v>
          </cell>
          <cell r="K439" t="str">
            <v>28/9/2011</v>
          </cell>
          <cell r="L439" t="str">
            <v>Hà Nội</v>
          </cell>
          <cell r="M439" t="str">
            <v>hoatt@topica.edu.vn</v>
          </cell>
          <cell r="N439" t="str">
            <v>352 Hoàng Hoa Thám, Tây Hồ, HN</v>
          </cell>
          <cell r="O439" t="str">
            <v>0432474285</v>
          </cell>
          <cell r="P439" t="str">
            <v>0987537830</v>
          </cell>
          <cell r="Q439" t="str">
            <v>Mẹ Nguyễn Thị Quý</v>
          </cell>
          <cell r="R439" t="str">
            <v>01677235642</v>
          </cell>
          <cell r="S439" t="str">
            <v>ĐH Hà Nội</v>
          </cell>
          <cell r="T439" t="str">
            <v>ĐH</v>
          </cell>
          <cell r="U439" t="str">
            <v>Quốc tế học</v>
          </cell>
          <cell r="V439" t="str">
            <v>S</v>
          </cell>
          <cell r="X439" t="str">
            <v>30/6/2012</v>
          </cell>
          <cell r="Y439" t="str">
            <v>6</v>
          </cell>
          <cell r="Z439" t="str">
            <v>2012</v>
          </cell>
        </row>
        <row r="440">
          <cell r="B440">
            <v>20421</v>
          </cell>
          <cell r="C440" t="str">
            <v>Chu Lan</v>
          </cell>
          <cell r="D440" t="str">
            <v>Phương</v>
          </cell>
          <cell r="E440" t="str">
            <v>Nữ</v>
          </cell>
          <cell r="F440" t="str">
            <v>05/1/1989</v>
          </cell>
          <cell r="G440" t="str">
            <v>5</v>
          </cell>
          <cell r="H440" t="str">
            <v>1989</v>
          </cell>
          <cell r="I440" t="str">
            <v>Hà Nội</v>
          </cell>
          <cell r="J440" t="str">
            <v>012625612</v>
          </cell>
          <cell r="L440" t="str">
            <v>Hà Nội</v>
          </cell>
          <cell r="M440" t="str">
            <v>phuongcl@topica.edu.vn</v>
          </cell>
          <cell r="N440" t="str">
            <v>Phòng 43-B2, Tập thể Văn Chương, Đống Đa, HN</v>
          </cell>
          <cell r="P440" t="str">
            <v>0979618270</v>
          </cell>
          <cell r="Q440" t="str">
            <v>Mẹ Bùi Lan Hương</v>
          </cell>
          <cell r="R440" t="str">
            <v>0986568902</v>
          </cell>
          <cell r="S440" t="str">
            <v>ĐH Ngoại Thương</v>
          </cell>
          <cell r="T440" t="str">
            <v>ĐH</v>
          </cell>
          <cell r="U440" t="str">
            <v>QTKD</v>
          </cell>
          <cell r="V440" t="str">
            <v>S</v>
          </cell>
          <cell r="X440" t="str">
            <v>30/6/2012</v>
          </cell>
          <cell r="Y440" t="str">
            <v>6</v>
          </cell>
          <cell r="Z440" t="str">
            <v>2012</v>
          </cell>
        </row>
        <row r="441">
          <cell r="B441">
            <v>20422</v>
          </cell>
          <cell r="C441" t="str">
            <v>Đỗ Minh</v>
          </cell>
          <cell r="D441" t="str">
            <v>Ngân</v>
          </cell>
          <cell r="E441" t="str">
            <v>Nữ</v>
          </cell>
          <cell r="F441">
            <v>31445</v>
          </cell>
          <cell r="G441" t="str">
            <v>2</v>
          </cell>
          <cell r="H441" t="str">
            <v>1986</v>
          </cell>
          <cell r="I441" t="str">
            <v>Hà Nội</v>
          </cell>
          <cell r="J441" t="str">
            <v>012616957</v>
          </cell>
          <cell r="K441" t="str">
            <v>5/10/2005</v>
          </cell>
          <cell r="L441" t="str">
            <v>Hà Nội</v>
          </cell>
          <cell r="M441" t="str">
            <v>ngandm@topica.edu.vn</v>
          </cell>
          <cell r="N441" t="str">
            <v>Số 30, tổ 26A, phường Thanh Lương, HBT, Hà Nội</v>
          </cell>
          <cell r="O441" t="str">
            <v>0439874112</v>
          </cell>
          <cell r="P441" t="str">
            <v>01696290028</v>
          </cell>
          <cell r="Q441" t="str">
            <v>Bố Đỗ Khắc Sơn</v>
          </cell>
          <cell r="R441" t="str">
            <v>01662661674</v>
          </cell>
          <cell r="S441" t="str">
            <v>ĐH KTQD</v>
          </cell>
          <cell r="T441" t="str">
            <v>ĐH</v>
          </cell>
          <cell r="U441" t="str">
            <v>CNTT</v>
          </cell>
          <cell r="V441" t="str">
            <v>S</v>
          </cell>
          <cell r="X441" t="str">
            <v>30/6/2012</v>
          </cell>
          <cell r="Y441" t="str">
            <v>6</v>
          </cell>
          <cell r="Z441" t="str">
            <v>2012</v>
          </cell>
        </row>
        <row r="442">
          <cell r="B442">
            <v>20423</v>
          </cell>
          <cell r="C442" t="str">
            <v>Phạm Thị</v>
          </cell>
          <cell r="D442" t="str">
            <v>Hương</v>
          </cell>
          <cell r="E442" t="str">
            <v>Nữ</v>
          </cell>
          <cell r="F442">
            <v>31635</v>
          </cell>
          <cell r="G442" t="str">
            <v>11</v>
          </cell>
          <cell r="H442" t="str">
            <v>1986</v>
          </cell>
          <cell r="I442" t="str">
            <v>Nam Định</v>
          </cell>
          <cell r="J442" t="str">
            <v>162808316</v>
          </cell>
          <cell r="K442" t="str">
            <v>6/3/2004</v>
          </cell>
          <cell r="L442" t="str">
            <v>Nam Định</v>
          </cell>
          <cell r="M442" t="str">
            <v>huongpt@topica.edu.vn</v>
          </cell>
          <cell r="N442" t="str">
            <v>Thọ Nghiệp, Xuân Trường, Nam Định</v>
          </cell>
          <cell r="P442" t="str">
            <v>0978562778</v>
          </cell>
          <cell r="Q442" t="str">
            <v>Bạn Trần Thị Huế</v>
          </cell>
          <cell r="R442" t="str">
            <v>0987104136</v>
          </cell>
          <cell r="S442" t="str">
            <v>ĐH DL Đông Đô</v>
          </cell>
          <cell r="T442" t="str">
            <v>ĐH</v>
          </cell>
          <cell r="U442" t="str">
            <v>Thông tin học và QTTT</v>
          </cell>
          <cell r="V442" t="str">
            <v>S</v>
          </cell>
          <cell r="W442" t="str">
            <v>x</v>
          </cell>
          <cell r="X442" t="str">
            <v>16/7/2012</v>
          </cell>
          <cell r="Y442" t="str">
            <v>7</v>
          </cell>
          <cell r="Z442" t="str">
            <v>2012</v>
          </cell>
          <cell r="AA442">
            <v>41227</v>
          </cell>
        </row>
        <row r="443">
          <cell r="B443">
            <v>20424</v>
          </cell>
          <cell r="C443" t="str">
            <v>Đỗ Thị Thái</v>
          </cell>
          <cell r="D443" t="str">
            <v>Ninh</v>
          </cell>
          <cell r="E443" t="str">
            <v>Nữ</v>
          </cell>
          <cell r="F443" t="str">
            <v>17/01/1984</v>
          </cell>
          <cell r="G443" t="str">
            <v>1</v>
          </cell>
          <cell r="H443" t="str">
            <v>1984</v>
          </cell>
          <cell r="I443" t="str">
            <v>Thái Bình</v>
          </cell>
          <cell r="J443" t="str">
            <v>151383474</v>
          </cell>
          <cell r="K443" t="str">
            <v>5/11/1998</v>
          </cell>
          <cell r="L443" t="str">
            <v>Thái Bình</v>
          </cell>
          <cell r="M443" t="str">
            <v>ninhdtt@topica.edu.vn</v>
          </cell>
          <cell r="N443" t="str">
            <v>48 Thợ Nhuộm, Trần Hưng Đạo, Hoàn Kiếm, HN</v>
          </cell>
          <cell r="P443" t="str">
            <v>0984170184</v>
          </cell>
          <cell r="Q443" t="str">
            <v>Chồng Nguyễn Quang Toàn</v>
          </cell>
          <cell r="R443" t="str">
            <v>0982351984</v>
          </cell>
          <cell r="S443" t="str">
            <v>ĐH QG TPHCM</v>
          </cell>
          <cell r="T443" t="str">
            <v>ĐH</v>
          </cell>
          <cell r="U443" t="str">
            <v>CNTT</v>
          </cell>
          <cell r="V443" t="str">
            <v>M</v>
          </cell>
          <cell r="X443" t="str">
            <v>16/7/2012</v>
          </cell>
          <cell r="Y443" t="str">
            <v>7</v>
          </cell>
          <cell r="Z443" t="str">
            <v>2012</v>
          </cell>
        </row>
        <row r="444">
          <cell r="B444">
            <v>20425</v>
          </cell>
          <cell r="C444" t="str">
            <v>Nguyễn Thị Hương</v>
          </cell>
          <cell r="D444" t="str">
            <v>Giang</v>
          </cell>
          <cell r="E444" t="str">
            <v>Nữ</v>
          </cell>
          <cell r="F444" t="str">
            <v>01/5/1986</v>
          </cell>
          <cell r="G444" t="str">
            <v>5</v>
          </cell>
          <cell r="H444" t="str">
            <v>1986</v>
          </cell>
          <cell r="I444" t="str">
            <v>Hà Nội</v>
          </cell>
          <cell r="J444" t="str">
            <v>012499255</v>
          </cell>
          <cell r="K444" t="str">
            <v>14/3/2002</v>
          </cell>
          <cell r="L444" t="str">
            <v>Hà Nội</v>
          </cell>
          <cell r="M444" t="str">
            <v>giangnh4@topica.edu.vn</v>
          </cell>
          <cell r="N444" t="str">
            <v>Số 101 Lô 7. Phúc Xá, Ba Đình, HN</v>
          </cell>
          <cell r="P444" t="str">
            <v>0944441586</v>
          </cell>
          <cell r="Q444" t="str">
            <v>Chồng Trần Việt Cường</v>
          </cell>
          <cell r="R444" t="str">
            <v>0919851986</v>
          </cell>
          <cell r="S444" t="str">
            <v>ĐH Hà Nội</v>
          </cell>
          <cell r="T444" t="str">
            <v>ĐH</v>
          </cell>
          <cell r="U444" t="str">
            <v>Tiếng Nga</v>
          </cell>
          <cell r="V444" t="str">
            <v>M</v>
          </cell>
          <cell r="X444" t="str">
            <v>30/6/2012</v>
          </cell>
          <cell r="Y444" t="str">
            <v>6</v>
          </cell>
          <cell r="Z444" t="str">
            <v>2012</v>
          </cell>
        </row>
        <row r="445">
          <cell r="B445">
            <v>20426</v>
          </cell>
          <cell r="C445" t="str">
            <v>Phạm Hằng</v>
          </cell>
          <cell r="D445" t="str">
            <v>Nga</v>
          </cell>
          <cell r="E445" t="str">
            <v>Nữ</v>
          </cell>
          <cell r="F445" t="str">
            <v>22/10/1984</v>
          </cell>
          <cell r="G445" t="str">
            <v>10</v>
          </cell>
          <cell r="H445" t="str">
            <v>1984</v>
          </cell>
          <cell r="I445" t="str">
            <v>Hà Nội</v>
          </cell>
          <cell r="J445" t="str">
            <v>012261471</v>
          </cell>
          <cell r="K445" t="str">
            <v>16/6/2007</v>
          </cell>
          <cell r="L445" t="str">
            <v>Hà Nội</v>
          </cell>
          <cell r="M445" t="str">
            <v>ngaph@topica.edu.vn</v>
          </cell>
          <cell r="N445" t="str">
            <v>Số 8, ngách 249/20, Đội Cấn, Hà Nội</v>
          </cell>
          <cell r="P445" t="str">
            <v>0987521567
0913340789</v>
          </cell>
          <cell r="Q445" t="str">
            <v>Chồng Phạm Quốc Chính</v>
          </cell>
          <cell r="R445" t="str">
            <v>0924076868</v>
          </cell>
          <cell r="S445" t="str">
            <v>ĐH Ngoại Thương</v>
          </cell>
          <cell r="T445" t="str">
            <v>ĐH</v>
          </cell>
          <cell r="U445" t="str">
            <v>Kinh tế ngoại thương</v>
          </cell>
          <cell r="V445" t="str">
            <v>M</v>
          </cell>
          <cell r="W445" t="str">
            <v>Chính thức</v>
          </cell>
          <cell r="X445" t="str">
            <v>22/6/2012</v>
          </cell>
          <cell r="Y445" t="str">
            <v>6</v>
          </cell>
          <cell r="Z445" t="str">
            <v>2012</v>
          </cell>
        </row>
        <row r="446">
          <cell r="B446">
            <v>20427</v>
          </cell>
          <cell r="C446" t="str">
            <v>Nguyễn Quỳnh</v>
          </cell>
          <cell r="D446" t="str">
            <v>Trang</v>
          </cell>
          <cell r="E446" t="str">
            <v>Nữ</v>
          </cell>
          <cell r="F446" t="str">
            <v>20/2/1989</v>
          </cell>
          <cell r="G446" t="str">
            <v>2</v>
          </cell>
          <cell r="H446" t="str">
            <v>1989</v>
          </cell>
          <cell r="I446" t="str">
            <v>Hải Phòng</v>
          </cell>
          <cell r="J446" t="str">
            <v>031573053</v>
          </cell>
          <cell r="K446" t="str">
            <v>23/8/2005</v>
          </cell>
          <cell r="L446" t="str">
            <v>Hải Phòng</v>
          </cell>
          <cell r="M446" t="str">
            <v>trangnq@topica.edu.vn</v>
          </cell>
          <cell r="N446" t="str">
            <v>Số 16,Tổ 19, Khu I, Vĩnh Niêm, Lê Chân, Hải Phòng</v>
          </cell>
          <cell r="P446" t="str">
            <v>0984888438</v>
          </cell>
          <cell r="S446" t="str">
            <v>ĐH Thương mại</v>
          </cell>
          <cell r="T446" t="str">
            <v>ĐH</v>
          </cell>
          <cell r="U446" t="str">
            <v>Quản trị DN</v>
          </cell>
          <cell r="V446" t="str">
            <v>S</v>
          </cell>
          <cell r="X446" t="str">
            <v>30/6/2012</v>
          </cell>
          <cell r="Y446" t="str">
            <v>6</v>
          </cell>
          <cell r="Z446" t="str">
            <v>2012</v>
          </cell>
        </row>
        <row r="447">
          <cell r="B447">
            <v>20428</v>
          </cell>
          <cell r="C447" t="str">
            <v>Bùi Thị Minh</v>
          </cell>
          <cell r="D447" t="str">
            <v>Huệ</v>
          </cell>
          <cell r="E447" t="str">
            <v>Nữ</v>
          </cell>
          <cell r="F447">
            <v>31022</v>
          </cell>
          <cell r="G447" t="str">
            <v>6</v>
          </cell>
          <cell r="H447" t="str">
            <v>1984</v>
          </cell>
          <cell r="I447" t="str">
            <v>Hà Nội</v>
          </cell>
          <cell r="J447" t="str">
            <v>012269020</v>
          </cell>
          <cell r="K447" t="str">
            <v>1/8/1999</v>
          </cell>
          <cell r="L447" t="str">
            <v>Hà Nội</v>
          </cell>
          <cell r="M447" t="str">
            <v>huebtm@topica.edu.vn</v>
          </cell>
          <cell r="N447" t="str">
            <v>911 đường Hồng Hà, Hoàn Kiếm, Hà Nội</v>
          </cell>
          <cell r="O447" t="str">
            <v>043 9322571</v>
          </cell>
          <cell r="P447" t="str">
            <v>0904988812</v>
          </cell>
          <cell r="Q447" t="str">
            <v>Chồng Nghiêm Tuấn Linh</v>
          </cell>
          <cell r="R447" t="str">
            <v>0904604242</v>
          </cell>
          <cell r="S447" t="str">
            <v>CĐ Sư phạm HN</v>
          </cell>
          <cell r="T447" t="str">
            <v>CĐ</v>
          </cell>
          <cell r="U447" t="str">
            <v>CNTT</v>
          </cell>
          <cell r="V447" t="str">
            <v>M</v>
          </cell>
          <cell r="X447" t="str">
            <v>30/6/2012</v>
          </cell>
          <cell r="Y447" t="str">
            <v>6</v>
          </cell>
          <cell r="Z447" t="str">
            <v>2012</v>
          </cell>
        </row>
        <row r="448">
          <cell r="B448">
            <v>20429</v>
          </cell>
          <cell r="C448" t="str">
            <v>Nguyễn Kim</v>
          </cell>
          <cell r="D448" t="str">
            <v>Ngân</v>
          </cell>
          <cell r="E448" t="str">
            <v>Nữ</v>
          </cell>
          <cell r="F448">
            <v>27070</v>
          </cell>
          <cell r="G448" t="str">
            <v>10</v>
          </cell>
          <cell r="H448" t="str">
            <v>1974</v>
          </cell>
          <cell r="I448" t="str">
            <v>Hà Tĩnh</v>
          </cell>
          <cell r="J448" t="str">
            <v>011838130</v>
          </cell>
          <cell r="K448" t="str">
            <v>16/5/2009</v>
          </cell>
          <cell r="M448" t="str">
            <v>ngannk@topica.edu.vn</v>
          </cell>
          <cell r="N448" t="str">
            <v>P505A, A1 Viện nghiên cứu khoa học TL, Trung Liệt, Đống Đa</v>
          </cell>
          <cell r="P448" t="str">
            <v>01662995969</v>
          </cell>
          <cell r="T448" t="str">
            <v>ĐH</v>
          </cell>
          <cell r="V448" t="str">
            <v>M</v>
          </cell>
          <cell r="X448" t="str">
            <v>10/7/2012</v>
          </cell>
          <cell r="Y448" t="str">
            <v>7</v>
          </cell>
          <cell r="Z448" t="str">
            <v>2012</v>
          </cell>
        </row>
        <row r="449">
          <cell r="B449">
            <v>20430</v>
          </cell>
          <cell r="C449" t="str">
            <v>Vũ Thị Ngọc</v>
          </cell>
          <cell r="D449" t="str">
            <v>Bích</v>
          </cell>
          <cell r="E449" t="str">
            <v>Nữ</v>
          </cell>
          <cell r="F449" t="str">
            <v>02/3/1989</v>
          </cell>
          <cell r="G449" t="str">
            <v>3</v>
          </cell>
          <cell r="H449" t="str">
            <v>1989</v>
          </cell>
          <cell r="I449" t="str">
            <v>Nam Định</v>
          </cell>
          <cell r="J449" t="str">
            <v>162860639</v>
          </cell>
          <cell r="K449" t="str">
            <v>2/10/2004</v>
          </cell>
          <cell r="L449" t="str">
            <v>Nam Định</v>
          </cell>
          <cell r="M449" t="str">
            <v>bichvtn@topica.edu.vn</v>
          </cell>
          <cell r="N449" t="str">
            <v>Nam Cường, Nam Trực, Nam Định</v>
          </cell>
          <cell r="P449" t="str">
            <v>01696897196</v>
          </cell>
          <cell r="S449" t="str">
            <v>Đại học Lương Thế Vinh</v>
          </cell>
          <cell r="T449" t="str">
            <v>ĐH</v>
          </cell>
          <cell r="U449" t="str">
            <v>Kế toán - Tài Chính</v>
          </cell>
          <cell r="V449" t="str">
            <v>S</v>
          </cell>
          <cell r="X449" t="str">
            <v>18/8/2012</v>
          </cell>
          <cell r="Y449" t="str">
            <v>8</v>
          </cell>
          <cell r="Z449" t="str">
            <v>2012</v>
          </cell>
        </row>
        <row r="450">
          <cell r="B450">
            <v>20431</v>
          </cell>
          <cell r="C450" t="str">
            <v>Vũ Thúy</v>
          </cell>
          <cell r="D450" t="str">
            <v>Ngọc</v>
          </cell>
          <cell r="E450" t="str">
            <v>Nữ</v>
          </cell>
          <cell r="F450" t="str">
            <v>31/5/1987</v>
          </cell>
          <cell r="G450" t="str">
            <v>5</v>
          </cell>
          <cell r="H450" t="str">
            <v>1987</v>
          </cell>
          <cell r="I450" t="str">
            <v>Hà Nội</v>
          </cell>
          <cell r="J450" t="str">
            <v>012418753</v>
          </cell>
          <cell r="K450" t="str">
            <v>16/5/2001</v>
          </cell>
          <cell r="L450" t="str">
            <v>Hà Nội</v>
          </cell>
          <cell r="M450" t="str">
            <v>ngocvt@topica.edu.vn</v>
          </cell>
          <cell r="N450" t="str">
            <v>Số 9 ngõ 25 đường Tây Hồ, Quảng An, Hà Nội</v>
          </cell>
          <cell r="T450" t="str">
            <v>ĐH</v>
          </cell>
          <cell r="V450" t="str">
            <v>S</v>
          </cell>
          <cell r="AA450">
            <v>41122</v>
          </cell>
        </row>
        <row r="451">
          <cell r="B451">
            <v>20432</v>
          </cell>
          <cell r="C451" t="str">
            <v>Dương Thanh</v>
          </cell>
          <cell r="D451" t="str">
            <v>Việt</v>
          </cell>
          <cell r="E451" t="str">
            <v>Nam</v>
          </cell>
          <cell r="F451" t="str">
            <v>14/7/1985</v>
          </cell>
          <cell r="G451" t="str">
            <v>7</v>
          </cell>
          <cell r="H451" t="str">
            <v>1985</v>
          </cell>
          <cell r="I451" t="str">
            <v>Đồng Nai</v>
          </cell>
          <cell r="J451" t="str">
            <v>271 672 276</v>
          </cell>
          <cell r="K451" t="str">
            <v>30/11/2000</v>
          </cell>
          <cell r="L451" t="str">
            <v>Đồng Nai</v>
          </cell>
          <cell r="M451" t="str">
            <v>vietdt@topica.edu.vn</v>
          </cell>
          <cell r="N451" t="str">
            <v>89/2A đông kim, gia kiệm , thống nhất đồng nai.</v>
          </cell>
          <cell r="P451" t="str">
            <v>0902820931</v>
          </cell>
          <cell r="Q451" t="str">
            <v>Dương Thị Ngọc Sang</v>
          </cell>
          <cell r="R451" t="str">
            <v>0985 864 449</v>
          </cell>
          <cell r="S451" t="str">
            <v>ĐH Công nghiệp TPHCM</v>
          </cell>
          <cell r="T451" t="str">
            <v>CĐ</v>
          </cell>
          <cell r="U451" t="str">
            <v>Công nghệ điện tử</v>
          </cell>
          <cell r="V451" t="str">
            <v>S</v>
          </cell>
          <cell r="X451" t="str">
            <v>31/7/2012</v>
          </cell>
          <cell r="Y451" t="str">
            <v>7</v>
          </cell>
          <cell r="Z451" t="str">
            <v>2012</v>
          </cell>
        </row>
        <row r="452">
          <cell r="B452">
            <v>20433</v>
          </cell>
          <cell r="C452" t="str">
            <v>Nguyễn Thị Phương</v>
          </cell>
          <cell r="D452" t="str">
            <v>Châm</v>
          </cell>
          <cell r="E452" t="str">
            <v>Nữ</v>
          </cell>
          <cell r="F452">
            <v>30173</v>
          </cell>
          <cell r="G452" t="str">
            <v>10</v>
          </cell>
          <cell r="H452" t="str">
            <v>1982</v>
          </cell>
          <cell r="I452" t="str">
            <v>Thanh Hóa</v>
          </cell>
          <cell r="J452" t="str">
            <v>023662359</v>
          </cell>
          <cell r="K452" t="str">
            <v>11/11/2011</v>
          </cell>
          <cell r="L452" t="str">
            <v>HCM</v>
          </cell>
          <cell r="M452" t="str">
            <v>chamntp@topica.edu.vn</v>
          </cell>
          <cell r="N452" t="str">
            <v>450 Nguyễn Thị Minh Khai, P 5 Q3, TP HCM</v>
          </cell>
          <cell r="O452" t="str">
            <v>0838343359</v>
          </cell>
          <cell r="P452" t="str">
            <v>0989961442</v>
          </cell>
          <cell r="Q452" t="str">
            <v>Bố Nguyễn Công Nguyên</v>
          </cell>
          <cell r="S452" t="str">
            <v>ĐH Kinh tế Quốc dân</v>
          </cell>
          <cell r="T452" t="str">
            <v>Thạc sĩ</v>
          </cell>
          <cell r="U452" t="str">
            <v>Kinh doanh và quản lý</v>
          </cell>
          <cell r="X452" t="str">
            <v>1/9/2012</v>
          </cell>
          <cell r="Y452" t="str">
            <v>9</v>
          </cell>
          <cell r="Z452" t="str">
            <v>2012</v>
          </cell>
          <cell r="AA452">
            <v>41258</v>
          </cell>
        </row>
        <row r="453">
          <cell r="B453">
            <v>20434</v>
          </cell>
          <cell r="C453" t="str">
            <v>Phạm Phương</v>
          </cell>
          <cell r="D453" t="str">
            <v>Linh</v>
          </cell>
          <cell r="E453" t="str">
            <v>Nữ</v>
          </cell>
          <cell r="F453" t="str">
            <v>05/2/1988</v>
          </cell>
          <cell r="G453" t="str">
            <v>2</v>
          </cell>
          <cell r="H453" t="str">
            <v>1988</v>
          </cell>
          <cell r="I453" t="str">
            <v>Thái Bình</v>
          </cell>
          <cell r="J453" t="str">
            <v>031413932</v>
          </cell>
          <cell r="K453" t="str">
            <v>29/7/2008</v>
          </cell>
          <cell r="L453" t="str">
            <v>Hải Phòng</v>
          </cell>
          <cell r="M453" t="str">
            <v>linhpp@topica.edu.vn</v>
          </cell>
          <cell r="N453" t="str">
            <v>5A/55 Nguyễn Đức Cảnh, Thái Bình</v>
          </cell>
          <cell r="O453" t="str">
            <v>0435667057</v>
          </cell>
          <cell r="P453" t="str">
            <v>0904085959</v>
          </cell>
          <cell r="Q453" t="str">
            <v>Nguyễn Đình Duy</v>
          </cell>
          <cell r="R453" t="str">
            <v>0983511358</v>
          </cell>
          <cell r="S453" t="str">
            <v>ĐH Kinh Doanh Và Công Nghệ</v>
          </cell>
          <cell r="T453" t="str">
            <v>ĐH</v>
          </cell>
          <cell r="U453" t="str">
            <v>Kế toán</v>
          </cell>
          <cell r="V453" t="str">
            <v>M</v>
          </cell>
          <cell r="X453" t="str">
            <v>1/9/2012</v>
          </cell>
          <cell r="Y453" t="str">
            <v>9</v>
          </cell>
          <cell r="Z453" t="str">
            <v>2012</v>
          </cell>
        </row>
        <row r="454">
          <cell r="B454">
            <v>20435</v>
          </cell>
          <cell r="C454" t="str">
            <v>Phạm Thị Thanh</v>
          </cell>
          <cell r="D454" t="str">
            <v>Mỹ</v>
          </cell>
          <cell r="E454" t="str">
            <v>Nữ</v>
          </cell>
          <cell r="F454">
            <v>28990</v>
          </cell>
          <cell r="G454" t="str">
            <v>5</v>
          </cell>
          <cell r="H454" t="str">
            <v>1979</v>
          </cell>
          <cell r="I454" t="str">
            <v>Hà Tây</v>
          </cell>
          <cell r="J454" t="str">
            <v>111795864</v>
          </cell>
          <cell r="K454" t="str">
            <v>20/10/2010</v>
          </cell>
          <cell r="L454" t="str">
            <v>Hà Nội</v>
          </cell>
          <cell r="M454" t="str">
            <v>myptt@topica.edu.vn</v>
          </cell>
          <cell r="N454" t="str">
            <v>Số B30, Khu tập thể đoàn nghệ Thuật Bộ đội biên phòng, Phường Văn Quán, Hà Đông</v>
          </cell>
          <cell r="P454" t="str">
            <v>0903000124</v>
          </cell>
          <cell r="Q454" t="str">
            <v>Chồng</v>
          </cell>
          <cell r="R454" t="str">
            <v>0943384256</v>
          </cell>
          <cell r="S454" t="str">
            <v>MBA Malina University</v>
          </cell>
          <cell r="T454" t="str">
            <v>Thạc sĩ</v>
          </cell>
          <cell r="X454">
            <v>40915</v>
          </cell>
          <cell r="Y454" t="str">
            <v>7</v>
          </cell>
          <cell r="Z454" t="str">
            <v>2012</v>
          </cell>
        </row>
        <row r="455">
          <cell r="B455">
            <v>20436</v>
          </cell>
          <cell r="C455" t="str">
            <v>Lê Hồng</v>
          </cell>
          <cell r="D455" t="str">
            <v>Phong</v>
          </cell>
          <cell r="E455" t="str">
            <v>Nam</v>
          </cell>
          <cell r="F455" t="str">
            <v>20/1/1989</v>
          </cell>
          <cell r="G455" t="str">
            <v>1</v>
          </cell>
          <cell r="H455" t="str">
            <v>1989</v>
          </cell>
          <cell r="I455" t="str">
            <v>Nam Định</v>
          </cell>
          <cell r="J455" t="str">
            <v>163034880</v>
          </cell>
          <cell r="K455" t="str">
            <v>20/1/2007</v>
          </cell>
          <cell r="L455" t="str">
            <v>Nam Định</v>
          </cell>
          <cell r="M455" t="str">
            <v>phonglh@topica.edu.vn</v>
          </cell>
          <cell r="N455" t="str">
            <v>Xuân Đài, Xuân Trường, Nam Định</v>
          </cell>
          <cell r="P455" t="str">
            <v>01234485790</v>
          </cell>
          <cell r="Q455" t="str">
            <v>Bố Lê Văn Phúc</v>
          </cell>
          <cell r="R455" t="str">
            <v>0912948301</v>
          </cell>
          <cell r="S455" t="str">
            <v>Học viện Kỹ thuật Mật Mã</v>
          </cell>
          <cell r="T455" t="str">
            <v>ĐH</v>
          </cell>
          <cell r="U455" t="str">
            <v>An toàn Thông tin</v>
          </cell>
          <cell r="V455" t="str">
            <v>S</v>
          </cell>
          <cell r="X455" t="str">
            <v>1/7/2012</v>
          </cell>
          <cell r="Y455" t="str">
            <v>7</v>
          </cell>
          <cell r="Z455" t="str">
            <v>2012</v>
          </cell>
          <cell r="AA455">
            <v>41202</v>
          </cell>
        </row>
        <row r="456">
          <cell r="B456">
            <v>20437</v>
          </cell>
          <cell r="C456" t="str">
            <v>Nguyễn Tuấn</v>
          </cell>
          <cell r="D456" t="str">
            <v>Anh</v>
          </cell>
          <cell r="E456" t="str">
            <v>Nam</v>
          </cell>
          <cell r="F456">
            <v>32604</v>
          </cell>
          <cell r="G456" t="str">
            <v>6</v>
          </cell>
          <cell r="H456" t="str">
            <v>1989</v>
          </cell>
          <cell r="I456" t="str">
            <v>Hà Nội</v>
          </cell>
          <cell r="J456" t="str">
            <v>012600785</v>
          </cell>
          <cell r="K456" t="str">
            <v>11/6/2003</v>
          </cell>
          <cell r="L456" t="str">
            <v>Hà Nội</v>
          </cell>
          <cell r="M456" t="str">
            <v>anhnt3@topica.edu.vn</v>
          </cell>
          <cell r="N456" t="str">
            <v>Số 19, Ngõ 141, Quan Nhân, Nhân Chính, Thanh Xuân, Hà Nội</v>
          </cell>
          <cell r="O456" t="str">
            <v>0435580816</v>
          </cell>
          <cell r="P456" t="str">
            <v>01249556242</v>
          </cell>
          <cell r="Q456" t="str">
            <v>Mẹ Trần Hải Yến</v>
          </cell>
          <cell r="R456" t="str">
            <v>0168647488</v>
          </cell>
          <cell r="S456" t="str">
            <v>Công nghệ thông tin</v>
          </cell>
          <cell r="U456" t="str">
            <v>Lập trình viên</v>
          </cell>
          <cell r="V456" t="str">
            <v>S</v>
          </cell>
          <cell r="X456" t="str">
            <v>10/9/2012</v>
          </cell>
          <cell r="Y456" t="str">
            <v>9</v>
          </cell>
          <cell r="Z456" t="str">
            <v>2012</v>
          </cell>
          <cell r="AA456">
            <v>41223</v>
          </cell>
        </row>
        <row r="457">
          <cell r="B457">
            <v>20438</v>
          </cell>
          <cell r="C457" t="str">
            <v>Trần Thế</v>
          </cell>
          <cell r="D457" t="str">
            <v>Nữ</v>
          </cell>
          <cell r="E457" t="str">
            <v>Nữ</v>
          </cell>
          <cell r="F457" t="str">
            <v>01/6/1980</v>
          </cell>
          <cell r="G457" t="str">
            <v>6</v>
          </cell>
          <cell r="H457" t="str">
            <v>1980</v>
          </cell>
          <cell r="I457" t="str">
            <v>Hà Nội</v>
          </cell>
          <cell r="J457" t="str">
            <v>012104847</v>
          </cell>
          <cell r="K457" t="str">
            <v>29/6/2007</v>
          </cell>
          <cell r="L457" t="str">
            <v>Hà Nội</v>
          </cell>
          <cell r="M457" t="str">
            <v>nutt@topica.edu.vn</v>
          </cell>
          <cell r="N457" t="str">
            <v>Thôn Đình, Đại Mỗ, Từ Liêm, Hà Nội</v>
          </cell>
          <cell r="P457" t="str">
            <v>0904078067</v>
          </cell>
          <cell r="Q457" t="str">
            <v>Chồng Dương Đình Vinh</v>
          </cell>
          <cell r="R457" t="str">
            <v>0912340763</v>
          </cell>
          <cell r="S457" t="str">
            <v>Đại học Thương Mại</v>
          </cell>
          <cell r="T457" t="str">
            <v>ĐH</v>
          </cell>
          <cell r="U457" t="str">
            <v>Kế toán</v>
          </cell>
          <cell r="V457" t="str">
            <v>M</v>
          </cell>
          <cell r="X457" t="str">
            <v>1/9/2012</v>
          </cell>
          <cell r="Y457" t="str">
            <v>9</v>
          </cell>
          <cell r="Z457" t="str">
            <v>2012</v>
          </cell>
        </row>
        <row r="458">
          <cell r="B458">
            <v>20439</v>
          </cell>
          <cell r="C458" t="str">
            <v>Lê Nguyễn Thanh</v>
          </cell>
          <cell r="D458" t="str">
            <v>Thanh</v>
          </cell>
          <cell r="E458" t="str">
            <v>Nữ</v>
          </cell>
          <cell r="F458" t="str">
            <v>09/5/1987</v>
          </cell>
          <cell r="G458" t="str">
            <v>5</v>
          </cell>
          <cell r="H458" t="str">
            <v>1987</v>
          </cell>
          <cell r="I458" t="str">
            <v>Tây Ninh</v>
          </cell>
          <cell r="J458" t="str">
            <v>024237302</v>
          </cell>
          <cell r="K458" t="str">
            <v>10/6/2004</v>
          </cell>
          <cell r="L458" t="str">
            <v>HCM</v>
          </cell>
          <cell r="M458" t="str">
            <v>thanhlnt@topica.edu.vn</v>
          </cell>
          <cell r="N458" t="str">
            <v>281 Hòa Hảo, P4, Q 10, TP Hồ Chí Minh</v>
          </cell>
          <cell r="P458" t="str">
            <v>0918696787</v>
          </cell>
          <cell r="Q458" t="str">
            <v>Mẹ Nguyễn Túy Anh</v>
          </cell>
          <cell r="S458" t="str">
            <v>ĐH Quốc tế - ĐH QG TPHCM</v>
          </cell>
          <cell r="T458" t="str">
            <v>ĐH</v>
          </cell>
          <cell r="U458" t="str">
            <v>Quản trị kinh doanh</v>
          </cell>
          <cell r="V458" t="str">
            <v>S</v>
          </cell>
          <cell r="X458" t="str">
            <v>1/9/2012</v>
          </cell>
          <cell r="Y458" t="str">
            <v>9</v>
          </cell>
          <cell r="Z458" t="str">
            <v>2012</v>
          </cell>
          <cell r="AA458">
            <v>41364</v>
          </cell>
        </row>
        <row r="459">
          <cell r="B459">
            <v>20440</v>
          </cell>
          <cell r="C459" t="str">
            <v>Phạm Hải</v>
          </cell>
          <cell r="D459" t="str">
            <v>Yến</v>
          </cell>
          <cell r="E459" t="str">
            <v>Nữ</v>
          </cell>
          <cell r="F459" t="str">
            <v>17/8/1987</v>
          </cell>
          <cell r="G459" t="str">
            <v>8</v>
          </cell>
          <cell r="H459" t="str">
            <v>1987</v>
          </cell>
          <cell r="I459" t="str">
            <v>Nam Định</v>
          </cell>
          <cell r="J459" t="str">
            <v>013098129</v>
          </cell>
          <cell r="K459" t="str">
            <v>12/6/2008</v>
          </cell>
          <cell r="L459" t="str">
            <v>Hà Nội</v>
          </cell>
          <cell r="M459" t="str">
            <v>yenph@topica.edu.vn</v>
          </cell>
          <cell r="N459" t="str">
            <v>Số 2C đường 15 - Phường Phúc xá - Ba Đình - Hà Nội</v>
          </cell>
          <cell r="P459" t="str">
            <v>0917686087</v>
          </cell>
          <cell r="Q459" t="str">
            <v>Trần Bá Thắng</v>
          </cell>
          <cell r="R459" t="str">
            <v>0934487880</v>
          </cell>
          <cell r="S459" t="str">
            <v>ĐH Công nghiệp</v>
          </cell>
          <cell r="T459" t="str">
            <v>ĐH</v>
          </cell>
          <cell r="U459" t="str">
            <v>Kế toán</v>
          </cell>
          <cell r="V459" t="str">
            <v>M</v>
          </cell>
          <cell r="X459" t="str">
            <v>10/8/2012</v>
          </cell>
          <cell r="Y459" t="str">
            <v>8</v>
          </cell>
          <cell r="Z459" t="str">
            <v>2012</v>
          </cell>
        </row>
        <row r="460">
          <cell r="B460">
            <v>20441</v>
          </cell>
          <cell r="C460" t="str">
            <v>Hoàng Văn</v>
          </cell>
          <cell r="D460" t="str">
            <v>Thắng</v>
          </cell>
          <cell r="E460" t="str">
            <v>Nam</v>
          </cell>
          <cell r="F460" t="str">
            <v>15/6/1989</v>
          </cell>
          <cell r="G460" t="str">
            <v>5</v>
          </cell>
          <cell r="H460" t="str">
            <v>1989</v>
          </cell>
          <cell r="I460" t="str">
            <v>Thanh Hóa</v>
          </cell>
          <cell r="J460" t="str">
            <v>172775137</v>
          </cell>
          <cell r="K460" t="str">
            <v>19/7/2005</v>
          </cell>
          <cell r="L460" t="str">
            <v>Thanh Hóa</v>
          </cell>
          <cell r="M460" t="str">
            <v>thanghv@topica.edu.vn</v>
          </cell>
          <cell r="N460" t="str">
            <v>Thôn Tuần Lương, Xã Hoàng Lương, Huyện Hoàng Hóa</v>
          </cell>
          <cell r="Q460" t="str">
            <v>Bố Hoàng Văn Thanh</v>
          </cell>
          <cell r="S460" t="str">
            <v>Học viện Hành chính Cơ sở HCM</v>
          </cell>
          <cell r="T460" t="str">
            <v>ĐH</v>
          </cell>
          <cell r="U460" t="str">
            <v>Quản lý và tổ chức nhân sự</v>
          </cell>
          <cell r="V460" t="str">
            <v>S</v>
          </cell>
          <cell r="X460" t="str">
            <v>10/9/2012</v>
          </cell>
          <cell r="Y460" t="str">
            <v>9</v>
          </cell>
          <cell r="Z460" t="str">
            <v>2012</v>
          </cell>
          <cell r="AA460">
            <v>41244</v>
          </cell>
        </row>
        <row r="461">
          <cell r="B461">
            <v>20442</v>
          </cell>
          <cell r="C461" t="str">
            <v>Trần Thị</v>
          </cell>
          <cell r="D461" t="str">
            <v>Hoan</v>
          </cell>
          <cell r="E461" t="str">
            <v>Nữ</v>
          </cell>
          <cell r="F461" t="str">
            <v>22/12/1981</v>
          </cell>
          <cell r="G461" t="str">
            <v>12</v>
          </cell>
          <cell r="H461" t="str">
            <v>1981</v>
          </cell>
          <cell r="I461" t="str">
            <v>Hà Tĩnh</v>
          </cell>
          <cell r="J461" t="str">
            <v>013475755</v>
          </cell>
          <cell r="K461" t="str">
            <v>8/12/2011</v>
          </cell>
          <cell r="L461" t="str">
            <v>Hà Nội</v>
          </cell>
          <cell r="M461" t="str">
            <v>hoantt@topica.edu.vn</v>
          </cell>
          <cell r="N461" t="str">
            <v>254 Đường Giải Phóng, T Xuân, Hà Nội</v>
          </cell>
          <cell r="O461" t="str">
            <v>0438695046</v>
          </cell>
          <cell r="P461" t="str">
            <v>0983122281</v>
          </cell>
          <cell r="Q461" t="str">
            <v>Chồng Ngô Huy Hoàng</v>
          </cell>
          <cell r="R461" t="str">
            <v>0982332886</v>
          </cell>
          <cell r="S461" t="str">
            <v>ĐH KH XH và NV - ĐH QG HN</v>
          </cell>
          <cell r="T461" t="str">
            <v>ĐH</v>
          </cell>
          <cell r="U461" t="str">
            <v>Tâm lý học</v>
          </cell>
          <cell r="V461" t="str">
            <v>M</v>
          </cell>
          <cell r="X461" t="str">
            <v>10/12/2012</v>
          </cell>
          <cell r="Y461" t="str">
            <v>12</v>
          </cell>
          <cell r="Z461" t="str">
            <v>2012</v>
          </cell>
        </row>
        <row r="462">
          <cell r="B462">
            <v>20443</v>
          </cell>
          <cell r="C462" t="str">
            <v>Bùi Thị</v>
          </cell>
          <cell r="D462" t="str">
            <v>Thủy</v>
          </cell>
          <cell r="E462" t="str">
            <v>Nữ</v>
          </cell>
          <cell r="F462">
            <v>33151</v>
          </cell>
          <cell r="G462" t="str">
            <v>5</v>
          </cell>
          <cell r="H462" t="str">
            <v>1990</v>
          </cell>
          <cell r="I462" t="str">
            <v>Hải Dương</v>
          </cell>
          <cell r="J462" t="str">
            <v>142506897</v>
          </cell>
          <cell r="K462" t="str">
            <v>31/5/2006</v>
          </cell>
          <cell r="L462" t="str">
            <v>Hải Dương</v>
          </cell>
          <cell r="M462" t="str">
            <v>thuybt2@topica.edu.vn</v>
          </cell>
          <cell r="N462" t="str">
            <v>Nhân Lư, Cẩm Chế, Thanh Hà, Hải Dương</v>
          </cell>
          <cell r="Q462" t="str">
            <v>Bùi Văn điệp</v>
          </cell>
          <cell r="S462" t="str">
            <v>ĐH Ngoại Thương</v>
          </cell>
          <cell r="T462" t="str">
            <v>ĐH</v>
          </cell>
          <cell r="U462" t="str">
            <v>Kinh tế</v>
          </cell>
          <cell r="V462" t="str">
            <v>S</v>
          </cell>
          <cell r="X462" t="str">
            <v>1/9/2012</v>
          </cell>
          <cell r="Y462" t="str">
            <v>9</v>
          </cell>
          <cell r="Z462" t="str">
            <v>2012</v>
          </cell>
          <cell r="AA462">
            <v>41228</v>
          </cell>
        </row>
        <row r="463">
          <cell r="B463">
            <v>20444</v>
          </cell>
          <cell r="C463" t="str">
            <v>Lê Quang</v>
          </cell>
          <cell r="D463" t="str">
            <v>Anh</v>
          </cell>
          <cell r="E463" t="str">
            <v>Nam</v>
          </cell>
          <cell r="M463" t="str">
            <v>anhlq@topica.edu.vn</v>
          </cell>
          <cell r="X463" t="str">
            <v>16/7/2012</v>
          </cell>
          <cell r="Y463" t="str">
            <v>7</v>
          </cell>
          <cell r="Z463" t="str">
            <v>2012</v>
          </cell>
          <cell r="AA463">
            <v>41229</v>
          </cell>
        </row>
        <row r="464">
          <cell r="B464">
            <v>20445</v>
          </cell>
          <cell r="C464" t="str">
            <v>Trần Thành</v>
          </cell>
          <cell r="D464" t="str">
            <v>Trung</v>
          </cell>
          <cell r="E464" t="str">
            <v>Nam</v>
          </cell>
          <cell r="F464" t="str">
            <v>12/1/1989</v>
          </cell>
          <cell r="G464" t="str">
            <v>1</v>
          </cell>
          <cell r="H464" t="str">
            <v>1989</v>
          </cell>
          <cell r="I464" t="str">
            <v>Hà Nội</v>
          </cell>
          <cell r="J464" t="str">
            <v>012667045</v>
          </cell>
          <cell r="K464" t="str">
            <v>28/7/2007</v>
          </cell>
          <cell r="L464" t="str">
            <v>Hà Nội</v>
          </cell>
          <cell r="M464" t="str">
            <v>trungtt@topica.edu.vn</v>
          </cell>
          <cell r="N464" t="str">
            <v>3 Ngõ 86, Thúy Linh, P Lĩnh Nam, Hoàng Mai, Hà Nội</v>
          </cell>
          <cell r="O464" t="str">
            <v>0436442971</v>
          </cell>
          <cell r="P464" t="str">
            <v>0975887145</v>
          </cell>
          <cell r="Q464" t="str">
            <v>Mẹ Vũ Thị Lan</v>
          </cell>
          <cell r="R464" t="str">
            <v>0906143910</v>
          </cell>
          <cell r="S464" t="str">
            <v>ĐH Thăng Long</v>
          </cell>
          <cell r="T464" t="str">
            <v>ĐH</v>
          </cell>
          <cell r="U464" t="str">
            <v>Hệ thống thông tin quản lý</v>
          </cell>
          <cell r="V464" t="str">
            <v>S</v>
          </cell>
          <cell r="X464" t="str">
            <v>15/9/2012</v>
          </cell>
          <cell r="Y464" t="str">
            <v>9</v>
          </cell>
          <cell r="Z464" t="str">
            <v>2012</v>
          </cell>
        </row>
        <row r="465">
          <cell r="B465">
            <v>20446</v>
          </cell>
          <cell r="C465" t="str">
            <v>Lê Hiền</v>
          </cell>
          <cell r="D465" t="str">
            <v>Trang</v>
          </cell>
          <cell r="E465" t="str">
            <v>Nữ</v>
          </cell>
          <cell r="F465">
            <v>32482</v>
          </cell>
          <cell r="G465" t="str">
            <v>5</v>
          </cell>
          <cell r="H465" t="str">
            <v>1988</v>
          </cell>
          <cell r="I465" t="str">
            <v>Hà Nội</v>
          </cell>
          <cell r="J465" t="str">
            <v>012584067</v>
          </cell>
          <cell r="K465" t="str">
            <v>01/11/2011</v>
          </cell>
          <cell r="L465" t="str">
            <v>Hà Nội</v>
          </cell>
          <cell r="M465" t="str">
            <v>tranglh@topica.edu.vn</v>
          </cell>
          <cell r="N465" t="str">
            <v>Tổ 1, cụm 1, Hạ Đình, Thanh Xuân, Hà Nội</v>
          </cell>
        </row>
        <row r="466">
          <cell r="B466">
            <v>20447</v>
          </cell>
          <cell r="C466" t="str">
            <v>Lê Thị Hoa</v>
          </cell>
          <cell r="D466" t="str">
            <v>Cúc</v>
          </cell>
          <cell r="E466" t="str">
            <v>Nữ</v>
          </cell>
          <cell r="M466" t="str">
            <v>cuclth@topica.edu.vn</v>
          </cell>
          <cell r="W466" t="str">
            <v>x</v>
          </cell>
          <cell r="AA466">
            <v>41131</v>
          </cell>
        </row>
        <row r="467">
          <cell r="B467">
            <v>20448</v>
          </cell>
          <cell r="C467" t="str">
            <v>Đỗ Thị</v>
          </cell>
          <cell r="D467" t="str">
            <v>Đương</v>
          </cell>
          <cell r="E467" t="str">
            <v>Nữ</v>
          </cell>
          <cell r="F467" t="str">
            <v>25/10/1988</v>
          </cell>
          <cell r="G467" t="str">
            <v>10</v>
          </cell>
          <cell r="H467" t="str">
            <v>1988</v>
          </cell>
          <cell r="I467" t="str">
            <v>Hà Tây</v>
          </cell>
          <cell r="J467" t="str">
            <v>112282538</v>
          </cell>
          <cell r="K467" t="str">
            <v>16/02/2006</v>
          </cell>
          <cell r="L467" t="str">
            <v>Hà Tây</v>
          </cell>
          <cell r="M467" t="str">
            <v>duongdt@topica.edu.vn</v>
          </cell>
          <cell r="N467" t="str">
            <v>Cát Quế. Hoài Đức, Hà Tây</v>
          </cell>
          <cell r="T467" t="str">
            <v>ĐH</v>
          </cell>
          <cell r="U467" t="str">
            <v>Công nghệ sinh hoc</v>
          </cell>
          <cell r="V467" t="str">
            <v>S</v>
          </cell>
          <cell r="W467" t="str">
            <v>x</v>
          </cell>
          <cell r="AA467">
            <v>41131</v>
          </cell>
        </row>
        <row r="468">
          <cell r="B468">
            <v>20449</v>
          </cell>
          <cell r="C468" t="str">
            <v>Phạm Thị  Thúy</v>
          </cell>
          <cell r="D468" t="str">
            <v>Lan</v>
          </cell>
          <cell r="E468" t="str">
            <v>Nữ</v>
          </cell>
          <cell r="F468" t="str">
            <v>29/2/1984</v>
          </cell>
          <cell r="G468" t="str">
            <v>2</v>
          </cell>
          <cell r="H468" t="str">
            <v>1984</v>
          </cell>
          <cell r="I468" t="str">
            <v>Bắc Giang</v>
          </cell>
          <cell r="J468" t="str">
            <v>121389586</v>
          </cell>
          <cell r="K468" t="str">
            <v>01/09/2005</v>
          </cell>
          <cell r="L468" t="str">
            <v>Bắc Giang</v>
          </cell>
          <cell r="M468" t="str">
            <v>lanptt@topica.edu.vn</v>
          </cell>
          <cell r="N468" t="str">
            <v>Thôn  Đồng Niên, xã Tự Lan, Việt Yên, Bắc Giang</v>
          </cell>
          <cell r="Q468" t="str">
            <v>Bố Phạm Hữu Hiệp</v>
          </cell>
          <cell r="R468" t="str">
            <v>0978040345</v>
          </cell>
          <cell r="S468" t="str">
            <v>ĐH khoa học tự nhiên - ĐH QG HCM</v>
          </cell>
          <cell r="T468" t="str">
            <v>ĐH</v>
          </cell>
          <cell r="U468" t="str">
            <v>Lập trình ứng dụng quản lý</v>
          </cell>
          <cell r="X468" t="str">
            <v>23/10/2012</v>
          </cell>
          <cell r="Y468" t="str">
            <v>10</v>
          </cell>
          <cell r="Z468" t="str">
            <v>2012</v>
          </cell>
        </row>
        <row r="469">
          <cell r="B469">
            <v>20450</v>
          </cell>
          <cell r="C469" t="str">
            <v>Nguyễn Hải</v>
          </cell>
          <cell r="D469" t="str">
            <v>Yến</v>
          </cell>
          <cell r="E469" t="str">
            <v>Nữ</v>
          </cell>
          <cell r="F469">
            <v>32914</v>
          </cell>
          <cell r="G469" t="str">
            <v>10</v>
          </cell>
          <cell r="H469" t="str">
            <v>1990</v>
          </cell>
          <cell r="I469" t="str">
            <v>Hà Tây</v>
          </cell>
          <cell r="J469" t="str">
            <v>112489666</v>
          </cell>
          <cell r="K469" t="str">
            <v>29/2/2008</v>
          </cell>
          <cell r="L469" t="str">
            <v>Hà Tây</v>
          </cell>
          <cell r="M469" t="str">
            <v>yennh@topica.edu.vn</v>
          </cell>
          <cell r="N469" t="str">
            <v>Võng Xuyên, Phúc Thọ, Hà Tây</v>
          </cell>
          <cell r="P469" t="str">
            <v>0977247327</v>
          </cell>
          <cell r="Q469" t="str">
            <v>Lê Thị Lý</v>
          </cell>
          <cell r="R469" t="str">
            <v>0977237327</v>
          </cell>
          <cell r="AA469" t="str">
            <v>11/3/2012</v>
          </cell>
        </row>
        <row r="470">
          <cell r="B470">
            <v>20451</v>
          </cell>
          <cell r="C470" t="str">
            <v>Trịnh Thu</v>
          </cell>
          <cell r="D470" t="str">
            <v>Hương</v>
          </cell>
          <cell r="E470" t="str">
            <v>Nữ</v>
          </cell>
          <cell r="F470" t="str">
            <v>14/09/1989</v>
          </cell>
          <cell r="G470" t="str">
            <v>9</v>
          </cell>
          <cell r="H470" t="str">
            <v>1989</v>
          </cell>
          <cell r="I470" t="str">
            <v>Hà Nội</v>
          </cell>
          <cell r="J470" t="str">
            <v>013176248</v>
          </cell>
          <cell r="K470" t="str">
            <v>01/04/2009</v>
          </cell>
          <cell r="L470" t="str">
            <v>Hà Nội</v>
          </cell>
          <cell r="M470" t="str">
            <v>huongtt4@edu.vn</v>
          </cell>
          <cell r="N470" t="str">
            <v>Số 214, Nguyễn Ngọc Nại, Khương Mai, Thanh Xuân, Hà Nội</v>
          </cell>
          <cell r="P470" t="str">
            <v>0978456866</v>
          </cell>
          <cell r="Q470" t="str">
            <v>Bố Trịnh Văn Xuân</v>
          </cell>
          <cell r="S470" t="str">
            <v>Học viên Ngoại giao</v>
          </cell>
          <cell r="T470" t="str">
            <v>ĐH</v>
          </cell>
          <cell r="U470" t="str">
            <v>Quan hệ quốc tế</v>
          </cell>
          <cell r="V470" t="str">
            <v>S</v>
          </cell>
          <cell r="W470" t="str">
            <v>x</v>
          </cell>
          <cell r="AA470">
            <v>41194</v>
          </cell>
        </row>
        <row r="471">
          <cell r="B471">
            <v>20452</v>
          </cell>
          <cell r="C471" t="str">
            <v>Trịnh Bích</v>
          </cell>
          <cell r="D471" t="str">
            <v>Phượng</v>
          </cell>
          <cell r="E471" t="str">
            <v>Nữ</v>
          </cell>
          <cell r="F471" t="str">
            <v>16/1/1989</v>
          </cell>
          <cell r="G471" t="str">
            <v>1</v>
          </cell>
          <cell r="H471" t="str">
            <v>1989</v>
          </cell>
          <cell r="I471" t="str">
            <v>Hà Tây</v>
          </cell>
          <cell r="J471" t="str">
            <v>112250224</v>
          </cell>
          <cell r="K471" t="str">
            <v>06/09/2005</v>
          </cell>
          <cell r="L471" t="str">
            <v>Hà Nội</v>
          </cell>
          <cell r="M471" t="str">
            <v>phuongtb@topica.edu.vn</v>
          </cell>
          <cell r="N471" t="str">
            <v>Thanh Oai, Hà Tây</v>
          </cell>
          <cell r="P471" t="str">
            <v>0902203416</v>
          </cell>
          <cell r="S471" t="str">
            <v>ĐH Hà Nội</v>
          </cell>
          <cell r="T471" t="str">
            <v>ĐH</v>
          </cell>
          <cell r="U471" t="str">
            <v>Tiếng Tây Ban Nha</v>
          </cell>
          <cell r="W471" t="str">
            <v>x</v>
          </cell>
          <cell r="AA471">
            <v>41194</v>
          </cell>
        </row>
        <row r="472">
          <cell r="B472">
            <v>20453</v>
          </cell>
          <cell r="C472" t="str">
            <v>Phạm Thị</v>
          </cell>
          <cell r="D472" t="str">
            <v>Hạnh</v>
          </cell>
          <cell r="E472" t="str">
            <v>Nữ</v>
          </cell>
          <cell r="F472">
            <v>27373</v>
          </cell>
          <cell r="G472" t="str">
            <v>10</v>
          </cell>
          <cell r="H472" t="str">
            <v>1974</v>
          </cell>
          <cell r="I472" t="str">
            <v>Hà Nội</v>
          </cell>
          <cell r="J472" t="str">
            <v>012870547</v>
          </cell>
          <cell r="K472" t="str">
            <v>27/04/2006</v>
          </cell>
          <cell r="L472" t="str">
            <v>Hà Nội</v>
          </cell>
          <cell r="M472" t="str">
            <v>hanhpt2@topica.edu.vn</v>
          </cell>
          <cell r="N472" t="str">
            <v>Xa La, tổ 10, Phúc La, Hà Đông, Hà Nội</v>
          </cell>
          <cell r="P472" t="str">
            <v>0978323474</v>
          </cell>
          <cell r="X472" t="str">
            <v>30/10/2012</v>
          </cell>
          <cell r="Y472" t="str">
            <v>10</v>
          </cell>
          <cell r="Z472" t="str">
            <v>2012</v>
          </cell>
        </row>
        <row r="473">
          <cell r="B473">
            <v>20454</v>
          </cell>
          <cell r="C473" t="str">
            <v>Lê Thanh</v>
          </cell>
          <cell r="D473" t="str">
            <v>Hải</v>
          </cell>
          <cell r="E473" t="str">
            <v>Nữ</v>
          </cell>
          <cell r="F473" t="str">
            <v>26/04/1989</v>
          </cell>
          <cell r="G473" t="str">
            <v>4</v>
          </cell>
          <cell r="H473" t="str">
            <v>1989</v>
          </cell>
          <cell r="I473" t="str">
            <v>Bắc Giang</v>
          </cell>
          <cell r="J473" t="str">
            <v>121930465</v>
          </cell>
          <cell r="K473" t="str">
            <v>13/02/2007</v>
          </cell>
          <cell r="L473" t="str">
            <v>Bắc Giang</v>
          </cell>
          <cell r="M473" t="str">
            <v>hailt@topica.edu.vn</v>
          </cell>
          <cell r="N473" t="str">
            <v>Song Mai, Thành phố Bắc Giang, Bắc Giang</v>
          </cell>
          <cell r="P473" t="str">
            <v>0984216512</v>
          </cell>
          <cell r="X473" t="str">
            <v>30/10/2012</v>
          </cell>
          <cell r="Y473" t="str">
            <v>10</v>
          </cell>
          <cell r="Z473" t="str">
            <v>2012</v>
          </cell>
        </row>
        <row r="474">
          <cell r="B474">
            <v>20455</v>
          </cell>
          <cell r="C474" t="str">
            <v>Đỗ Thị Bích</v>
          </cell>
          <cell r="D474" t="str">
            <v>Ngọc</v>
          </cell>
          <cell r="E474" t="str">
            <v>Nữ</v>
          </cell>
          <cell r="F474">
            <v>32874</v>
          </cell>
          <cell r="G474" t="str">
            <v>1</v>
          </cell>
          <cell r="H474" t="str">
            <v>1990</v>
          </cell>
          <cell r="I474" t="str">
            <v>Thái Bình</v>
          </cell>
          <cell r="J474" t="str">
            <v>151779355</v>
          </cell>
          <cell r="K474" t="str">
            <v>10/3/2005</v>
          </cell>
          <cell r="L474" t="str">
            <v>Thái Bình</v>
          </cell>
          <cell r="M474" t="str">
            <v>ngocdtb@topica.edu.vn</v>
          </cell>
          <cell r="N474" t="str">
            <v>Quỳnh Trang, Quỳnh Phụ, Thái Bình</v>
          </cell>
          <cell r="P474" t="str">
            <v>0973845169</v>
          </cell>
          <cell r="Q474" t="str">
            <v>Bố Đỗ Văn Dưỡng</v>
          </cell>
          <cell r="S474" t="str">
            <v>ĐH KH XH và NV - ĐH QG HN</v>
          </cell>
          <cell r="T474" t="str">
            <v>ĐH</v>
          </cell>
          <cell r="U474" t="str">
            <v>Tâm lý học</v>
          </cell>
          <cell r="V474" t="str">
            <v>S</v>
          </cell>
          <cell r="AA474">
            <v>41174</v>
          </cell>
        </row>
        <row r="475">
          <cell r="B475">
            <v>20456</v>
          </cell>
          <cell r="C475" t="str">
            <v>Hồ Thu</v>
          </cell>
          <cell r="D475" t="str">
            <v>Hương</v>
          </cell>
          <cell r="E475" t="str">
            <v>Nữ</v>
          </cell>
          <cell r="F475" t="str">
            <v>18/8/1984</v>
          </cell>
          <cell r="G475" t="str">
            <v>8</v>
          </cell>
          <cell r="H475" t="str">
            <v>1984</v>
          </cell>
          <cell r="I475" t="str">
            <v>Hà Tây</v>
          </cell>
          <cell r="J475" t="str">
            <v>142133257</v>
          </cell>
          <cell r="K475" t="str">
            <v>19/2/2001</v>
          </cell>
          <cell r="L475" t="str">
            <v>Hải Dương</v>
          </cell>
          <cell r="M475" t="str">
            <v>huonght@topica.edu.vn</v>
          </cell>
          <cell r="N475" t="str">
            <v>Thị Trấn sạt, Bình Giang, Hải Dương</v>
          </cell>
          <cell r="O475" t="str">
            <v>T</v>
          </cell>
          <cell r="P475" t="str">
            <v>0934450707</v>
          </cell>
          <cell r="Q475" t="str">
            <v>Con Đoàn Khánh Chi</v>
          </cell>
          <cell r="S475" t="str">
            <v>ĐH Ngoại ngữ Hà Nội</v>
          </cell>
          <cell r="T475" t="str">
            <v>ĐH</v>
          </cell>
          <cell r="U475" t="str">
            <v>Tiếng Anh</v>
          </cell>
          <cell r="V475" t="str">
            <v>M</v>
          </cell>
          <cell r="AA475">
            <v>41241</v>
          </cell>
        </row>
        <row r="476">
          <cell r="B476">
            <v>20457</v>
          </cell>
          <cell r="C476" t="str">
            <v>Bùi Xuân</v>
          </cell>
          <cell r="D476" t="str">
            <v>Quỳ</v>
          </cell>
          <cell r="E476" t="str">
            <v>Nữ</v>
          </cell>
          <cell r="F476" t="str">
            <v>13/9/1990</v>
          </cell>
          <cell r="G476" t="str">
            <v>9</v>
          </cell>
          <cell r="H476" t="str">
            <v>1990</v>
          </cell>
          <cell r="I476" t="str">
            <v>Quảng Nam</v>
          </cell>
          <cell r="J476" t="str">
            <v>205544438</v>
          </cell>
          <cell r="K476" t="str">
            <v>28/7/2011</v>
          </cell>
          <cell r="L476" t="str">
            <v>Quảng Nam</v>
          </cell>
          <cell r="M476" t="str">
            <v>quybx@topica.edu.vn</v>
          </cell>
          <cell r="N476" t="str">
            <v>Thôn 1, Tam Hải, Núi Thành, Quảng Nam</v>
          </cell>
          <cell r="P476" t="str">
            <v>01696937264</v>
          </cell>
          <cell r="Q476" t="str">
            <v>Bố Bùi Quang</v>
          </cell>
          <cell r="S476" t="str">
            <v>ĐH Kinh tế TPHCM</v>
          </cell>
          <cell r="T476" t="str">
            <v>ĐH</v>
          </cell>
          <cell r="U476" t="str">
            <v>Ngân hàng</v>
          </cell>
          <cell r="V476" t="str">
            <v>S</v>
          </cell>
          <cell r="X476" t="str">
            <v>'01/01/2013</v>
          </cell>
          <cell r="Y476" t="str">
            <v>1</v>
          </cell>
          <cell r="Z476" t="str">
            <v>2013</v>
          </cell>
        </row>
        <row r="477">
          <cell r="B477">
            <v>20458</v>
          </cell>
          <cell r="C477" t="str">
            <v>Phan Lê</v>
          </cell>
          <cell r="D477" t="str">
            <v>Thùy</v>
          </cell>
          <cell r="E477" t="str">
            <v>Nữ</v>
          </cell>
          <cell r="F477" t="str">
            <v>30/11/1988</v>
          </cell>
          <cell r="G477" t="str">
            <v>11</v>
          </cell>
          <cell r="H477" t="str">
            <v>1988</v>
          </cell>
          <cell r="I477" t="str">
            <v>Kon Tum</v>
          </cell>
          <cell r="J477" t="str">
            <v>233106213</v>
          </cell>
          <cell r="K477" t="str">
            <v>10/6/2004</v>
          </cell>
          <cell r="L477" t="str">
            <v>Kon Tum</v>
          </cell>
          <cell r="M477" t="str">
            <v>thuypl@topica.edu.vn</v>
          </cell>
          <cell r="N477" t="str">
            <v>111 Phạm Văn Đồng, Tổ 1, Phường Lê Lợi, TP Kon Tum, tỉnh Kon Tum</v>
          </cell>
          <cell r="P477" t="str">
            <v>0974413320</v>
          </cell>
          <cell r="Q477" t="str">
            <v>Bố Phan Văn Phi</v>
          </cell>
          <cell r="S477" t="str">
            <v>ĐH Quốc tế Hồng Bàng TP HCM</v>
          </cell>
          <cell r="T477" t="str">
            <v>ĐH</v>
          </cell>
          <cell r="U477" t="str">
            <v>Quản trị khách sạn - nhà hàng - resort</v>
          </cell>
          <cell r="V477" t="str">
            <v>S</v>
          </cell>
          <cell r="X477" t="str">
            <v>'01/01/2013</v>
          </cell>
          <cell r="Y477" t="str">
            <v>1</v>
          </cell>
          <cell r="Z477" t="str">
            <v>2013</v>
          </cell>
        </row>
        <row r="478">
          <cell r="B478">
            <v>20459</v>
          </cell>
          <cell r="C478" t="str">
            <v>Phan Lê</v>
          </cell>
          <cell r="D478" t="str">
            <v>Thành</v>
          </cell>
          <cell r="E478" t="str">
            <v>Nam</v>
          </cell>
          <cell r="F478">
            <v>32844</v>
          </cell>
          <cell r="G478" t="str">
            <v>2</v>
          </cell>
          <cell r="H478" t="str">
            <v>1989</v>
          </cell>
          <cell r="I478" t="str">
            <v>Bình Định</v>
          </cell>
          <cell r="J478" t="str">
            <v>271908793</v>
          </cell>
          <cell r="K478" t="str">
            <v>26/8/2004</v>
          </cell>
          <cell r="L478" t="str">
            <v>Đồng Nai</v>
          </cell>
          <cell r="M478" t="str">
            <v>thanhpl@topica.edu.vn</v>
          </cell>
          <cell r="N478" t="str">
            <v>Số nhà 1188/4 đường Suối Quýt, xã Cẩm Đường, Huyện Long Thành, tỉnh Đồng Nai</v>
          </cell>
          <cell r="P478" t="str">
            <v>01678063056</v>
          </cell>
          <cell r="Q478" t="str">
            <v>Cha Phan Văn Thường</v>
          </cell>
          <cell r="S478" t="str">
            <v>ĐH Công nghiệp TPHCM</v>
          </cell>
          <cell r="T478" t="str">
            <v>CĐ</v>
          </cell>
          <cell r="U478" t="str">
            <v>Công nghệ thông tin</v>
          </cell>
          <cell r="V478" t="str">
            <v>S</v>
          </cell>
          <cell r="AA478">
            <v>41214</v>
          </cell>
        </row>
        <row r="479">
          <cell r="B479">
            <v>20510</v>
          </cell>
          <cell r="C479" t="str">
            <v>Nguyễn Thị Ngọc</v>
          </cell>
          <cell r="D479" t="str">
            <v>Thủy</v>
          </cell>
          <cell r="E479" t="str">
            <v>Nữ</v>
          </cell>
          <cell r="F479" t="str">
            <v>3/6/1989</v>
          </cell>
          <cell r="G479" t="str">
            <v>6</v>
          </cell>
          <cell r="H479" t="str">
            <v>1989</v>
          </cell>
          <cell r="I479" t="str">
            <v>Hà Nam</v>
          </cell>
          <cell r="J479" t="str">
            <v>017390850</v>
          </cell>
          <cell r="K479" t="str">
            <v>11/9/2012</v>
          </cell>
          <cell r="L479" t="str">
            <v>Hà Nội</v>
          </cell>
          <cell r="M479" t="str">
            <v>thuyntn@topica.edu.vn</v>
          </cell>
          <cell r="N479" t="str">
            <v>216-Tổ 6 -Mỗ Lao- Hà Đông- Hà Nội</v>
          </cell>
          <cell r="P479" t="str">
            <v>0942 278 766</v>
          </cell>
          <cell r="Q479" t="str">
            <v>Chồng: Dương Văn Thắng</v>
          </cell>
          <cell r="R479" t="str">
            <v>0904 260 188</v>
          </cell>
          <cell r="S479" t="str">
            <v>ĐH Sư Phạm Nhạc họa Trung ương</v>
          </cell>
          <cell r="T479" t="str">
            <v>ĐH</v>
          </cell>
          <cell r="U479" t="str">
            <v>Sư Phạm Mỹ Thuật</v>
          </cell>
          <cell r="V479" t="str">
            <v>M</v>
          </cell>
          <cell r="AA479">
            <v>41310</v>
          </cell>
        </row>
        <row r="480">
          <cell r="B480">
            <v>20461</v>
          </cell>
          <cell r="C480" t="str">
            <v>Nguyễn Hoàng Phương</v>
          </cell>
          <cell r="D480" t="str">
            <v>Linh</v>
          </cell>
          <cell r="E480" t="str">
            <v>Nữ</v>
          </cell>
          <cell r="F480" t="str">
            <v>30/12/1989</v>
          </cell>
          <cell r="G480" t="str">
            <v>12</v>
          </cell>
          <cell r="H480" t="str">
            <v>1989</v>
          </cell>
          <cell r="I480" t="str">
            <v>Hà Nội</v>
          </cell>
          <cell r="J480" t="str">
            <v>012604368</v>
          </cell>
          <cell r="K480" t="str">
            <v>23/2/2009</v>
          </cell>
          <cell r="L480" t="str">
            <v>Hà Nội</v>
          </cell>
          <cell r="M480" t="str">
            <v>linhnhp@topica.edu.vn</v>
          </cell>
          <cell r="N480" t="str">
            <v>173B - A17, Mai Hương, Bạch Mai, Hà Nội</v>
          </cell>
          <cell r="P480" t="str">
            <v>01234166144</v>
          </cell>
          <cell r="S480" t="str">
            <v>Viện ĐH Mở Hà Nội</v>
          </cell>
          <cell r="T480" t="str">
            <v>ĐH</v>
          </cell>
          <cell r="U480" t="str">
            <v>Ngôn ngữ Anh</v>
          </cell>
          <cell r="V480" t="str">
            <v>S</v>
          </cell>
          <cell r="AA480">
            <v>41273</v>
          </cell>
        </row>
        <row r="481">
          <cell r="B481">
            <v>20462</v>
          </cell>
          <cell r="C481" t="str">
            <v>Nguyễn Thị (3)</v>
          </cell>
          <cell r="D481" t="str">
            <v>Nga</v>
          </cell>
          <cell r="E481" t="str">
            <v>Nữ</v>
          </cell>
          <cell r="F481">
            <v>30474</v>
          </cell>
          <cell r="G481" t="str">
            <v>7</v>
          </cell>
          <cell r="H481" t="str">
            <v>1983</v>
          </cell>
          <cell r="I481" t="str">
            <v>Thanh Hóa</v>
          </cell>
          <cell r="J481" t="str">
            <v>013491535</v>
          </cell>
          <cell r="K481" t="str">
            <v>26/12/2011</v>
          </cell>
          <cell r="L481" t="str">
            <v>Hà Nội</v>
          </cell>
          <cell r="M481" t="str">
            <v>ngant3@topica.edu.vn</v>
          </cell>
          <cell r="N481" t="str">
            <v>Xóm 16, Cổ Nhuế, Từ Liêm, Hà Nội</v>
          </cell>
          <cell r="P481" t="str">
            <v>0983669780</v>
          </cell>
          <cell r="Q481" t="str">
            <v>Chồng Nguyễn Văn Đôn</v>
          </cell>
          <cell r="S481" t="str">
            <v>Viện ĐH Mở Hà Nội</v>
          </cell>
          <cell r="T481" t="str">
            <v>ĐH</v>
          </cell>
          <cell r="U481" t="str">
            <v>Quản trị kinh doanh</v>
          </cell>
          <cell r="V481" t="str">
            <v>M</v>
          </cell>
          <cell r="X481" t="str">
            <v>16/10/2012</v>
          </cell>
          <cell r="Y481" t="str">
            <v>10</v>
          </cell>
          <cell r="Z481" t="str">
            <v>2012</v>
          </cell>
        </row>
        <row r="482">
          <cell r="B482">
            <v>20463</v>
          </cell>
          <cell r="C482" t="str">
            <v>Trịnh Hà</v>
          </cell>
          <cell r="D482" t="str">
            <v>Lê</v>
          </cell>
          <cell r="E482" t="str">
            <v>Nữ</v>
          </cell>
          <cell r="M482" t="str">
            <v>leth@topica.edu.vn</v>
          </cell>
          <cell r="X482">
            <v>40917</v>
          </cell>
          <cell r="Y482" t="str">
            <v>9</v>
          </cell>
          <cell r="Z482" t="str">
            <v>2012</v>
          </cell>
        </row>
        <row r="483">
          <cell r="B483">
            <v>20464</v>
          </cell>
          <cell r="C483" t="str">
            <v>Nguyễn Thị Hoàng</v>
          </cell>
          <cell r="D483" t="str">
            <v>Hà</v>
          </cell>
          <cell r="E483" t="str">
            <v>Nữ</v>
          </cell>
          <cell r="F483">
            <v>31815</v>
          </cell>
          <cell r="G483" t="str">
            <v>7</v>
          </cell>
          <cell r="H483" t="str">
            <v>1987</v>
          </cell>
          <cell r="I483" t="str">
            <v>Thanh Hóa</v>
          </cell>
          <cell r="J483" t="str">
            <v>012485834</v>
          </cell>
          <cell r="K483" t="str">
            <v>27/11/2001</v>
          </cell>
          <cell r="L483" t="str">
            <v>Hà Nội</v>
          </cell>
          <cell r="M483" t="str">
            <v>hanth@topica.edu.vn</v>
          </cell>
          <cell r="N483" t="str">
            <v>TT Phân lân Văn Điển, Thanh Trì, Hà Nội</v>
          </cell>
          <cell r="P483" t="str">
            <v>01695866328</v>
          </cell>
          <cell r="Q483" t="str">
            <v>Bố Nguyễn Quốc Quân</v>
          </cell>
          <cell r="S483" t="str">
            <v>ĐH KH XH và NV - ĐH QG HCM</v>
          </cell>
          <cell r="T483" t="str">
            <v>ĐH</v>
          </cell>
          <cell r="U483" t="str">
            <v>Lưu trữ và quản trị văn phòng</v>
          </cell>
          <cell r="V483" t="str">
            <v>S</v>
          </cell>
          <cell r="X483">
            <v>41191</v>
          </cell>
          <cell r="Y483" t="str">
            <v>9</v>
          </cell>
          <cell r="Z483" t="str">
            <v>2012</v>
          </cell>
        </row>
        <row r="484">
          <cell r="B484">
            <v>20465</v>
          </cell>
          <cell r="C484" t="str">
            <v>Phan Thu</v>
          </cell>
          <cell r="D484" t="str">
            <v>Trang</v>
          </cell>
          <cell r="E484" t="str">
            <v>Nữ</v>
          </cell>
          <cell r="F484">
            <v>30441</v>
          </cell>
          <cell r="G484" t="str">
            <v>5</v>
          </cell>
          <cell r="H484" t="str">
            <v>1983</v>
          </cell>
          <cell r="I484" t="str">
            <v>Hà Nội</v>
          </cell>
          <cell r="J484" t="str">
            <v>012121562</v>
          </cell>
          <cell r="K484" t="str">
            <v>6/10/2009</v>
          </cell>
          <cell r="L484" t="str">
            <v>Hà Nội</v>
          </cell>
          <cell r="M484" t="str">
            <v>trangpt@topica.edu.vn</v>
          </cell>
          <cell r="N484" t="str">
            <v>39 Lương Sử A - Văn Chương - Đống Đa - Hà Nội</v>
          </cell>
          <cell r="P484" t="str">
            <v>0972411881</v>
          </cell>
          <cell r="Q484" t="str">
            <v>Chồng Vũ Thành Đạt</v>
          </cell>
          <cell r="S484" t="str">
            <v>Đại học Kinh doanh và Công nghệ</v>
          </cell>
          <cell r="T484" t="str">
            <v>ĐH</v>
          </cell>
          <cell r="U484" t="str">
            <v>Quản lý kinh doanh</v>
          </cell>
          <cell r="V484" t="str">
            <v>M</v>
          </cell>
          <cell r="X484" t="str">
            <v>19/11/2012</v>
          </cell>
          <cell r="Y484" t="str">
            <v>11</v>
          </cell>
          <cell r="Z484" t="str">
            <v>2012</v>
          </cell>
        </row>
        <row r="485">
          <cell r="B485">
            <v>20466</v>
          </cell>
          <cell r="C485" t="str">
            <v>Trần Thu</v>
          </cell>
          <cell r="D485" t="str">
            <v>Huyền</v>
          </cell>
          <cell r="E485" t="str">
            <v>Nữ</v>
          </cell>
          <cell r="F485">
            <v>31173</v>
          </cell>
          <cell r="G485" t="str">
            <v>6</v>
          </cell>
          <cell r="H485" t="str">
            <v>1985</v>
          </cell>
          <cell r="I485" t="str">
            <v>Hà Nội</v>
          </cell>
          <cell r="J485" t="str">
            <v>012314120</v>
          </cell>
          <cell r="K485" t="str">
            <v>3/3/2004</v>
          </cell>
          <cell r="L485" t="str">
            <v>Hà Nội</v>
          </cell>
          <cell r="M485" t="str">
            <v xml:space="preserve">huyentt@topica.edu.vn </v>
          </cell>
          <cell r="N485" t="str">
            <v>Số 28, ngõ 5, Đường Nguyễn Văn Cừ, Long Biên Hà Nội</v>
          </cell>
          <cell r="P485" t="str">
            <v>0988417185</v>
          </cell>
          <cell r="Q485" t="str">
            <v>Chồng Vũng Trung Kiên</v>
          </cell>
          <cell r="R485" t="str">
            <v>0917323464</v>
          </cell>
          <cell r="S485" t="str">
            <v>ACET - Australian</v>
          </cell>
          <cell r="T485" t="str">
            <v>ĐH</v>
          </cell>
          <cell r="U485" t="str">
            <v>Tiếng Anh</v>
          </cell>
          <cell r="V485" t="str">
            <v>M</v>
          </cell>
          <cell r="W485" t="str">
            <v>x</v>
          </cell>
          <cell r="AA485">
            <v>41208</v>
          </cell>
        </row>
        <row r="486">
          <cell r="B486">
            <v>20467</v>
          </cell>
          <cell r="C486" t="str">
            <v>Vũ Như</v>
          </cell>
          <cell r="D486" t="str">
            <v>Quỳnh</v>
          </cell>
          <cell r="E486" t="str">
            <v>Nữ</v>
          </cell>
          <cell r="F486">
            <v>30384</v>
          </cell>
          <cell r="G486" t="str">
            <v>9</v>
          </cell>
          <cell r="H486" t="str">
            <v>1983</v>
          </cell>
          <cell r="I486" t="str">
            <v>Thanh Hóa</v>
          </cell>
          <cell r="J486" t="str">
            <v>172011629</v>
          </cell>
          <cell r="K486" t="str">
            <v>26/3/2002</v>
          </cell>
          <cell r="L486" t="str">
            <v>Thanh Hóa</v>
          </cell>
          <cell r="M486" t="str">
            <v>quynhvn@topica.edu.vn</v>
          </cell>
          <cell r="N486" t="str">
            <v>SN 09, Đường Trường Thi, P trường Thi, TP Thanh Hóa</v>
          </cell>
          <cell r="P486" t="str">
            <v>0917830039</v>
          </cell>
          <cell r="Q486" t="str">
            <v>Chồng Nguyễn Ngọc Cảnh</v>
          </cell>
          <cell r="S486" t="str">
            <v>Học viện tài chính</v>
          </cell>
          <cell r="T486" t="str">
            <v>ĐH</v>
          </cell>
          <cell r="U486" t="str">
            <v>Tài chính Ngân hàng</v>
          </cell>
          <cell r="V486" t="str">
            <v>M</v>
          </cell>
          <cell r="AA486">
            <v>41202</v>
          </cell>
        </row>
        <row r="487">
          <cell r="B487">
            <v>20468</v>
          </cell>
          <cell r="C487" t="str">
            <v>Trần Hương</v>
          </cell>
          <cell r="D487" t="str">
            <v>Giang</v>
          </cell>
          <cell r="E487" t="str">
            <v>Nữ</v>
          </cell>
          <cell r="F487" t="str">
            <v>23/10/1978</v>
          </cell>
          <cell r="G487" t="str">
            <v>10</v>
          </cell>
          <cell r="H487" t="str">
            <v>1978</v>
          </cell>
          <cell r="I487" t="str">
            <v>Nam Định</v>
          </cell>
          <cell r="J487" t="str">
            <v>011807535</v>
          </cell>
          <cell r="K487" t="str">
            <v>19/7/2008</v>
          </cell>
          <cell r="L487" t="str">
            <v>Hà Nội</v>
          </cell>
          <cell r="M487" t="str">
            <v xml:space="preserve">giangth@topica.edu.vn </v>
          </cell>
          <cell r="N487" t="str">
            <v>số 7 Ngõ 205, phố Tây Sơn, Hà Nội</v>
          </cell>
          <cell r="P487" t="str">
            <v>0903405085</v>
          </cell>
          <cell r="Q487" t="str">
            <v>Con Phan Anh</v>
          </cell>
          <cell r="S487" t="str">
            <v>ĐH Thương mại</v>
          </cell>
          <cell r="T487" t="str">
            <v>ĐH</v>
          </cell>
          <cell r="U487" t="str">
            <v>Kế toán</v>
          </cell>
          <cell r="V487" t="str">
            <v>M</v>
          </cell>
          <cell r="X487" t="str">
            <v>27/10/2012</v>
          </cell>
          <cell r="Y487" t="str">
            <v>10</v>
          </cell>
          <cell r="Z487" t="str">
            <v>2012</v>
          </cell>
        </row>
        <row r="488">
          <cell r="B488">
            <v>20469</v>
          </cell>
          <cell r="C488" t="str">
            <v>Phạm Thị Thu</v>
          </cell>
          <cell r="D488" t="str">
            <v>Hằng</v>
          </cell>
          <cell r="E488" t="str">
            <v>Nữ</v>
          </cell>
          <cell r="F488">
            <v>30508</v>
          </cell>
          <cell r="G488" t="str">
            <v>11</v>
          </cell>
          <cell r="H488" t="str">
            <v>1983</v>
          </cell>
          <cell r="I488" t="str">
            <v>Hải Phòng</v>
          </cell>
          <cell r="J488" t="str">
            <v>012118147</v>
          </cell>
          <cell r="K488" t="str">
            <v>12/12/2003</v>
          </cell>
          <cell r="L488" t="str">
            <v>Hà Nội</v>
          </cell>
          <cell r="M488" t="str">
            <v xml:space="preserve">hangptt@topica.edu.vn </v>
          </cell>
          <cell r="N488" t="str">
            <v>203 tổ 7 Phường Vĩnh Tuy, Hà Nội</v>
          </cell>
          <cell r="P488" t="str">
            <v>0979010183</v>
          </cell>
          <cell r="Q488" t="str">
            <v>Bố Phạm Đăng Vinh</v>
          </cell>
          <cell r="S488" t="str">
            <v>ĐH Ngoại ngữ Quân Sự</v>
          </cell>
          <cell r="T488" t="str">
            <v>ĐH</v>
          </cell>
          <cell r="U488" t="str">
            <v>Tiếng Pháp</v>
          </cell>
          <cell r="AA488" t="str">
            <v>11/1/2012</v>
          </cell>
        </row>
        <row r="489">
          <cell r="B489">
            <v>20470</v>
          </cell>
          <cell r="C489" t="str">
            <v>Trịnh Thị</v>
          </cell>
          <cell r="D489" t="str">
            <v>Nhàn</v>
          </cell>
          <cell r="E489" t="str">
            <v>Nữ</v>
          </cell>
          <cell r="F489" t="str">
            <v>27/1/1987</v>
          </cell>
          <cell r="G489" t="str">
            <v>1</v>
          </cell>
          <cell r="H489" t="str">
            <v>1987</v>
          </cell>
          <cell r="I489" t="str">
            <v>Hà Tây</v>
          </cell>
          <cell r="J489" t="str">
            <v>050536330</v>
          </cell>
          <cell r="K489" t="str">
            <v>4/11/2004</v>
          </cell>
          <cell r="L489" t="str">
            <v>Sơn La</v>
          </cell>
          <cell r="M489" t="str">
            <v xml:space="preserve">nhantt@topica.edu.vn </v>
          </cell>
          <cell r="N489" t="str">
            <v>Bản Tiến Xa, Mường Bon, Mẫu Sơn, Sơn La</v>
          </cell>
          <cell r="P489" t="str">
            <v>0989052045</v>
          </cell>
          <cell r="S489" t="str">
            <v>Học viên báo chí và tuyên truyền</v>
          </cell>
          <cell r="T489" t="str">
            <v>ĐH</v>
          </cell>
          <cell r="U489" t="str">
            <v>Chính trị học</v>
          </cell>
          <cell r="V489" t="str">
            <v>S</v>
          </cell>
          <cell r="X489" t="str">
            <v>5/11/2012</v>
          </cell>
          <cell r="Y489" t="str">
            <v>11</v>
          </cell>
          <cell r="Z489" t="str">
            <v>2012</v>
          </cell>
        </row>
        <row r="490">
          <cell r="B490">
            <v>20471</v>
          </cell>
          <cell r="C490" t="str">
            <v>Nguyễn Thị</v>
          </cell>
          <cell r="D490" t="str">
            <v>Hương</v>
          </cell>
          <cell r="E490" t="str">
            <v>Nữ</v>
          </cell>
          <cell r="F490" t="str">
            <v>26/3/1982</v>
          </cell>
          <cell r="G490" t="str">
            <v>3</v>
          </cell>
          <cell r="H490" t="str">
            <v>1982</v>
          </cell>
          <cell r="I490" t="str">
            <v>Thái Bình</v>
          </cell>
          <cell r="J490" t="str">
            <v>131222360</v>
          </cell>
          <cell r="K490" t="str">
            <v>22/3/2000</v>
          </cell>
          <cell r="L490" t="str">
            <v>Việt Trì</v>
          </cell>
          <cell r="M490" t="str">
            <v>huongnt4@topica.edu.vn</v>
          </cell>
          <cell r="N490" t="str">
            <v>Số 25 khu 21 Tổ 28D Phường Gia Cẩm, TP Việt Trì, Phú Thọ</v>
          </cell>
          <cell r="P490" t="str">
            <v>0912090929</v>
          </cell>
          <cell r="S490" t="str">
            <v>ĐH Kinh tế quốc dân</v>
          </cell>
          <cell r="T490" t="str">
            <v>ĐH</v>
          </cell>
          <cell r="U490" t="str">
            <v>Quản trị kinh doanh tổng hợp</v>
          </cell>
          <cell r="V490" t="str">
            <v>M</v>
          </cell>
          <cell r="W490" t="str">
            <v>x</v>
          </cell>
          <cell r="AA490">
            <v>41279</v>
          </cell>
        </row>
        <row r="491">
          <cell r="B491">
            <v>20472</v>
          </cell>
          <cell r="C491" t="str">
            <v>Lê Thị</v>
          </cell>
          <cell r="D491" t="str">
            <v>Ngọc</v>
          </cell>
          <cell r="E491" t="str">
            <v>Nữ</v>
          </cell>
          <cell r="F491" t="str">
            <v>30/10/1987</v>
          </cell>
          <cell r="G491" t="str">
            <v>10</v>
          </cell>
          <cell r="H491" t="str">
            <v>1987</v>
          </cell>
          <cell r="I491" t="str">
            <v>Thanh Hóa</v>
          </cell>
          <cell r="J491" t="str">
            <v>172024217</v>
          </cell>
          <cell r="K491" t="str">
            <v>22/9/2005</v>
          </cell>
          <cell r="L491" t="str">
            <v>Thanh Hóa</v>
          </cell>
          <cell r="M491" t="str">
            <v>ngoclt@topica.edu.vn</v>
          </cell>
          <cell r="N491" t="str">
            <v>184, Đường Lê Lai, Xã Đông Hương, TP Thanh Hóa</v>
          </cell>
          <cell r="P491" t="str">
            <v>0986415451</v>
          </cell>
          <cell r="S491" t="str">
            <v>ĐH Hà Nội</v>
          </cell>
          <cell r="T491" t="str">
            <v>ĐH</v>
          </cell>
          <cell r="U491" t="str">
            <v>Tiếng Nga</v>
          </cell>
          <cell r="V491" t="str">
            <v>M</v>
          </cell>
          <cell r="X491" t="str">
            <v>10/12/2012</v>
          </cell>
          <cell r="Y491" t="str">
            <v>12</v>
          </cell>
          <cell r="Z491" t="str">
            <v>2012</v>
          </cell>
        </row>
        <row r="492">
          <cell r="B492">
            <v>20473</v>
          </cell>
          <cell r="C492" t="str">
            <v>Nguyễn Thị</v>
          </cell>
          <cell r="D492" t="str">
            <v>Hảo</v>
          </cell>
          <cell r="E492" t="str">
            <v>Nữ</v>
          </cell>
          <cell r="F492" t="str">
            <v>21/3/1987</v>
          </cell>
          <cell r="G492" t="str">
            <v>3</v>
          </cell>
          <cell r="H492" t="str">
            <v>1987</v>
          </cell>
          <cell r="I492" t="str">
            <v>Nam Định</v>
          </cell>
          <cell r="J492" t="str">
            <v>162575034</v>
          </cell>
          <cell r="K492" t="str">
            <v>30/3/2011</v>
          </cell>
          <cell r="L492" t="str">
            <v>Nam Định</v>
          </cell>
          <cell r="M492" t="str">
            <v>haont@topica.edu.vn</v>
          </cell>
          <cell r="N492" t="str">
            <v>Xã Hải Hưng - Huyện Hải Hậu - Nam Định</v>
          </cell>
          <cell r="P492" t="str">
            <v>0988252804</v>
          </cell>
          <cell r="S492" t="str">
            <v>Cao đẳng hóa chất</v>
          </cell>
          <cell r="T492" t="str">
            <v>TC</v>
          </cell>
          <cell r="U492" t="str">
            <v>Hạch toán kế toán</v>
          </cell>
          <cell r="V492" t="str">
            <v>M</v>
          </cell>
          <cell r="W492" t="str">
            <v>x</v>
          </cell>
          <cell r="AA492">
            <v>41236</v>
          </cell>
        </row>
        <row r="493">
          <cell r="B493">
            <v>20474</v>
          </cell>
          <cell r="C493" t="str">
            <v>Trần Thị</v>
          </cell>
          <cell r="D493" t="str">
            <v>Lan</v>
          </cell>
          <cell r="E493" t="str">
            <v>Nữ</v>
          </cell>
          <cell r="F493" t="str">
            <v>31/7/1987</v>
          </cell>
          <cell r="G493" t="str">
            <v>7</v>
          </cell>
          <cell r="H493" t="str">
            <v>1987</v>
          </cell>
          <cell r="I493" t="str">
            <v>Hà Nội</v>
          </cell>
          <cell r="J493" t="str">
            <v>012781669</v>
          </cell>
          <cell r="K493" t="str">
            <v>30/8/2004</v>
          </cell>
          <cell r="L493" t="str">
            <v>Hà Nội</v>
          </cell>
          <cell r="M493" t="str">
            <v xml:space="preserve">lantt@topica.edu.vn </v>
          </cell>
          <cell r="N493" t="str">
            <v>Khu C, TT In Ngân hàng, Hàng Bột, Hà Nội</v>
          </cell>
          <cell r="P493" t="str">
            <v>01685935430</v>
          </cell>
          <cell r="S493" t="str">
            <v>Viện ĐH Mở Hà Nội</v>
          </cell>
          <cell r="T493" t="str">
            <v>ĐH</v>
          </cell>
          <cell r="U493" t="str">
            <v>Công nghệ sinh học</v>
          </cell>
          <cell r="V493" t="str">
            <v>S</v>
          </cell>
          <cell r="W493" t="str">
            <v>x</v>
          </cell>
          <cell r="AA493">
            <v>41236</v>
          </cell>
        </row>
        <row r="494">
          <cell r="B494">
            <v>20475</v>
          </cell>
          <cell r="C494" t="str">
            <v>Tăng Ngọc Diễm</v>
          </cell>
          <cell r="D494" t="str">
            <v>Ty</v>
          </cell>
          <cell r="E494" t="str">
            <v>Nữ</v>
          </cell>
          <cell r="F494" t="str">
            <v>20/5/1990</v>
          </cell>
          <cell r="G494" t="str">
            <v>5</v>
          </cell>
          <cell r="H494" t="str">
            <v>1990</v>
          </cell>
          <cell r="I494" t="str">
            <v>Đồng Tháp</v>
          </cell>
          <cell r="J494" t="str">
            <v>341415646</v>
          </cell>
          <cell r="K494" t="str">
            <v>1/7/2003</v>
          </cell>
          <cell r="L494" t="str">
            <v>Đồng Tháp</v>
          </cell>
          <cell r="M494" t="str">
            <v>tytnd@topica.edu.vn</v>
          </cell>
          <cell r="N494" t="str">
            <v>Taân Lộc B, Tân Dương, Lai Vung, Đồng Tháp</v>
          </cell>
          <cell r="P494" t="str">
            <v>0946 056 277</v>
          </cell>
          <cell r="S494" t="str">
            <v>CĐ Bách Việt</v>
          </cell>
          <cell r="T494" t="str">
            <v>CĐ</v>
          </cell>
          <cell r="U494" t="str">
            <v>Thư ký văn phòng</v>
          </cell>
          <cell r="X494" t="str">
            <v>'01/01/2013</v>
          </cell>
          <cell r="Y494" t="str">
            <v>1</v>
          </cell>
          <cell r="Z494" t="str">
            <v>2013</v>
          </cell>
        </row>
        <row r="495">
          <cell r="B495">
            <v>20476</v>
          </cell>
          <cell r="C495" t="str">
            <v>Lê Anh</v>
          </cell>
          <cell r="D495" t="str">
            <v>Phương</v>
          </cell>
          <cell r="E495" t="str">
            <v>Nữ</v>
          </cell>
          <cell r="F495" t="str">
            <v>19/8/1988</v>
          </cell>
          <cell r="G495" t="str">
            <v>8</v>
          </cell>
          <cell r="H495" t="str">
            <v>1988</v>
          </cell>
          <cell r="I495" t="str">
            <v>Hà Nội</v>
          </cell>
          <cell r="J495" t="str">
            <v>012550748</v>
          </cell>
          <cell r="K495" t="str">
            <v>19/7/2012</v>
          </cell>
          <cell r="L495" t="str">
            <v>Hà Nội</v>
          </cell>
          <cell r="M495" t="str">
            <v>phuongla@topica.edu.vn</v>
          </cell>
          <cell r="N495" t="str">
            <v>Số 92 Ngõ 42 Thành Công Ba Đình Hà Nội</v>
          </cell>
          <cell r="P495" t="str">
            <v>0936 165 336</v>
          </cell>
          <cell r="S495" t="str">
            <v>HV Báo Chí và Tuyên Truyền</v>
          </cell>
          <cell r="T495" t="str">
            <v>ĐH</v>
          </cell>
          <cell r="U495" t="str">
            <v>Quan hệ công chúng</v>
          </cell>
        </row>
        <row r="496">
          <cell r="B496">
            <v>20477</v>
          </cell>
          <cell r="C496" t="str">
            <v>Trần Bích</v>
          </cell>
          <cell r="D496" t="str">
            <v>Ngọc</v>
          </cell>
          <cell r="E496" t="str">
            <v>Nữ</v>
          </cell>
          <cell r="F496" t="str">
            <v>21/01/1990</v>
          </cell>
          <cell r="M496" t="str">
            <v>ngoctb@topica.edu.vn</v>
          </cell>
          <cell r="X496">
            <v>40919</v>
          </cell>
          <cell r="Y496" t="str">
            <v>11</v>
          </cell>
          <cell r="Z496" t="str">
            <v>2012</v>
          </cell>
          <cell r="AA496">
            <v>41233</v>
          </cell>
        </row>
        <row r="497">
          <cell r="B497">
            <v>20460</v>
          </cell>
          <cell r="C497" t="str">
            <v>Nguyễn Thị Thanh</v>
          </cell>
          <cell r="D497" t="str">
            <v>Uyên</v>
          </cell>
          <cell r="E497" t="str">
            <v>Nữ</v>
          </cell>
          <cell r="F497" t="str">
            <v>17/11/1990</v>
          </cell>
          <cell r="G497" t="str">
            <v>11</v>
          </cell>
          <cell r="H497" t="str">
            <v>1990</v>
          </cell>
          <cell r="I497" t="str">
            <v>Bình Định</v>
          </cell>
          <cell r="J497" t="str">
            <v>230861964</v>
          </cell>
          <cell r="K497" t="str">
            <v>25/6/2012</v>
          </cell>
          <cell r="L497" t="str">
            <v>Gia Lai</v>
          </cell>
          <cell r="M497" t="str">
            <v>uyenntt3@topica.edu.vn</v>
          </cell>
          <cell r="N497" t="str">
            <v>35 Nguyễn Thị Minh Khai, P Yên Đỗ, Pleiku, Gia Lai</v>
          </cell>
          <cell r="P497" t="str">
            <v>0986855605</v>
          </cell>
          <cell r="Q497" t="str">
            <v>Bố Nguyễn Thái Hòa</v>
          </cell>
          <cell r="S497" t="str">
            <v>ĐH Công nghiệp TPHCM</v>
          </cell>
          <cell r="T497" t="str">
            <v>ĐH</v>
          </cell>
          <cell r="U497" t="str">
            <v>Ngoại ngữ</v>
          </cell>
          <cell r="V497" t="str">
            <v>S</v>
          </cell>
          <cell r="AA497">
            <v>41309</v>
          </cell>
        </row>
        <row r="498">
          <cell r="B498">
            <v>20479</v>
          </cell>
          <cell r="C498" t="str">
            <v>Nguyễn Thị Bảo</v>
          </cell>
          <cell r="D498" t="str">
            <v>Ngọc</v>
          </cell>
          <cell r="E498" t="str">
            <v>Nữ</v>
          </cell>
          <cell r="F498" t="str">
            <v>7/6/1984</v>
          </cell>
          <cell r="G498">
            <v>6</v>
          </cell>
          <cell r="H498">
            <v>1984</v>
          </cell>
          <cell r="I498" t="str">
            <v>TP HCM</v>
          </cell>
          <cell r="J498" t="str">
            <v>023767273</v>
          </cell>
          <cell r="K498" t="str">
            <v>18/7/2007</v>
          </cell>
          <cell r="L498" t="str">
            <v>TP HCM</v>
          </cell>
          <cell r="M498" t="str">
            <v>ngocntb2@topica.edu.vn</v>
          </cell>
          <cell r="N498" t="str">
            <v>66/4 đường 26/3, phường Bình Hưng Hòa, quận Bình Tân, TP HCM</v>
          </cell>
          <cell r="P498" t="str">
            <v>0123.777.7273</v>
          </cell>
          <cell r="S498" t="str">
            <v>Cao đẳng kỹ thuật Cao Thắng</v>
          </cell>
          <cell r="T498" t="str">
            <v>CĐ</v>
          </cell>
          <cell r="U498" t="str">
            <v>Kế toán Doanh nghiệp</v>
          </cell>
          <cell r="V498" t="str">
            <v>M</v>
          </cell>
        </row>
        <row r="499">
          <cell r="B499">
            <v>20480</v>
          </cell>
          <cell r="C499" t="str">
            <v>Phùng Ngọc Thùy</v>
          </cell>
          <cell r="D499" t="str">
            <v>Trang</v>
          </cell>
          <cell r="E499" t="str">
            <v>Nữ</v>
          </cell>
          <cell r="M499" t="str">
            <v>trangpnt@topica.edu.vn</v>
          </cell>
          <cell r="AA499">
            <v>41227</v>
          </cell>
        </row>
        <row r="500">
          <cell r="B500">
            <v>20481</v>
          </cell>
          <cell r="C500" t="str">
            <v>Trần Thục</v>
          </cell>
          <cell r="D500" t="str">
            <v>Chân</v>
          </cell>
          <cell r="E500" t="str">
            <v>Nữ</v>
          </cell>
          <cell r="F500">
            <v>32935</v>
          </cell>
          <cell r="G500">
            <v>3</v>
          </cell>
          <cell r="H500">
            <v>1990</v>
          </cell>
          <cell r="I500" t="str">
            <v>Triều Châu-Trung Quốc</v>
          </cell>
          <cell r="J500" t="str">
            <v>024316231</v>
          </cell>
          <cell r="K500" t="str">
            <v>10/02/2009</v>
          </cell>
          <cell r="L500" t="str">
            <v>TP HCM</v>
          </cell>
          <cell r="M500" t="str">
            <v>chantt@topica.edu.vn</v>
          </cell>
          <cell r="N500" t="str">
            <v>723/8- Đường Hồng Bàng - Phường 6-Quận 6 - TP HCM</v>
          </cell>
          <cell r="S500" t="str">
            <v>Đại học Mở TP HCM</v>
          </cell>
          <cell r="T500" t="str">
            <v>ĐH</v>
          </cell>
          <cell r="U500" t="str">
            <v>Tài chính ngân hàng</v>
          </cell>
          <cell r="X500" t="str">
            <v>'01/01/2013</v>
          </cell>
          <cell r="Y500" t="str">
            <v>1</v>
          </cell>
          <cell r="Z500" t="str">
            <v>2013</v>
          </cell>
        </row>
        <row r="501">
          <cell r="B501">
            <v>20482</v>
          </cell>
          <cell r="C501" t="str">
            <v>Trần Nguyễn Phi</v>
          </cell>
          <cell r="D501" t="str">
            <v>Phụng</v>
          </cell>
          <cell r="E501" t="str">
            <v>Nữ</v>
          </cell>
          <cell r="M501" t="str">
            <v>phungtnp@topica.edu.vn</v>
          </cell>
          <cell r="AA501">
            <v>41265</v>
          </cell>
        </row>
        <row r="502">
          <cell r="B502">
            <v>20483</v>
          </cell>
          <cell r="C502" t="str">
            <v>Nguyen Thi Minh</v>
          </cell>
          <cell r="D502" t="str">
            <v>Phuc</v>
          </cell>
          <cell r="E502" t="str">
            <v>Nữ</v>
          </cell>
          <cell r="M502" t="str">
            <v>phucntm@topica.edu.vn</v>
          </cell>
          <cell r="AA502">
            <v>41265</v>
          </cell>
        </row>
        <row r="503">
          <cell r="B503">
            <v>20484</v>
          </cell>
          <cell r="C503" t="str">
            <v>Nguyễn Thị Mỹ</v>
          </cell>
          <cell r="D503" t="str">
            <v>Dung</v>
          </cell>
          <cell r="E503" t="str">
            <v>Nữ</v>
          </cell>
          <cell r="M503" t="str">
            <v>dungntm@topica.edu.vn</v>
          </cell>
          <cell r="AA503">
            <v>41265</v>
          </cell>
        </row>
        <row r="504">
          <cell r="B504">
            <v>20485</v>
          </cell>
          <cell r="C504" t="str">
            <v>Nguyễn Thị Ánh</v>
          </cell>
          <cell r="D504" t="str">
            <v>Xuân</v>
          </cell>
          <cell r="E504" t="str">
            <v>Nữ</v>
          </cell>
          <cell r="M504" t="str">
            <v>xuannta@topica.edu.vn</v>
          </cell>
          <cell r="AA504">
            <v>41226</v>
          </cell>
        </row>
        <row r="505">
          <cell r="B505">
            <v>20486</v>
          </cell>
          <cell r="C505" t="str">
            <v>Lê Thị Phương</v>
          </cell>
          <cell r="D505" t="str">
            <v>Kiều</v>
          </cell>
          <cell r="E505" t="str">
            <v>Nữ</v>
          </cell>
          <cell r="F505">
            <v>32850</v>
          </cell>
          <cell r="G505">
            <v>8</v>
          </cell>
          <cell r="H505">
            <v>1989</v>
          </cell>
          <cell r="I505" t="str">
            <v>Tam Xuân, Tam Kỳ,Quảng Nam</v>
          </cell>
          <cell r="J505" t="str">
            <v>240922659</v>
          </cell>
          <cell r="K505" t="str">
            <v>4/1/2004</v>
          </cell>
          <cell r="L505" t="str">
            <v>Daklak</v>
          </cell>
          <cell r="M505" t="str">
            <v>kieultp@topica.edu.vn</v>
          </cell>
          <cell r="N505" t="str">
            <v>Phước An, Krong pac, Daklak</v>
          </cell>
          <cell r="P505" t="str">
            <v>0976 761 016</v>
          </cell>
          <cell r="S505" t="str">
            <v>ĐH Quốc tế Hồng Bàng TP HCM</v>
          </cell>
          <cell r="T505" t="str">
            <v>ĐH</v>
          </cell>
          <cell r="U505" t="str">
            <v>Kinh tế - Tài chính ngân hàng</v>
          </cell>
          <cell r="X505" t="str">
            <v>'04/01/2013</v>
          </cell>
          <cell r="Y505" t="str">
            <v>1</v>
          </cell>
          <cell r="Z505" t="str">
            <v>2013</v>
          </cell>
          <cell r="AA505">
            <v>41362</v>
          </cell>
        </row>
        <row r="506">
          <cell r="B506">
            <v>20487</v>
          </cell>
          <cell r="C506" t="str">
            <v>Lê Thị Thu</v>
          </cell>
          <cell r="D506" t="str">
            <v>Thủy</v>
          </cell>
          <cell r="E506" t="str">
            <v>Nữ</v>
          </cell>
          <cell r="M506" t="str">
            <v>thuyltt@topica.edu.vn</v>
          </cell>
          <cell r="AA506">
            <v>41268</v>
          </cell>
        </row>
        <row r="507">
          <cell r="B507">
            <v>20488</v>
          </cell>
          <cell r="C507" t="str">
            <v>Phan Thanh</v>
          </cell>
          <cell r="D507" t="str">
            <v>Toàn</v>
          </cell>
          <cell r="E507" t="str">
            <v>Nam</v>
          </cell>
          <cell r="F507" t="str">
            <v>17/2/1974</v>
          </cell>
          <cell r="G507">
            <v>2</v>
          </cell>
          <cell r="H507">
            <v>1974</v>
          </cell>
          <cell r="I507" t="str">
            <v>Thái Bình</v>
          </cell>
          <cell r="J507" t="str">
            <v>013338836</v>
          </cell>
          <cell r="K507" t="str">
            <v>12/8/2010</v>
          </cell>
          <cell r="L507" t="str">
            <v>Hà Nội</v>
          </cell>
          <cell r="M507" t="str">
            <v>toanpt@topica.edu.vn</v>
          </cell>
          <cell r="N507" t="str">
            <v>Đức Diễn - Phú Diễn - Từ Liêm- Hà Nội</v>
          </cell>
          <cell r="P507" t="str">
            <v>0912069762</v>
          </cell>
          <cell r="Q507" t="str">
            <v>Nguyễn Thị Bảo Loan</v>
          </cell>
          <cell r="R507" t="str">
            <v>0987735974</v>
          </cell>
          <cell r="S507" t="str">
            <v>Đại học Bách khoa Hà Nội</v>
          </cell>
          <cell r="T507" t="str">
            <v>Thạc sỹ</v>
          </cell>
          <cell r="U507" t="str">
            <v>Công nghệ thông tin</v>
          </cell>
          <cell r="V507" t="str">
            <v>M</v>
          </cell>
          <cell r="X507" t="str">
            <v>1/12/2012</v>
          </cell>
          <cell r="Y507" t="str">
            <v>12</v>
          </cell>
          <cell r="Z507" t="str">
            <v>2012</v>
          </cell>
        </row>
        <row r="508">
          <cell r="B508">
            <v>20489</v>
          </cell>
          <cell r="C508" t="str">
            <v>Nguyễn Thị Hương</v>
          </cell>
          <cell r="D508" t="str">
            <v>Thơm</v>
          </cell>
          <cell r="E508" t="str">
            <v>Nữ</v>
          </cell>
          <cell r="F508">
            <v>32396</v>
          </cell>
          <cell r="G508">
            <v>10</v>
          </cell>
          <cell r="H508">
            <v>1988</v>
          </cell>
          <cell r="I508" t="str">
            <v>Minh Hải</v>
          </cell>
          <cell r="J508" t="str">
            <v>285141311</v>
          </cell>
          <cell r="K508" t="str">
            <v>3/6/2003</v>
          </cell>
          <cell r="L508" t="str">
            <v>CA Bình Phước</v>
          </cell>
          <cell r="M508" t="str">
            <v>thomnth@topica.edu.vn</v>
          </cell>
          <cell r="N508" t="str">
            <v>Long Hà,  Phước Long, Bình Phước</v>
          </cell>
          <cell r="S508" t="str">
            <v>ĐH Công nghiệp TPHCM</v>
          </cell>
          <cell r="T508" t="str">
            <v>ĐH</v>
          </cell>
          <cell r="U508" t="str">
            <v>Công nghệ môi trường</v>
          </cell>
          <cell r="X508" t="str">
            <v>04/01/2013</v>
          </cell>
          <cell r="Y508" t="str">
            <v>1</v>
          </cell>
          <cell r="Z508" t="str">
            <v>2013</v>
          </cell>
        </row>
        <row r="509">
          <cell r="B509">
            <v>20490</v>
          </cell>
          <cell r="C509" t="str">
            <v>Bùi Thị Xuân</v>
          </cell>
          <cell r="D509" t="str">
            <v>Quỳnh</v>
          </cell>
          <cell r="E509" t="str">
            <v>Nữ</v>
          </cell>
          <cell r="F509" t="str">
            <v>14/06/1988</v>
          </cell>
          <cell r="G509">
            <v>6</v>
          </cell>
          <cell r="H509">
            <v>1988</v>
          </cell>
          <cell r="I509" t="str">
            <v>Quảng Nam</v>
          </cell>
          <cell r="J509" t="str">
            <v>203418999</v>
          </cell>
          <cell r="K509" t="str">
            <v>22/1/2009</v>
          </cell>
          <cell r="L509" t="str">
            <v>Quảng Nam</v>
          </cell>
          <cell r="M509" t="str">
            <v>quynhbtx@topica.edu.vn</v>
          </cell>
          <cell r="N509" t="str">
            <v>Tam Hải - Nam Thành - Quảng Nam</v>
          </cell>
          <cell r="P509" t="str">
            <v>0972 598 468</v>
          </cell>
          <cell r="S509" t="str">
            <v>Đại học Dân Lập Văn Lang</v>
          </cell>
          <cell r="T509" t="str">
            <v>ĐH</v>
          </cell>
          <cell r="U509" t="str">
            <v>Công nghệ sinh học</v>
          </cell>
          <cell r="X509" t="str">
            <v>'12/01/2013</v>
          </cell>
          <cell r="Y509" t="str">
            <v>1</v>
          </cell>
          <cell r="Z509" t="str">
            <v>2013</v>
          </cell>
        </row>
        <row r="510">
          <cell r="B510">
            <v>20491</v>
          </cell>
          <cell r="C510" t="str">
            <v>Trần Thị Bích</v>
          </cell>
          <cell r="D510" t="str">
            <v>Ngọc</v>
          </cell>
          <cell r="E510" t="str">
            <v>Nữ</v>
          </cell>
          <cell r="F510" t="str">
            <v>10/10/1989</v>
          </cell>
          <cell r="G510">
            <v>10</v>
          </cell>
          <cell r="H510">
            <v>1989</v>
          </cell>
          <cell r="I510" t="str">
            <v>Nam Định</v>
          </cell>
          <cell r="J510" t="str">
            <v>241109012</v>
          </cell>
          <cell r="K510" t="str">
            <v>20/07/2006</v>
          </cell>
          <cell r="L510" t="str">
            <v>Daklak</v>
          </cell>
          <cell r="M510" t="str">
            <v>ngocttb@topica.edu.vn</v>
          </cell>
          <cell r="N510" t="str">
            <v>Phương Khánh Xuân - Buông Ma Thuột - Daklak</v>
          </cell>
          <cell r="S510" t="str">
            <v>Đại học Tây Nguyên</v>
          </cell>
          <cell r="T510" t="str">
            <v>ĐH</v>
          </cell>
          <cell r="U510" t="str">
            <v>Kế Toán</v>
          </cell>
          <cell r="X510" t="str">
            <v>11/01/2013</v>
          </cell>
          <cell r="Y510" t="str">
            <v>1</v>
          </cell>
          <cell r="Z510" t="str">
            <v>2013</v>
          </cell>
        </row>
        <row r="511">
          <cell r="B511">
            <v>20492</v>
          </cell>
          <cell r="C511" t="str">
            <v>Nguyễn Thị Xuân</v>
          </cell>
          <cell r="D511" t="str">
            <v>Trang</v>
          </cell>
          <cell r="E511" t="str">
            <v>Nữ</v>
          </cell>
          <cell r="F511" t="str">
            <v>20/10/1988</v>
          </cell>
          <cell r="G511" t="str">
            <v>10</v>
          </cell>
          <cell r="H511" t="str">
            <v>1988</v>
          </cell>
          <cell r="I511" t="str">
            <v>Lâm Đồng</v>
          </cell>
          <cell r="M511" t="str">
            <v>trangntx2@topica.edu.vn</v>
          </cell>
          <cell r="P511" t="str">
            <v>01212159149</v>
          </cell>
          <cell r="T511" t="str">
            <v>ĐH</v>
          </cell>
          <cell r="X511" t="str">
            <v>12/01/2013</v>
          </cell>
          <cell r="Y511" t="str">
            <v>1</v>
          </cell>
          <cell r="Z511" t="str">
            <v>2013</v>
          </cell>
        </row>
        <row r="512">
          <cell r="B512">
            <v>20493</v>
          </cell>
          <cell r="C512" t="str">
            <v>Trần Ngọc</v>
          </cell>
          <cell r="D512" t="str">
            <v>Vân</v>
          </cell>
          <cell r="E512" t="str">
            <v>Nữ</v>
          </cell>
          <cell r="F512" t="str">
            <v>5/10/1979</v>
          </cell>
          <cell r="G512" t="str">
            <v>10</v>
          </cell>
          <cell r="H512" t="str">
            <v>1979</v>
          </cell>
          <cell r="I512" t="str">
            <v>Bắc Giang</v>
          </cell>
          <cell r="J512" t="str">
            <v>011875466</v>
          </cell>
          <cell r="K512" t="str">
            <v>10/8/2005</v>
          </cell>
          <cell r="L512" t="str">
            <v>Hà Nội</v>
          </cell>
          <cell r="M512" t="str">
            <v>vantn@topica.edu.vn</v>
          </cell>
          <cell r="N512" t="str">
            <v>P410- C9- Thành Công - Ba Đình Hà Nội</v>
          </cell>
          <cell r="P512" t="str">
            <v>0919470105</v>
          </cell>
          <cell r="Q512" t="str">
            <v>Nguyễn Xuân Trình</v>
          </cell>
          <cell r="R512" t="str">
            <v>0912089890</v>
          </cell>
          <cell r="S512" t="str">
            <v>Đại học kinh tế Quốc dân</v>
          </cell>
          <cell r="T512" t="str">
            <v>ĐH</v>
          </cell>
          <cell r="U512" t="str">
            <v>Quản trị kinh doanh</v>
          </cell>
          <cell r="V512" t="str">
            <v>M</v>
          </cell>
          <cell r="X512" t="str">
            <v>5/1/2013</v>
          </cell>
          <cell r="Y512" t="str">
            <v>1</v>
          </cell>
          <cell r="Z512" t="str">
            <v>2013</v>
          </cell>
        </row>
        <row r="513">
          <cell r="B513">
            <v>20494</v>
          </cell>
          <cell r="C513" t="str">
            <v>Từ Phương</v>
          </cell>
          <cell r="D513" t="str">
            <v>Thanh</v>
          </cell>
          <cell r="E513" t="str">
            <v>Nữ</v>
          </cell>
          <cell r="M513" t="str">
            <v>thanhtp@topica.edu.vn</v>
          </cell>
          <cell r="AA513">
            <v>41268</v>
          </cell>
        </row>
        <row r="514">
          <cell r="B514">
            <v>20495</v>
          </cell>
          <cell r="C514" t="str">
            <v>Nguyễn Thị</v>
          </cell>
          <cell r="D514" t="str">
            <v>Trinh</v>
          </cell>
          <cell r="E514" t="str">
            <v>Nữ</v>
          </cell>
          <cell r="F514" t="str">
            <v>21/3/1990</v>
          </cell>
          <cell r="G514" t="str">
            <v>3</v>
          </cell>
          <cell r="H514" t="str">
            <v>1990</v>
          </cell>
          <cell r="I514" t="str">
            <v>Đà Nẵng</v>
          </cell>
          <cell r="J514" t="str">
            <v>250722176</v>
          </cell>
          <cell r="K514" t="str">
            <v>2/3/2003</v>
          </cell>
          <cell r="L514" t="str">
            <v>CA Lâm Đồng</v>
          </cell>
          <cell r="M514" t="str">
            <v>trinhnt@topica.edu.vn</v>
          </cell>
          <cell r="N514" t="str">
            <v>Thanh Mỹ, Đơn Dương, Lâm Đồng</v>
          </cell>
          <cell r="S514" t="str">
            <v>ĐH Công nghiệp TPHCM</v>
          </cell>
          <cell r="T514" t="str">
            <v>ĐH</v>
          </cell>
          <cell r="U514" t="str">
            <v>Tài chính ngân hàng</v>
          </cell>
          <cell r="X514" t="str">
            <v>18/1/2013</v>
          </cell>
          <cell r="Y514" t="str">
            <v>1</v>
          </cell>
          <cell r="Z514" t="str">
            <v>2013</v>
          </cell>
        </row>
        <row r="515">
          <cell r="B515">
            <v>20496</v>
          </cell>
          <cell r="C515" t="str">
            <v>Đỗ Phượng</v>
          </cell>
          <cell r="D515" t="str">
            <v>Quyên</v>
          </cell>
          <cell r="E515" t="str">
            <v>Nữ</v>
          </cell>
          <cell r="M515" t="str">
            <v>quyendp@topica.edu.vn</v>
          </cell>
          <cell r="AA515">
            <v>41265</v>
          </cell>
        </row>
        <row r="516">
          <cell r="B516">
            <v>20497</v>
          </cell>
          <cell r="C516" t="str">
            <v>Lê Thị</v>
          </cell>
          <cell r="D516" t="str">
            <v>Trang</v>
          </cell>
          <cell r="E516" t="str">
            <v>Nữ</v>
          </cell>
          <cell r="F516" t="str">
            <v>02/6/1986</v>
          </cell>
          <cell r="G516" t="str">
            <v>6</v>
          </cell>
          <cell r="H516" t="str">
            <v>1986</v>
          </cell>
          <cell r="I516" t="str">
            <v>Hà Nam Ninh</v>
          </cell>
          <cell r="J516">
            <v>381385242</v>
          </cell>
          <cell r="K516" t="str">
            <v>13/12/2004</v>
          </cell>
          <cell r="L516" t="str">
            <v>Cà Mau</v>
          </cell>
          <cell r="M516" t="str">
            <v>tranglt@topica.edu.vn</v>
          </cell>
          <cell r="N516" t="str">
            <v>Ấp C Hồng Mỹ - Hàm Rồng- Năm Căn -Cà Mau</v>
          </cell>
          <cell r="P516" t="str">
            <v>0987 388 896</v>
          </cell>
          <cell r="S516" t="str">
            <v>Đại học Quốc Tế Hồng Bàng</v>
          </cell>
          <cell r="T516" t="str">
            <v>ĐH</v>
          </cell>
          <cell r="U516" t="str">
            <v>Quản trị kinh doanh</v>
          </cell>
          <cell r="X516" t="str">
            <v>14/01/2013</v>
          </cell>
          <cell r="Y516" t="str">
            <v>1</v>
          </cell>
          <cell r="Z516" t="str">
            <v>2013</v>
          </cell>
          <cell r="AA516">
            <v>41348</v>
          </cell>
        </row>
        <row r="517">
          <cell r="B517">
            <v>20498</v>
          </cell>
          <cell r="C517" t="str">
            <v>Hồ Trần Thanh</v>
          </cell>
          <cell r="D517" t="str">
            <v>Trang</v>
          </cell>
          <cell r="E517" t="str">
            <v>Nữ</v>
          </cell>
          <cell r="F517" t="str">
            <v>13/3/1989</v>
          </cell>
          <cell r="G517" t="str">
            <v>3</v>
          </cell>
          <cell r="H517" t="str">
            <v>1989</v>
          </cell>
          <cell r="I517" t="str">
            <v>HCM</v>
          </cell>
          <cell r="J517" t="str">
            <v>024238493</v>
          </cell>
          <cell r="K517" t="str">
            <v>27/4/2004</v>
          </cell>
          <cell r="L517" t="str">
            <v>HCM</v>
          </cell>
          <cell r="M517" t="str">
            <v>tranghtt2@topica.edu.vn</v>
          </cell>
          <cell r="N517" t="str">
            <v>91/4K KP.1, p.Hiệp Thành, Q.12, TP Hồ Chí Minh</v>
          </cell>
          <cell r="S517" t="str">
            <v>Học viện NIIT</v>
          </cell>
          <cell r="T517" t="str">
            <v>CĐ</v>
          </cell>
          <cell r="U517" t="str">
            <v>Lập trình viên</v>
          </cell>
          <cell r="X517" t="str">
            <v>08/01/2013</v>
          </cell>
          <cell r="Y517" t="str">
            <v>1</v>
          </cell>
          <cell r="Z517" t="str">
            <v>2013</v>
          </cell>
        </row>
        <row r="518">
          <cell r="B518">
            <v>20499</v>
          </cell>
          <cell r="C518" t="str">
            <v xml:space="preserve">Vũ Thị Thu </v>
          </cell>
          <cell r="D518" t="str">
            <v>Hương</v>
          </cell>
          <cell r="E518" t="str">
            <v>Nữ</v>
          </cell>
          <cell r="F518">
            <v>32058</v>
          </cell>
          <cell r="G518" t="str">
            <v>8</v>
          </cell>
          <cell r="H518" t="str">
            <v>1987</v>
          </cell>
          <cell r="I518" t="str">
            <v>Nam Định</v>
          </cell>
          <cell r="J518" t="str">
            <v>162872101</v>
          </cell>
          <cell r="K518" t="str">
            <v>17/12/2004</v>
          </cell>
          <cell r="L518" t="str">
            <v>Nam Định</v>
          </cell>
          <cell r="M518" t="str">
            <v>huongvtt2@topica.edu.vn</v>
          </cell>
          <cell r="N518" t="str">
            <v>Hải Hà, Hải Hậu, Nam Định</v>
          </cell>
          <cell r="O518" t="str">
            <v>03503878260</v>
          </cell>
          <cell r="P518" t="str">
            <v>0982410430</v>
          </cell>
          <cell r="Q518" t="str">
            <v>Bố: Vũ Thanh Bằng</v>
          </cell>
          <cell r="R518" t="str">
            <v>0914658360</v>
          </cell>
          <cell r="S518" t="str">
            <v>ĐH CN Thành phố HCM</v>
          </cell>
          <cell r="T518" t="str">
            <v>ĐH</v>
          </cell>
          <cell r="U518" t="str">
            <v>Quản trị kinh doanh</v>
          </cell>
        </row>
        <row r="519">
          <cell r="B519">
            <v>20501</v>
          </cell>
          <cell r="C519" t="str">
            <v xml:space="preserve">Vũ Thị Thanh </v>
          </cell>
          <cell r="D519" t="str">
            <v>Huyền</v>
          </cell>
          <cell r="E519" t="str">
            <v>Nữ</v>
          </cell>
          <cell r="F519" t="str">
            <v>21/11/1979</v>
          </cell>
          <cell r="G519" t="str">
            <v>11</v>
          </cell>
          <cell r="H519" t="str">
            <v>1979</v>
          </cell>
          <cell r="I519" t="str">
            <v>Thanh Hóa</v>
          </cell>
          <cell r="J519" t="str">
            <v>025357103</v>
          </cell>
          <cell r="K519" t="str">
            <v>03/11/2011</v>
          </cell>
          <cell r="L519" t="str">
            <v>TP HCM</v>
          </cell>
          <cell r="M519" t="str">
            <v>huyenvtt2@topica.edu.vn</v>
          </cell>
          <cell r="N519" t="str">
            <v>266/78/47 Tô Hiến Thành, P.15, Q.10, TP HCM</v>
          </cell>
          <cell r="P519" t="str">
            <v>0908 096 900</v>
          </cell>
          <cell r="S519" t="str">
            <v>ĐH Kinh Tế Tp HCM</v>
          </cell>
          <cell r="T519" t="str">
            <v>CĐ</v>
          </cell>
          <cell r="U519" t="str">
            <v>Kế toán</v>
          </cell>
          <cell r="V519" t="str">
            <v>M</v>
          </cell>
          <cell r="X519" t="str">
            <v>14/01/2013</v>
          </cell>
          <cell r="Y519">
            <v>1</v>
          </cell>
          <cell r="Z519">
            <v>2013</v>
          </cell>
        </row>
        <row r="520">
          <cell r="B520">
            <v>20502</v>
          </cell>
          <cell r="C520" t="str">
            <v xml:space="preserve">Phạm Cao </v>
          </cell>
          <cell r="D520" t="str">
            <v>Hiển</v>
          </cell>
          <cell r="E520" t="str">
            <v>Nam</v>
          </cell>
          <cell r="F520" t="str">
            <v>29/8/1986</v>
          </cell>
          <cell r="G520" t="str">
            <v>8</v>
          </cell>
          <cell r="H520" t="str">
            <v>1986</v>
          </cell>
          <cell r="I520" t="str">
            <v>Quảng Nam</v>
          </cell>
          <cell r="J520" t="str">
            <v>023899544</v>
          </cell>
          <cell r="K520" t="str">
            <v>7/6/2001</v>
          </cell>
          <cell r="L520" t="str">
            <v>TP HCM</v>
          </cell>
          <cell r="N520" t="str">
            <v>C4/4 Ấp 3 Xã Vĩnh Lộc B, huyện Bình Chánh, TP HCM</v>
          </cell>
          <cell r="P520" t="str">
            <v>0166 634 3749</v>
          </cell>
          <cell r="Q520" t="str">
            <v>Họ tên bố: Phạm Ngọc Thám</v>
          </cell>
          <cell r="S520" t="str">
            <v>ĐH CN Sài Gòn</v>
          </cell>
          <cell r="T520" t="str">
            <v>CĐ</v>
          </cell>
          <cell r="U520" t="str">
            <v>Công nghệ thông tin</v>
          </cell>
          <cell r="AA520">
            <v>41279</v>
          </cell>
        </row>
        <row r="521">
          <cell r="B521">
            <v>20503</v>
          </cell>
          <cell r="C521" t="str">
            <v>Tạ Thị</v>
          </cell>
          <cell r="D521" t="str">
            <v>Hường</v>
          </cell>
          <cell r="E521" t="str">
            <v>Nữ</v>
          </cell>
          <cell r="F521">
            <v>31019</v>
          </cell>
          <cell r="G521" t="str">
            <v>3</v>
          </cell>
          <cell r="H521" t="str">
            <v>1984</v>
          </cell>
          <cell r="I521" t="str">
            <v>Hà Nội</v>
          </cell>
          <cell r="J521">
            <v>111801614</v>
          </cell>
          <cell r="K521" t="str">
            <v>30/05/2009</v>
          </cell>
          <cell r="L521" t="str">
            <v>Hà Nội</v>
          </cell>
          <cell r="M521" t="str">
            <v>huongtt5@topica.edu.vn</v>
          </cell>
          <cell r="N521" t="str">
            <v>Trung Tú, Ứng Hòa,Hà Nội</v>
          </cell>
          <cell r="P521" t="str">
            <v>090 445 9596</v>
          </cell>
          <cell r="S521" t="str">
            <v>HV Báo Chí và Tuyên Truyền</v>
          </cell>
          <cell r="T521" t="str">
            <v>ĐH</v>
          </cell>
          <cell r="U521" t="str">
            <v>Biên Tập - Xuất Bản</v>
          </cell>
        </row>
        <row r="522">
          <cell r="B522">
            <v>20504</v>
          </cell>
          <cell r="C522" t="str">
            <v>Trần Khánh</v>
          </cell>
          <cell r="D522" t="str">
            <v>Vân</v>
          </cell>
          <cell r="E522" t="str">
            <v>Nữ</v>
          </cell>
          <cell r="F522" t="str">
            <v>13/12/1986</v>
          </cell>
          <cell r="G522" t="str">
            <v>12</v>
          </cell>
          <cell r="H522" t="str">
            <v>1986</v>
          </cell>
          <cell r="I522" t="str">
            <v>Phú Thọ</v>
          </cell>
          <cell r="J522" t="str">
            <v>013399745</v>
          </cell>
          <cell r="K522" t="str">
            <v>25/4/2011</v>
          </cell>
          <cell r="L522" t="str">
            <v>Hà Nội</v>
          </cell>
          <cell r="M522" t="str">
            <v>vantk@topica.edu.vn</v>
          </cell>
          <cell r="N522" t="str">
            <v>tổ 12 phường Nghĩa Đô, quận Cầu Giấy, Hà Nội</v>
          </cell>
          <cell r="P522" t="str">
            <v>0902 286 168</v>
          </cell>
          <cell r="Q522" t="str">
            <v>Họ tên chồng: Nguyễn Hoàng Dương</v>
          </cell>
          <cell r="R522" t="str">
            <v>0919 013 999</v>
          </cell>
          <cell r="S522" t="str">
            <v>ĐH Ngoại ngữ Đà Nẵng</v>
          </cell>
          <cell r="T522" t="str">
            <v>ĐH</v>
          </cell>
          <cell r="U522" t="str">
            <v>Cử nhân sự phạm tiếng Trung</v>
          </cell>
          <cell r="V522" t="str">
            <v>S</v>
          </cell>
        </row>
        <row r="523">
          <cell r="B523">
            <v>20505</v>
          </cell>
          <cell r="C523" t="str">
            <v>Phạm Thị Thanh</v>
          </cell>
          <cell r="D523" t="str">
            <v>Nga</v>
          </cell>
          <cell r="E523" t="str">
            <v>Nữ</v>
          </cell>
          <cell r="F523">
            <v>32631</v>
          </cell>
          <cell r="G523" t="str">
            <v>3</v>
          </cell>
          <cell r="H523" t="str">
            <v>1989</v>
          </cell>
          <cell r="I523" t="str">
            <v>Hà Nam</v>
          </cell>
          <cell r="J523" t="str">
            <v>012847013</v>
          </cell>
          <cell r="K523" t="str">
            <v>16/12/2005</v>
          </cell>
          <cell r="L523" t="str">
            <v>Hà Nội</v>
          </cell>
          <cell r="M523" t="str">
            <v>ngaptt2@topica.edu.vn</v>
          </cell>
          <cell r="N523" t="str">
            <v>39, tổ 66B, ngõ Trại Cá, Trương Định,HN</v>
          </cell>
          <cell r="P523" t="str">
            <v>01678 416 616</v>
          </cell>
          <cell r="Q523" t="str">
            <v>Họ tên bố: Phạm Văn Vịnh</v>
          </cell>
          <cell r="S523" t="str">
            <v>ĐH Kinh tế Quốc Dân</v>
          </cell>
          <cell r="T523" t="str">
            <v>ĐH</v>
          </cell>
          <cell r="U523" t="str">
            <v>Kinh tế Đầu tư</v>
          </cell>
          <cell r="AA523">
            <v>41290</v>
          </cell>
        </row>
        <row r="524">
          <cell r="B524">
            <v>20506</v>
          </cell>
          <cell r="C524" t="str">
            <v xml:space="preserve">Phí Thị Thu </v>
          </cell>
          <cell r="D524" t="str">
            <v>Hương</v>
          </cell>
          <cell r="E524" t="str">
            <v>Nữ</v>
          </cell>
          <cell r="F524" t="str">
            <v>21/11/1980</v>
          </cell>
          <cell r="G524" t="str">
            <v>11</v>
          </cell>
          <cell r="H524" t="str">
            <v>1980</v>
          </cell>
          <cell r="I524" t="str">
            <v>Thái Bình</v>
          </cell>
          <cell r="J524">
            <v>151345327</v>
          </cell>
          <cell r="K524" t="str">
            <v>17/1/2012</v>
          </cell>
          <cell r="L524" t="str">
            <v>Thái Bình</v>
          </cell>
          <cell r="M524" t="str">
            <v>huongptt@topica.edu.vn</v>
          </cell>
          <cell r="N524" t="str">
            <v>Song Phương Hoài Đức Hà Nội</v>
          </cell>
          <cell r="P524" t="str">
            <v>0989 725 861</v>
          </cell>
          <cell r="S524" t="str">
            <v>Học Viện Bưu Chính Viễn Thông</v>
          </cell>
          <cell r="T524" t="str">
            <v>ĐH</v>
          </cell>
          <cell r="U524" t="str">
            <v>Điện tử Viễn thông</v>
          </cell>
          <cell r="V524" t="str">
            <v>S</v>
          </cell>
        </row>
        <row r="525">
          <cell r="B525">
            <v>20507</v>
          </cell>
          <cell r="C525" t="str">
            <v xml:space="preserve">Nguyễn Thị Thu </v>
          </cell>
          <cell r="D525" t="str">
            <v>Hiền</v>
          </cell>
          <cell r="E525" t="str">
            <v>Nữ</v>
          </cell>
          <cell r="F525" t="str">
            <v>13/12/1986</v>
          </cell>
          <cell r="G525" t="str">
            <v>12</v>
          </cell>
          <cell r="H525" t="str">
            <v>1986</v>
          </cell>
          <cell r="I525" t="str">
            <v>Thanh Hóa</v>
          </cell>
          <cell r="M525" t="str">
            <v>hienntt2@topica.edu.vn</v>
          </cell>
          <cell r="N525" t="str">
            <v>SN 31- ngõ 186-Vương Thừa Vũ-Khương Trung-Thanh Xuân HN</v>
          </cell>
          <cell r="P525" t="str">
            <v>0983 958 344</v>
          </cell>
          <cell r="Q525" t="str">
            <v>Họ tên chồng: Lê Hồng Thái</v>
          </cell>
          <cell r="S525" t="str">
            <v>ĐH Công Nghiệp HN</v>
          </cell>
          <cell r="T525" t="str">
            <v>ĐH</v>
          </cell>
          <cell r="U525" t="str">
            <v>Công nghệ kỹ thuật hóa</v>
          </cell>
          <cell r="V525" t="str">
            <v>M</v>
          </cell>
        </row>
        <row r="526">
          <cell r="B526">
            <v>20508</v>
          </cell>
          <cell r="C526" t="str">
            <v>Hoàng Như</v>
          </cell>
          <cell r="D526" t="str">
            <v>Anh</v>
          </cell>
          <cell r="E526" t="str">
            <v>Nữ</v>
          </cell>
          <cell r="F526" t="str">
            <v>18/1/1990</v>
          </cell>
          <cell r="G526" t="str">
            <v>1</v>
          </cell>
          <cell r="H526" t="str">
            <v>1990</v>
          </cell>
          <cell r="I526" t="str">
            <v>Nam Định</v>
          </cell>
          <cell r="J526" t="str">
            <v>024487721</v>
          </cell>
          <cell r="K526" t="str">
            <v>17/4/2006</v>
          </cell>
          <cell r="L526" t="str">
            <v>HCM</v>
          </cell>
          <cell r="M526" t="str">
            <v>anhhn2@topica.edu.vn</v>
          </cell>
          <cell r="N526" t="str">
            <v>344/459 CMT8, Phường 5, Quận Tân Bình</v>
          </cell>
          <cell r="O526" t="str">
            <v>08 38460100</v>
          </cell>
          <cell r="P526" t="str">
            <v>0121 4699 519</v>
          </cell>
          <cell r="S526" t="str">
            <v>ĐH Công nghiệp HCM</v>
          </cell>
          <cell r="T526" t="str">
            <v>ĐH</v>
          </cell>
          <cell r="U526" t="str">
            <v>Công nghệ thực phẩm</v>
          </cell>
          <cell r="X526">
            <v>41329</v>
          </cell>
          <cell r="Y526">
            <v>2</v>
          </cell>
          <cell r="Z526">
            <v>2013</v>
          </cell>
        </row>
        <row r="527">
          <cell r="B527">
            <v>20509</v>
          </cell>
          <cell r="C527" t="str">
            <v>Đoàn Thị Thanh</v>
          </cell>
          <cell r="D527" t="str">
            <v>Giang</v>
          </cell>
          <cell r="E527" t="str">
            <v>Nữ</v>
          </cell>
          <cell r="F527" t="str">
            <v>19/8/1989</v>
          </cell>
          <cell r="G527" t="str">
            <v>8</v>
          </cell>
          <cell r="H527" t="str">
            <v>1989</v>
          </cell>
          <cell r="I527" t="str">
            <v>Quảng Bình</v>
          </cell>
          <cell r="J527">
            <v>132008415</v>
          </cell>
          <cell r="K527" t="str">
            <v>6/7/2009</v>
          </cell>
          <cell r="L527" t="str">
            <v>Phú Thọ</v>
          </cell>
          <cell r="M527" t="str">
            <v>giangdtt@topica.edu.vn</v>
          </cell>
          <cell r="N527" t="str">
            <v>Xaã Chỉ Đám- Huyện Đoan Hùng-Phú Thọ</v>
          </cell>
          <cell r="P527" t="str">
            <v>0985 786 373</v>
          </cell>
          <cell r="Q527" t="str">
            <v>Bố: Đoàn Ngà</v>
          </cell>
          <cell r="S527" t="str">
            <v>HV Báo Chí và Tuyên Truyền</v>
          </cell>
          <cell r="T527" t="str">
            <v>ĐH</v>
          </cell>
          <cell r="U527" t="str">
            <v>Chính trị học</v>
          </cell>
        </row>
        <row r="528">
          <cell r="B528">
            <v>20478</v>
          </cell>
          <cell r="C528" t="str">
            <v>Hoàng Thị</v>
          </cell>
          <cell r="D528" t="str">
            <v>Thủy</v>
          </cell>
          <cell r="E528" t="str">
            <v>Nữ</v>
          </cell>
          <cell r="F528">
            <v>33151</v>
          </cell>
          <cell r="G528">
            <v>5</v>
          </cell>
          <cell r="H528">
            <v>1990</v>
          </cell>
          <cell r="I528" t="str">
            <v>Thái Bình</v>
          </cell>
          <cell r="J528" t="str">
            <v>241218483</v>
          </cell>
          <cell r="K528" t="str">
            <v>19/07/2007</v>
          </cell>
          <cell r="L528" t="str">
            <v>Daklak</v>
          </cell>
          <cell r="M528" t="str">
            <v>thuyht@topica.edu.vn</v>
          </cell>
          <cell r="N528" t="str">
            <v>234 Lê Thánh Tông-P.Tân Lợi- Tp Buôn Ma Thuột</v>
          </cell>
          <cell r="P528" t="str">
            <v>097369 9090</v>
          </cell>
          <cell r="S528" t="str">
            <v>Đại học Ngân Hàng TPHCM</v>
          </cell>
          <cell r="T528" t="str">
            <v>ĐH</v>
          </cell>
          <cell r="AA528">
            <v>41308</v>
          </cell>
        </row>
        <row r="529">
          <cell r="B529">
            <v>20511</v>
          </cell>
          <cell r="C529" t="str">
            <v>Nguyễn Thị Thanh</v>
          </cell>
          <cell r="D529" t="str">
            <v>Nhàn</v>
          </cell>
          <cell r="E529" t="str">
            <v>Nữ</v>
          </cell>
          <cell r="F529" t="str">
            <v>30/8/1990</v>
          </cell>
          <cell r="G529" t="str">
            <v>8</v>
          </cell>
          <cell r="H529" t="str">
            <v>1990</v>
          </cell>
          <cell r="I529" t="str">
            <v>Vĩnh Phú</v>
          </cell>
          <cell r="J529">
            <v>312019979</v>
          </cell>
          <cell r="K529" t="str">
            <v>19/10/2004</v>
          </cell>
          <cell r="L529" t="str">
            <v>Tiền Giang</v>
          </cell>
          <cell r="M529" t="str">
            <v>nhanntt2@topica.edu.vn</v>
          </cell>
          <cell r="N529" t="str">
            <v>20, Lê Văn Phẩm, phường 5, TP Mỹ Tho, Tiền Giang</v>
          </cell>
          <cell r="P529" t="str">
            <v>0168 997 4460</v>
          </cell>
          <cell r="Q529" t="str">
            <v>Họ tên bố: Nguyễn Thanh Bình</v>
          </cell>
          <cell r="S529" t="str">
            <v>Cao đẳng Kinh tế Đối Ngoại</v>
          </cell>
          <cell r="T529" t="str">
            <v>CĐ</v>
          </cell>
          <cell r="U529" t="str">
            <v>Tài chính Ngân hàng</v>
          </cell>
          <cell r="X529" t="str">
            <v>1/3/2013</v>
          </cell>
          <cell r="Y529">
            <v>3</v>
          </cell>
          <cell r="Z529">
            <v>2013</v>
          </cell>
        </row>
        <row r="530">
          <cell r="B530">
            <v>20512</v>
          </cell>
          <cell r="C530" t="str">
            <v>Võ Thị Mỹ</v>
          </cell>
          <cell r="D530" t="str">
            <v>Hòa</v>
          </cell>
          <cell r="E530" t="str">
            <v>Nữ</v>
          </cell>
          <cell r="F530">
            <v>32996</v>
          </cell>
          <cell r="G530" t="str">
            <v>3</v>
          </cell>
          <cell r="H530" t="str">
            <v>1990</v>
          </cell>
          <cell r="I530" t="str">
            <v>Bình Định</v>
          </cell>
          <cell r="J530">
            <v>215167701</v>
          </cell>
          <cell r="K530" t="str">
            <v>3/8/2006</v>
          </cell>
          <cell r="L530" t="str">
            <v>Biình Định</v>
          </cell>
          <cell r="M530" t="str">
            <v>hoavtm@topica.edu.vn</v>
          </cell>
          <cell r="N530" t="str">
            <v>306/46 Hoàng Văn Thụ- Tp Quy Nhơn- Bình Định</v>
          </cell>
          <cell r="P530" t="str">
            <v>0908 879 247</v>
          </cell>
          <cell r="Q530" t="str">
            <v>Họ tên bố: Võ Ngọc Chín</v>
          </cell>
          <cell r="S530" t="str">
            <v>ĐH Mở TP HCM</v>
          </cell>
          <cell r="T530" t="str">
            <v>ĐH</v>
          </cell>
          <cell r="U530" t="str">
            <v>Tài chính Ngân hàng</v>
          </cell>
        </row>
        <row r="531">
          <cell r="B531">
            <v>20513</v>
          </cell>
          <cell r="C531" t="str">
            <v>Trần Thị Hương</v>
          </cell>
          <cell r="D531" t="str">
            <v>Lan</v>
          </cell>
          <cell r="E531" t="str">
            <v>Nữ</v>
          </cell>
          <cell r="F531">
            <v>31052</v>
          </cell>
          <cell r="G531" t="str">
            <v>5</v>
          </cell>
          <cell r="H531" t="str">
            <v>1985</v>
          </cell>
          <cell r="I531" t="str">
            <v>Thanh Hóa</v>
          </cell>
          <cell r="J531" t="str">
            <v>023970559</v>
          </cell>
          <cell r="K531" t="str">
            <v>25/4/2012</v>
          </cell>
          <cell r="L531" t="str">
            <v>HCM</v>
          </cell>
          <cell r="M531" t="str">
            <v>lantth@topica.edu.vn</v>
          </cell>
          <cell r="N531" t="str">
            <v>8/8 Quang Trung, P11, Quận Gò Vấp, TP HCM</v>
          </cell>
          <cell r="P531" t="str">
            <v>0902 258 933</v>
          </cell>
          <cell r="S531" t="str">
            <v>ĐH Khoa học Tự nhiên</v>
          </cell>
          <cell r="T531" t="str">
            <v>ĐH</v>
          </cell>
          <cell r="U531" t="str">
            <v>Sinh học</v>
          </cell>
        </row>
        <row r="532">
          <cell r="B532">
            <v>20514</v>
          </cell>
          <cell r="C532" t="str">
            <v>Lê Thanh</v>
          </cell>
          <cell r="D532" t="str">
            <v>Vân</v>
          </cell>
          <cell r="E532" t="str">
            <v>Nữ</v>
          </cell>
          <cell r="AA532">
            <v>41282</v>
          </cell>
        </row>
        <row r="533">
          <cell r="B533">
            <v>20515</v>
          </cell>
          <cell r="C533" t="str">
            <v>Đào Thị Bích</v>
          </cell>
          <cell r="D533" t="str">
            <v>Ngọc</v>
          </cell>
          <cell r="E533" t="str">
            <v>Nữ</v>
          </cell>
          <cell r="AA533">
            <v>41282</v>
          </cell>
        </row>
        <row r="534">
          <cell r="B534">
            <v>20516</v>
          </cell>
          <cell r="C534" t="str">
            <v>Phan Thị Diệu</v>
          </cell>
          <cell r="D534" t="str">
            <v>Phương</v>
          </cell>
          <cell r="E534" t="str">
            <v>Nữ</v>
          </cell>
          <cell r="M534" t="str">
            <v>phuongptd@topica.edu.vn</v>
          </cell>
          <cell r="AA534">
            <v>41306</v>
          </cell>
        </row>
        <row r="535">
          <cell r="B535">
            <v>20517</v>
          </cell>
          <cell r="C535" t="str">
            <v>Nguyễn Tùng</v>
          </cell>
          <cell r="D535" t="str">
            <v>Lâm</v>
          </cell>
          <cell r="E535" t="str">
            <v>Nam</v>
          </cell>
          <cell r="F535" t="str">
            <v>15/4/1983</v>
          </cell>
          <cell r="G535">
            <v>4</v>
          </cell>
          <cell r="H535">
            <v>1983</v>
          </cell>
          <cell r="I535" t="str">
            <v>Nghệ An</v>
          </cell>
          <cell r="J535" t="str">
            <v>013242046</v>
          </cell>
          <cell r="K535">
            <v>40128</v>
          </cell>
          <cell r="L535" t="str">
            <v>Hà Nội</v>
          </cell>
          <cell r="M535" t="str">
            <v>lamnt@topica.edu.vn</v>
          </cell>
          <cell r="N535" t="str">
            <v>Số 74- Ngõ 285 Đội Cấn - Ba Đình - HN</v>
          </cell>
          <cell r="O535" t="str">
            <v>04 3789 3976</v>
          </cell>
          <cell r="P535" t="str">
            <v>0996 099 888</v>
          </cell>
          <cell r="Q535" t="str">
            <v>Vợ: Trần Thị Tuyết Lan</v>
          </cell>
          <cell r="R535" t="str">
            <v>0989 263 880</v>
          </cell>
          <cell r="S535" t="str">
            <v>ĐH Bách Khoa Hà Nôi</v>
          </cell>
          <cell r="T535" t="str">
            <v>ĐH</v>
          </cell>
          <cell r="U535" t="str">
            <v>Toán Tin Ứng dụng</v>
          </cell>
        </row>
        <row r="536">
          <cell r="B536">
            <v>20518</v>
          </cell>
          <cell r="C536" t="str">
            <v>Nguyễn Thị</v>
          </cell>
          <cell r="D536" t="str">
            <v>Chi</v>
          </cell>
          <cell r="E536" t="str">
            <v>Nữ</v>
          </cell>
          <cell r="F536" t="str">
            <v>14/3/1990</v>
          </cell>
          <cell r="G536">
            <v>3</v>
          </cell>
          <cell r="H536">
            <v>1990</v>
          </cell>
          <cell r="I536" t="str">
            <v>Hà Nội</v>
          </cell>
          <cell r="J536">
            <v>112221930</v>
          </cell>
          <cell r="K536" t="str">
            <v>6/5/2005</v>
          </cell>
          <cell r="L536" t="str">
            <v>Hà Nội</v>
          </cell>
          <cell r="M536" t="str">
            <v>chint2@topica.edu.vn</v>
          </cell>
          <cell r="N536" t="str">
            <v>Cụm 8, xã Tân Hội, Đan Phượng, Hà Nội</v>
          </cell>
          <cell r="O536" t="str">
            <v>0433632388</v>
          </cell>
          <cell r="P536" t="str">
            <v>0974 359 216</v>
          </cell>
          <cell r="Q536" t="str">
            <v>Họ tên bố Nguyễn Thạc Bắc</v>
          </cell>
          <cell r="S536" t="str">
            <v>ĐH Kinh tế Quốc dân</v>
          </cell>
          <cell r="T536" t="str">
            <v>ĐH</v>
          </cell>
          <cell r="U536" t="str">
            <v>Quản lý kinh tế</v>
          </cell>
          <cell r="W536" t="str">
            <v>ín</v>
          </cell>
        </row>
        <row r="537">
          <cell r="B537">
            <v>20519</v>
          </cell>
          <cell r="C537" t="str">
            <v>Đỗ Thị</v>
          </cell>
          <cell r="D537" t="str">
            <v>Quyên</v>
          </cell>
          <cell r="E537" t="str">
            <v>Nữ</v>
          </cell>
          <cell r="F537" t="str">
            <v>20/8/1989</v>
          </cell>
          <cell r="G537" t="str">
            <v>8</v>
          </cell>
          <cell r="H537" t="str">
            <v>1989</v>
          </cell>
          <cell r="I537" t="str">
            <v>Hải Dương</v>
          </cell>
          <cell r="J537" t="str">
            <v>142319913</v>
          </cell>
          <cell r="K537" t="str">
            <v>4/8/2012</v>
          </cell>
          <cell r="L537" t="str">
            <v>Hải Dương</v>
          </cell>
          <cell r="M537" t="str">
            <v>quyendt@topica.edu.vn</v>
          </cell>
          <cell r="N537" t="str">
            <v>Đoàn Tùng -Thanh Miện - Hải Dương</v>
          </cell>
          <cell r="P537" t="str">
            <v>0168 999 1923</v>
          </cell>
          <cell r="Q537" t="str">
            <v>Bố: Đoỗ Văn Thoại</v>
          </cell>
          <cell r="S537" t="str">
            <v>ĐH Văn Hóa HN</v>
          </cell>
          <cell r="T537" t="str">
            <v>ĐH</v>
          </cell>
          <cell r="U537" t="str">
            <v>Quản Lý Văn Hóa</v>
          </cell>
        </row>
        <row r="538">
          <cell r="B538">
            <v>20520</v>
          </cell>
          <cell r="C538" t="str">
            <v>Đinh Thị</v>
          </cell>
          <cell r="D538" t="str">
            <v>Thơm</v>
          </cell>
          <cell r="E538" t="str">
            <v>Nữ</v>
          </cell>
          <cell r="F538" t="str">
            <v>3/2/1987</v>
          </cell>
          <cell r="G538" t="str">
            <v>2</v>
          </cell>
          <cell r="H538" t="str">
            <v>1987</v>
          </cell>
          <cell r="I538" t="str">
            <v>Hà Nam</v>
          </cell>
          <cell r="J538" t="str">
            <v>013580684</v>
          </cell>
          <cell r="K538" t="str">
            <v>29/11/2012</v>
          </cell>
          <cell r="L538" t="str">
            <v>Hà Nội</v>
          </cell>
          <cell r="M538" t="str">
            <v>thomdt@topica.edu.vn</v>
          </cell>
          <cell r="N538" t="str">
            <v>30 Ngõ 432 Đội Cấn, Cống Vị, Ba Đình , HN</v>
          </cell>
          <cell r="P538" t="str">
            <v>0939 205 816</v>
          </cell>
          <cell r="Q538" t="str">
            <v>Bố: Đinh Văn Vương</v>
          </cell>
          <cell r="S538" t="str">
            <v>ĐH Thương Mại</v>
          </cell>
          <cell r="T538" t="str">
            <v>ĐH</v>
          </cell>
          <cell r="U538" t="str">
            <v>Kế toán</v>
          </cell>
        </row>
        <row r="539">
          <cell r="B539">
            <v>20521</v>
          </cell>
          <cell r="C539" t="str">
            <v>Vũ Hương</v>
          </cell>
          <cell r="D539" t="str">
            <v>Trà</v>
          </cell>
          <cell r="E539" t="str">
            <v>Nữ</v>
          </cell>
          <cell r="F539" t="str">
            <v>25/8/1989</v>
          </cell>
          <cell r="G539">
            <v>8</v>
          </cell>
          <cell r="H539">
            <v>1989</v>
          </cell>
          <cell r="I539" t="str">
            <v>Hà Nội</v>
          </cell>
          <cell r="J539" t="str">
            <v>012593993</v>
          </cell>
          <cell r="K539" t="str">
            <v>29/10/2007</v>
          </cell>
          <cell r="L539" t="str">
            <v>Hà Nội</v>
          </cell>
          <cell r="M539" t="str">
            <v>travh@topica.edu.vn</v>
          </cell>
          <cell r="N539" t="str">
            <v>99 Đê La Thành - Ngọc Khánh - Hà Nội</v>
          </cell>
          <cell r="O539" t="str">
            <v>043 761 3272</v>
          </cell>
          <cell r="P539" t="str">
            <v>0975 763 076</v>
          </cell>
          <cell r="Q539" t="str">
            <v>Bố: Vũ Văn Kết</v>
          </cell>
          <cell r="R539" t="str">
            <v>097 221 9852</v>
          </cell>
          <cell r="S539" t="str">
            <v>ĐH Ngoại thương</v>
          </cell>
          <cell r="T539" t="str">
            <v>ĐH</v>
          </cell>
          <cell r="U539" t="str">
            <v>Tiếng Anh thương mại</v>
          </cell>
        </row>
        <row r="540">
          <cell r="B540">
            <v>20522</v>
          </cell>
          <cell r="C540" t="str">
            <v xml:space="preserve">Lê Thị Hồng </v>
          </cell>
          <cell r="D540" t="str">
            <v>Kiều</v>
          </cell>
          <cell r="E540" t="str">
            <v>Nữ</v>
          </cell>
          <cell r="F540">
            <v>33029</v>
          </cell>
          <cell r="G540">
            <v>5</v>
          </cell>
          <cell r="H540">
            <v>1990</v>
          </cell>
          <cell r="I540" t="str">
            <v>Quảng Bình</v>
          </cell>
          <cell r="J540">
            <v>285218326</v>
          </cell>
          <cell r="K540" t="str">
            <v>27/5/2005</v>
          </cell>
          <cell r="L540" t="str">
            <v>Biình Phước</v>
          </cell>
          <cell r="M540" t="str">
            <v>kieulth@topica.edu.vn</v>
          </cell>
          <cell r="N540" t="str">
            <v>Bình Tiến, Đa Kia, Phước Long, Bình Phước</v>
          </cell>
          <cell r="P540" t="str">
            <v>0905 218 700</v>
          </cell>
          <cell r="S540" t="str">
            <v>ĐH Tài chính - Marketing</v>
          </cell>
          <cell r="T540" t="str">
            <v>ĐH</v>
          </cell>
          <cell r="U540" t="str">
            <v>Quản trị kinh doanh</v>
          </cell>
        </row>
        <row r="541">
          <cell r="B541">
            <v>20523</v>
          </cell>
          <cell r="C541" t="str">
            <v xml:space="preserve">Trần Hồng </v>
          </cell>
          <cell r="D541" t="str">
            <v>Phúc</v>
          </cell>
          <cell r="E541" t="str">
            <v>Nữ</v>
          </cell>
          <cell r="F541" t="str">
            <v>22/6/1988</v>
          </cell>
          <cell r="G541">
            <v>6</v>
          </cell>
          <cell r="H541">
            <v>1988</v>
          </cell>
          <cell r="I541" t="str">
            <v>Đồng Tháp</v>
          </cell>
          <cell r="J541">
            <v>341493627</v>
          </cell>
          <cell r="K541" t="str">
            <v>16/9/2002</v>
          </cell>
          <cell r="L541" t="str">
            <v>Đồng Tháp</v>
          </cell>
          <cell r="M541" t="str">
            <v>phucth@topica.edu.vn</v>
          </cell>
          <cell r="N541" t="str">
            <v>53 ấp Tân Đông B,TT Thanh Bình, Đồng Tháp</v>
          </cell>
          <cell r="P541" t="str">
            <v>0974 799 411</v>
          </cell>
          <cell r="S541" t="str">
            <v>ĐH Văn Hóa TP HCM</v>
          </cell>
          <cell r="T541" t="str">
            <v>ĐH</v>
          </cell>
          <cell r="U541" t="str">
            <v>Việt Nam học</v>
          </cell>
        </row>
        <row r="542">
          <cell r="B542">
            <v>20524</v>
          </cell>
          <cell r="C542" t="str">
            <v>Bùi Thị Thu</v>
          </cell>
          <cell r="D542" t="str">
            <v>Hà</v>
          </cell>
          <cell r="E542" t="str">
            <v>Nữ</v>
          </cell>
          <cell r="F542" t="str">
            <v>21/9/1979</v>
          </cell>
          <cell r="G542">
            <v>9</v>
          </cell>
          <cell r="H542">
            <v>1979</v>
          </cell>
          <cell r="I542" t="str">
            <v>Nghệ An</v>
          </cell>
          <cell r="J542">
            <v>280811157</v>
          </cell>
          <cell r="K542" t="str">
            <v>02/08/2012</v>
          </cell>
          <cell r="L542" t="str">
            <v>Bình Dương</v>
          </cell>
          <cell r="M542" t="str">
            <v>habtt@topica.edu.vn</v>
          </cell>
          <cell r="N542" t="str">
            <v>4/206 Hòa Lân 1, Thuận Giao, Thuận An, Bình Dương</v>
          </cell>
          <cell r="P542" t="str">
            <v>0986 965 409</v>
          </cell>
          <cell r="Q542" t="str">
            <v>Chị: Bùi Thị Thu Hương</v>
          </cell>
          <cell r="R542" t="str">
            <v>0913 120 135</v>
          </cell>
          <cell r="S542" t="str">
            <v>ĐH Kinh tế TP HCM</v>
          </cell>
          <cell r="T542" t="str">
            <v>ĐH</v>
          </cell>
          <cell r="U542" t="str">
            <v>Kinh tế phát triển</v>
          </cell>
        </row>
        <row r="543">
          <cell r="B543">
            <v>20525</v>
          </cell>
          <cell r="C543" t="str">
            <v>Phạm Thị</v>
          </cell>
          <cell r="D543" t="str">
            <v>Đáng</v>
          </cell>
          <cell r="E543" t="str">
            <v>Nữ</v>
          </cell>
          <cell r="F543" t="str">
            <v>10/12/1986</v>
          </cell>
          <cell r="G543" t="str">
            <v>12</v>
          </cell>
          <cell r="H543" t="str">
            <v>1986</v>
          </cell>
          <cell r="I543" t="str">
            <v>Quảng Nam</v>
          </cell>
          <cell r="J543" t="str">
            <v>024908594</v>
          </cell>
          <cell r="K543" t="str">
            <v>3/3/2008</v>
          </cell>
          <cell r="L543" t="str">
            <v>TP HCM</v>
          </cell>
          <cell r="M543" t="str">
            <v>dangpt@topica.edu.vn</v>
          </cell>
          <cell r="N543" t="str">
            <v>227/57 Phạm Đăng Giảng, P. Bình Hưng Hòa, Q. Bình Tân, TP HCM</v>
          </cell>
          <cell r="P543" t="str">
            <v>0945 869 150</v>
          </cell>
          <cell r="Q543" t="str">
            <v>Mẹ: Nguyễn Thị Thanh</v>
          </cell>
          <cell r="R543" t="str">
            <v>0120 4842 686</v>
          </cell>
          <cell r="S543" t="str">
            <v>ĐH Tài Chính Marketing</v>
          </cell>
          <cell r="T543" t="str">
            <v>ĐH</v>
          </cell>
          <cell r="U543" t="str">
            <v>Quản trị kinh doanh</v>
          </cell>
          <cell r="AA543" t="str">
            <v>3/22/2013</v>
          </cell>
        </row>
        <row r="544">
          <cell r="B544">
            <v>20526</v>
          </cell>
          <cell r="C544" t="str">
            <v>Bùi Ngọc</v>
          </cell>
          <cell r="D544" t="str">
            <v>Khánh</v>
          </cell>
          <cell r="E544" t="str">
            <v>Nữ</v>
          </cell>
          <cell r="F544" t="str">
            <v>17/11/1985</v>
          </cell>
          <cell r="G544" t="str">
            <v>11</v>
          </cell>
          <cell r="H544" t="str">
            <v>1985</v>
          </cell>
          <cell r="I544" t="str">
            <v>Phú Xuyên, Hà Nội</v>
          </cell>
          <cell r="J544" t="str">
            <v>012283683</v>
          </cell>
          <cell r="K544" t="str">
            <v>22/11/2010</v>
          </cell>
          <cell r="L544" t="str">
            <v>Hà Nội</v>
          </cell>
          <cell r="M544" t="str">
            <v>khanhbn@topica.edu.vn</v>
          </cell>
          <cell r="N544" t="str">
            <v>Số 24B, Trần Hưng Đạo, Hoàn Kiếm, Hà Nội</v>
          </cell>
          <cell r="P544" t="str">
            <v>0936038948</v>
          </cell>
          <cell r="S544" t="str">
            <v>ĐH Tổng hợp kỹ thuật điện Xanh-Petecbua "LETI"</v>
          </cell>
          <cell r="T544" t="str">
            <v>ĐH</v>
          </cell>
          <cell r="U544" t="str">
            <v>Khoa học Kỹ Thuật và Công nghệ</v>
          </cell>
        </row>
        <row r="545">
          <cell r="B545">
            <v>20527</v>
          </cell>
          <cell r="C545" t="str">
            <v>Phạm Thái Hoàng</v>
          </cell>
          <cell r="D545" t="str">
            <v>An</v>
          </cell>
          <cell r="E545" t="str">
            <v>Nữ</v>
          </cell>
          <cell r="F545" t="str">
            <v>30/6/1989</v>
          </cell>
          <cell r="G545" t="str">
            <v>6</v>
          </cell>
          <cell r="H545" t="str">
            <v>1989</v>
          </cell>
          <cell r="I545" t="str">
            <v>Caần Thơ</v>
          </cell>
          <cell r="J545" t="str">
            <v>362240998</v>
          </cell>
          <cell r="K545" t="str">
            <v>6/6/2005</v>
          </cell>
          <cell r="L545" t="str">
            <v>Caần Thơ</v>
          </cell>
          <cell r="M545" t="str">
            <v>anpth@topica.edu.vn</v>
          </cell>
          <cell r="N545" t="str">
            <v>171/3 KV Phúc 1 - p. Trung nhứt, Q.Thốt nốt - Cần Thơ</v>
          </cell>
          <cell r="P545" t="str">
            <v>01688 045 035</v>
          </cell>
          <cell r="Q545" t="str">
            <v>Chị : Phạm Thái Hoàng Anh</v>
          </cell>
          <cell r="R545" t="str">
            <v>0978 147 081</v>
          </cell>
          <cell r="S545" t="str">
            <v>ĐH Kinh tế Luật</v>
          </cell>
          <cell r="T545" t="str">
            <v>ĐH</v>
          </cell>
          <cell r="U545" t="str">
            <v>Kinh tế quản lý công</v>
          </cell>
        </row>
        <row r="546">
          <cell r="B546">
            <v>20528</v>
          </cell>
          <cell r="C546" t="str">
            <v>Trần Thị</v>
          </cell>
          <cell r="D546" t="str">
            <v>Thuận</v>
          </cell>
          <cell r="E546" t="str">
            <v>Nữ</v>
          </cell>
          <cell r="F546" t="str">
            <v>26/1/1988</v>
          </cell>
          <cell r="G546" t="str">
            <v>1</v>
          </cell>
          <cell r="H546" t="str">
            <v>1988</v>
          </cell>
          <cell r="I546" t="str">
            <v>Bình Thuận</v>
          </cell>
          <cell r="J546" t="str">
            <v>261116573</v>
          </cell>
          <cell r="K546" t="str">
            <v>6/9/2004</v>
          </cell>
          <cell r="L546" t="str">
            <v>Bình Thuận</v>
          </cell>
          <cell r="M546" t="str">
            <v>thuantt@topica.edu.vn</v>
          </cell>
          <cell r="N546" t="str">
            <v>Thôn 3 - Sơn Mỹ - Hàm Tân - Bình Thuận</v>
          </cell>
          <cell r="P546" t="str">
            <v>0987 249 704</v>
          </cell>
          <cell r="Q546" t="str">
            <v>Chị : Trần Thị Thanh Hoài</v>
          </cell>
          <cell r="R546" t="str">
            <v>0166 933 5089</v>
          </cell>
          <cell r="S546" t="str">
            <v>CĐ Cộng Đồng Bình Thuận</v>
          </cell>
          <cell r="T546" t="str">
            <v>CĐ</v>
          </cell>
          <cell r="U546" t="str">
            <v>Anh văn Du lịch - Thương mại</v>
          </cell>
        </row>
        <row r="547">
          <cell r="B547">
            <v>20529</v>
          </cell>
          <cell r="C547" t="str">
            <v>Ngô Thị Huỳnh</v>
          </cell>
          <cell r="D547" t="str">
            <v>Hà</v>
          </cell>
          <cell r="E547" t="str">
            <v>Nữ</v>
          </cell>
          <cell r="F547" t="str">
            <v>6/6/1991</v>
          </cell>
          <cell r="G547" t="str">
            <v>6</v>
          </cell>
          <cell r="H547" t="str">
            <v>1991</v>
          </cell>
          <cell r="I547" t="str">
            <v>ĐồngTháp</v>
          </cell>
          <cell r="J547" t="str">
            <v>341514989</v>
          </cell>
          <cell r="K547" t="str">
            <v>25/05/2006</v>
          </cell>
          <cell r="L547" t="str">
            <v>CA Đồng Tháp</v>
          </cell>
          <cell r="M547" t="str">
            <v>hanth2@topica.edu.vn</v>
          </cell>
          <cell r="N547" t="str">
            <v>107 Ấp thị, An Phong, Thanh Bình Đồng Tháp</v>
          </cell>
          <cell r="P547" t="str">
            <v>0987 856 658</v>
          </cell>
          <cell r="Q547" t="str">
            <v>Anh: Ngô Huỳnh Khang</v>
          </cell>
          <cell r="R547" t="str">
            <v>0973 999 229</v>
          </cell>
          <cell r="S547" t="str">
            <v>CĐ Vaăn Hóa, Nghệ thuật và Du lịch Sài Gòn</v>
          </cell>
          <cell r="T547" t="str">
            <v>CĐ</v>
          </cell>
          <cell r="U547" t="str">
            <v>Quản trị du lịch nhà hàng khách sạn</v>
          </cell>
          <cell r="W547" t="str">
            <v xml:space="preserve">       </v>
          </cell>
        </row>
        <row r="548">
          <cell r="B548">
            <v>20530</v>
          </cell>
          <cell r="C548" t="str">
            <v>Dương Thị Ngọc</v>
          </cell>
          <cell r="D548" t="str">
            <v>Tài</v>
          </cell>
          <cell r="E548" t="str">
            <v>Nữ</v>
          </cell>
          <cell r="F548" t="str">
            <v>23/11/1988</v>
          </cell>
          <cell r="G548" t="str">
            <v>11</v>
          </cell>
          <cell r="H548" t="str">
            <v>1988</v>
          </cell>
          <cell r="I548" t="str">
            <v>HCM</v>
          </cell>
          <cell r="J548" t="str">
            <v>024351125</v>
          </cell>
          <cell r="K548" t="str">
            <v>18/12/2004</v>
          </cell>
          <cell r="L548" t="str">
            <v>TP HCM</v>
          </cell>
          <cell r="M548" t="str">
            <v>taidtn@topica.edu.vn</v>
          </cell>
          <cell r="N548" t="str">
            <v>428 Nguyễn Thị Định, Ph. Thạch Mỹ Lợi, Q2, TP HCM</v>
          </cell>
          <cell r="O548" t="str">
            <v>38976525</v>
          </cell>
          <cell r="P548" t="str">
            <v>0973 812 346</v>
          </cell>
          <cell r="Q548" t="str">
            <v>Chồng: Vòng Vĩnh Đạt</v>
          </cell>
          <cell r="R548" t="str">
            <v>0984 500 725</v>
          </cell>
          <cell r="S548" t="str">
            <v>ĐH Quốc tế Hồng Bàng TP HCM</v>
          </cell>
          <cell r="T548" t="str">
            <v>ĐH</v>
          </cell>
          <cell r="U548" t="str">
            <v>Quản trị nhà hàng khách sạn</v>
          </cell>
          <cell r="V548" t="str">
            <v>M</v>
          </cell>
        </row>
        <row r="549">
          <cell r="B549">
            <v>20531</v>
          </cell>
          <cell r="C549" t="str">
            <v xml:space="preserve">Ngô Trương Khánh </v>
          </cell>
          <cell r="D549" t="str">
            <v>Huy</v>
          </cell>
          <cell r="E549" t="str">
            <v>Nam</v>
          </cell>
          <cell r="F549" t="str">
            <v>12/11/1988</v>
          </cell>
          <cell r="G549">
            <v>11</v>
          </cell>
          <cell r="H549">
            <v>1988</v>
          </cell>
          <cell r="I549" t="str">
            <v>HCM</v>
          </cell>
          <cell r="J549" t="str">
            <v>024087211</v>
          </cell>
          <cell r="K549" t="str">
            <v>25/2/2003</v>
          </cell>
          <cell r="L549" t="str">
            <v>TP HCM</v>
          </cell>
          <cell r="M549" t="str">
            <v>huyntk@topica.edu.vn</v>
          </cell>
          <cell r="N549" t="str">
            <v>187/20 Cô Giang, P.Cô Giang, Q1, TP HCM</v>
          </cell>
          <cell r="P549" t="str">
            <v>0937 259 084</v>
          </cell>
          <cell r="Q549" t="str">
            <v>Trưoơng Thị Phước Bình</v>
          </cell>
          <cell r="R549" t="str">
            <v>0908 14 77 56</v>
          </cell>
          <cell r="S549" t="str">
            <v>ĐH RMIT VN</v>
          </cell>
          <cell r="T549" t="str">
            <v>ĐH</v>
          </cell>
          <cell r="U549" t="str">
            <v>Thương mại</v>
          </cell>
        </row>
        <row r="550">
          <cell r="B550">
            <v>20532</v>
          </cell>
          <cell r="C550" t="str">
            <v xml:space="preserve">Trịnh Thu </v>
          </cell>
          <cell r="D550" t="str">
            <v>Thảo</v>
          </cell>
          <cell r="E550" t="str">
            <v>Nữ</v>
          </cell>
          <cell r="F550" t="str">
            <v>30/8/1989</v>
          </cell>
          <cell r="G550">
            <v>8</v>
          </cell>
          <cell r="H550">
            <v>1989</v>
          </cell>
          <cell r="I550" t="str">
            <v>Ninh Bình</v>
          </cell>
          <cell r="J550">
            <v>164342224</v>
          </cell>
          <cell r="K550" t="str">
            <v>8/6/2005</v>
          </cell>
          <cell r="L550" t="str">
            <v>Ninh Bình</v>
          </cell>
          <cell r="M550" t="str">
            <v>thaott2@topica.edu.vn</v>
          </cell>
          <cell r="N550" t="str">
            <v>Số nhà 27, Đường 5, Đông Sơn, P.Bích Đào, TP Ninh Bình</v>
          </cell>
          <cell r="P550" t="str">
            <v>0948 853 444</v>
          </cell>
          <cell r="Q550" t="str">
            <v>Mẹ: An Thị Gấm</v>
          </cell>
          <cell r="S550" t="str">
            <v>ĐH Lâm nghiệp</v>
          </cell>
          <cell r="T550" t="str">
            <v>ĐH</v>
          </cell>
          <cell r="U550" t="str">
            <v>Quản trị kinh doanh</v>
          </cell>
        </row>
        <row r="551">
          <cell r="B551">
            <v>20533</v>
          </cell>
          <cell r="C551" t="str">
            <v>Nguyễn Thị Minh</v>
          </cell>
          <cell r="D551" t="str">
            <v>Trang</v>
          </cell>
          <cell r="E551" t="str">
            <v>Nữ</v>
          </cell>
          <cell r="F551" t="str">
            <v>09/01/1989</v>
          </cell>
          <cell r="G551" t="str">
            <v>1</v>
          </cell>
          <cell r="H551" t="str">
            <v>1989</v>
          </cell>
          <cell r="I551" t="str">
            <v>Hà Nội</v>
          </cell>
          <cell r="J551" t="str">
            <v>012852751</v>
          </cell>
          <cell r="K551" t="str">
            <v>22/2/2006</v>
          </cell>
          <cell r="L551" t="str">
            <v>Hà Nội</v>
          </cell>
          <cell r="M551" t="str">
            <v>trangntm@topica.edu.vn</v>
          </cell>
          <cell r="N551" t="str">
            <v>Phú Cường - Sóc Sơn - Hà Nội</v>
          </cell>
          <cell r="P551" t="str">
            <v>0936 449 189</v>
          </cell>
          <cell r="Q551" t="str">
            <v>Nguyễn Tuấn Long</v>
          </cell>
          <cell r="S551" t="str">
            <v>HV Bưu chính viễn thông</v>
          </cell>
          <cell r="T551" t="str">
            <v>ĐH</v>
          </cell>
          <cell r="U551" t="str">
            <v>Quản trị kinh doanh</v>
          </cell>
        </row>
        <row r="552">
          <cell r="B552">
            <v>20534</v>
          </cell>
          <cell r="C552" t="str">
            <v>Nguyễn Thi Hồng</v>
          </cell>
          <cell r="D552" t="str">
            <v>Thơm</v>
          </cell>
          <cell r="E552" t="str">
            <v>Nữ</v>
          </cell>
          <cell r="M552" t="str">
            <v>thomnth2@topica.edu.vn</v>
          </cell>
        </row>
        <row r="553">
          <cell r="B553">
            <v>20535</v>
          </cell>
          <cell r="C553" t="str">
            <v xml:space="preserve">Phạm Quang </v>
          </cell>
          <cell r="D553" t="str">
            <v>Long</v>
          </cell>
          <cell r="E553" t="str">
            <v>Nam</v>
          </cell>
          <cell r="M553" t="str">
            <v>longpq@topica.edu.vn</v>
          </cell>
        </row>
        <row r="554">
          <cell r="B554">
            <v>20536</v>
          </cell>
          <cell r="C554" t="str">
            <v>Ngô Thị</v>
          </cell>
          <cell r="D554" t="str">
            <v>Huyên</v>
          </cell>
          <cell r="E554" t="str">
            <v>Nữ</v>
          </cell>
          <cell r="M554" t="str">
            <v>oanhptk@topica.edu.vn</v>
          </cell>
        </row>
        <row r="555">
          <cell r="B555">
            <v>20537</v>
          </cell>
          <cell r="C555" t="str">
            <v>Nguyễn Thị Tố</v>
          </cell>
          <cell r="D555" t="str">
            <v>Nga</v>
          </cell>
          <cell r="E555" t="str">
            <v>Nữ</v>
          </cell>
        </row>
        <row r="556">
          <cell r="B556">
            <v>20538</v>
          </cell>
          <cell r="C556" t="str">
            <v>Bùi Thị Thanh</v>
          </cell>
          <cell r="D556" t="str">
            <v>Hương</v>
          </cell>
          <cell r="E556" t="str">
            <v>Nữ</v>
          </cell>
        </row>
        <row r="557">
          <cell r="B557">
            <v>20539</v>
          </cell>
          <cell r="C557" t="str">
            <v>Lê Hồng</v>
          </cell>
          <cell r="D557" t="str">
            <v>Minh</v>
          </cell>
          <cell r="E557" t="str">
            <v>Nữ</v>
          </cell>
          <cell r="F557" t="str">
            <v>16/7/1988</v>
          </cell>
          <cell r="G557" t="str">
            <v>7</v>
          </cell>
          <cell r="H557" t="str">
            <v>1988</v>
          </cell>
          <cell r="I557" t="str">
            <v>Hà Nội</v>
          </cell>
          <cell r="J557" t="str">
            <v>012517574</v>
          </cell>
          <cell r="K557" t="str">
            <v>14/1/2010</v>
          </cell>
          <cell r="L557" t="str">
            <v>Hà Nội</v>
          </cell>
          <cell r="M557" t="str">
            <v>minhlh@topica.edu.vn</v>
          </cell>
          <cell r="N557" t="str">
            <v>Số 32 ngõ 252 Minh Khai, Hà Nội</v>
          </cell>
          <cell r="O557" t="str">
            <v>04 38622280</v>
          </cell>
          <cell r="P557" t="str">
            <v>0982160788</v>
          </cell>
          <cell r="Q557" t="str">
            <v>Mẹ Đào Hải Yến</v>
          </cell>
          <cell r="R557" t="str">
            <v>0912286340</v>
          </cell>
          <cell r="S557" t="str">
            <v>ĐH Ngoại Thương</v>
          </cell>
          <cell r="T557" t="str">
            <v>ĐH</v>
          </cell>
          <cell r="U557" t="str">
            <v>Tài chính Ngân hàng</v>
          </cell>
          <cell r="V557" t="str">
            <v>S</v>
          </cell>
          <cell r="X557" t="str">
            <v>19/3/2012</v>
          </cell>
          <cell r="Y557" t="str">
            <v>3</v>
          </cell>
          <cell r="Z557" t="str">
            <v>2012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ổng"/>
      <sheetName val="Thang 11"/>
      <sheetName val="Thang 12"/>
      <sheetName val="Tổng T12"/>
      <sheetName val="Thang 1.2010"/>
      <sheetName val="Tổng T1"/>
      <sheetName val="Thang 3.2010"/>
      <sheetName val="Tổng T3"/>
      <sheetName val="Thang 4.2010"/>
      <sheetName val="Tổng T4"/>
      <sheetName val="con lại"/>
      <sheetName val="tvts,nw"/>
      <sheetName val="Thang 5.2010"/>
      <sheetName val="Thang 6.2010"/>
      <sheetName val="Tổng T6"/>
      <sheetName val="Phieu"/>
      <sheetName val="Thang 7.2010 (HCM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A7">
            <v>1</v>
          </cell>
          <cell r="B7">
            <v>4000</v>
          </cell>
          <cell r="C7">
            <v>123456789</v>
          </cell>
          <cell r="D7" t="str">
            <v>Hoàng Hồng Lan</v>
          </cell>
          <cell r="E7" t="str">
            <v>TVTS</v>
          </cell>
          <cell r="F7" t="str">
            <v>TVTS-Gọi điện</v>
          </cell>
          <cell r="G7" t="str">
            <v>01/04/10</v>
          </cell>
          <cell r="H7" t="str">
            <v>30/06/10</v>
          </cell>
          <cell r="I7">
            <v>22</v>
          </cell>
          <cell r="J7">
            <v>1200000</v>
          </cell>
          <cell r="K7">
            <v>5</v>
          </cell>
          <cell r="L7">
            <v>272700</v>
          </cell>
          <cell r="M7">
            <v>1</v>
          </cell>
          <cell r="N7">
            <v>81800</v>
          </cell>
          <cell r="P7">
            <v>354500</v>
          </cell>
          <cell r="R7">
            <v>354500</v>
          </cell>
          <cell r="S7" t="str">
            <v>t</v>
          </cell>
          <cell r="T7" t="str">
            <v>NW-TP222</v>
          </cell>
        </row>
        <row r="8">
          <cell r="A8">
            <v>2</v>
          </cell>
          <cell r="B8">
            <v>4004</v>
          </cell>
          <cell r="C8" t="str">
            <v>abcdefgh</v>
          </cell>
          <cell r="D8" t="str">
            <v>Trần Thị Lan</v>
          </cell>
          <cell r="E8" t="str">
            <v>TVTS</v>
          </cell>
          <cell r="F8" t="str">
            <v>TVTS-Gọi điện</v>
          </cell>
          <cell r="G8" t="str">
            <v>01/05/10</v>
          </cell>
          <cell r="H8" t="str">
            <v>31/07/10</v>
          </cell>
          <cell r="I8">
            <v>22</v>
          </cell>
          <cell r="J8">
            <v>1200000</v>
          </cell>
          <cell r="K8">
            <v>6.5</v>
          </cell>
          <cell r="L8">
            <v>354500</v>
          </cell>
          <cell r="N8">
            <v>0</v>
          </cell>
          <cell r="P8">
            <v>354500</v>
          </cell>
          <cell r="R8">
            <v>354500</v>
          </cell>
          <cell r="S8" t="str">
            <v>r</v>
          </cell>
          <cell r="T8" t="str">
            <v>NW-TP222</v>
          </cell>
        </row>
        <row r="9">
          <cell r="A9">
            <v>3</v>
          </cell>
          <cell r="B9">
            <v>4005</v>
          </cell>
          <cell r="D9" t="str">
            <v>Nguyễn Thị Thu Hà</v>
          </cell>
          <cell r="E9" t="str">
            <v>TVTS</v>
          </cell>
          <cell r="F9" t="str">
            <v>TVTS-Gọi điện</v>
          </cell>
          <cell r="G9" t="str">
            <v>01/06/10</v>
          </cell>
          <cell r="H9" t="str">
            <v>31/08/10</v>
          </cell>
          <cell r="I9">
            <v>22</v>
          </cell>
          <cell r="J9">
            <v>1600000</v>
          </cell>
          <cell r="K9">
            <v>17.5</v>
          </cell>
          <cell r="L9">
            <v>1272700</v>
          </cell>
          <cell r="M9">
            <v>1</v>
          </cell>
          <cell r="N9">
            <v>109100</v>
          </cell>
          <cell r="P9">
            <v>1381800</v>
          </cell>
          <cell r="R9">
            <v>1381800</v>
          </cell>
          <cell r="S9" t="str">
            <v>r</v>
          </cell>
          <cell r="T9" t="str">
            <v>NW-TP222</v>
          </cell>
        </row>
        <row r="10">
          <cell r="A10">
            <v>4</v>
          </cell>
          <cell r="B10">
            <v>4009</v>
          </cell>
          <cell r="D10" t="str">
            <v>Nguyễn Thị Tươi</v>
          </cell>
          <cell r="E10" t="str">
            <v>TVTS</v>
          </cell>
          <cell r="F10" t="str">
            <v>TVTS-Gọi điện</v>
          </cell>
          <cell r="G10" t="str">
            <v>01/06/10</v>
          </cell>
          <cell r="H10" t="str">
            <v>31/08/10</v>
          </cell>
          <cell r="I10">
            <v>22</v>
          </cell>
          <cell r="J10">
            <v>1500000</v>
          </cell>
          <cell r="K10">
            <v>21</v>
          </cell>
          <cell r="L10">
            <v>1431800</v>
          </cell>
          <cell r="M10">
            <v>4</v>
          </cell>
          <cell r="N10">
            <v>409100</v>
          </cell>
          <cell r="P10">
            <v>1840900</v>
          </cell>
          <cell r="R10">
            <v>1840900</v>
          </cell>
          <cell r="S10" t="str">
            <v>r</v>
          </cell>
          <cell r="T10" t="str">
            <v>NW-TP222</v>
          </cell>
        </row>
        <row r="11">
          <cell r="A11">
            <v>5</v>
          </cell>
          <cell r="B11">
            <v>4010</v>
          </cell>
          <cell r="D11" t="str">
            <v>Ngô Thị Huyên</v>
          </cell>
          <cell r="E11" t="str">
            <v>TVTS</v>
          </cell>
          <cell r="F11" t="str">
            <v>TVTS-Gọi điện</v>
          </cell>
          <cell r="G11" t="str">
            <v>01/06/10</v>
          </cell>
          <cell r="H11" t="str">
            <v>31/08/10</v>
          </cell>
          <cell r="I11">
            <v>22</v>
          </cell>
          <cell r="J11">
            <v>1100000</v>
          </cell>
          <cell r="K11">
            <v>12.5</v>
          </cell>
          <cell r="L11">
            <v>625000</v>
          </cell>
          <cell r="M11">
            <v>1.5</v>
          </cell>
          <cell r="N11">
            <v>112500</v>
          </cell>
          <cell r="P11">
            <v>737500</v>
          </cell>
          <cell r="R11">
            <v>737500</v>
          </cell>
          <cell r="S11" t="str">
            <v>r</v>
          </cell>
          <cell r="T11" t="str">
            <v>NW-TP222</v>
          </cell>
        </row>
        <row r="12">
          <cell r="A12">
            <v>6</v>
          </cell>
          <cell r="B12">
            <v>4011</v>
          </cell>
          <cell r="D12" t="str">
            <v>Nguyễn Thị Hương Trà</v>
          </cell>
          <cell r="E12" t="str">
            <v>TVTS</v>
          </cell>
          <cell r="F12" t="str">
            <v>TVTS-Gọi điện</v>
          </cell>
          <cell r="G12" t="str">
            <v>01/06/10</v>
          </cell>
          <cell r="H12" t="str">
            <v>31/08/10</v>
          </cell>
          <cell r="I12">
            <v>22</v>
          </cell>
          <cell r="J12">
            <v>1200000</v>
          </cell>
          <cell r="K12">
            <v>19</v>
          </cell>
          <cell r="L12">
            <v>1036400</v>
          </cell>
          <cell r="M12">
            <v>4</v>
          </cell>
          <cell r="N12">
            <v>327300</v>
          </cell>
          <cell r="P12">
            <v>1363700</v>
          </cell>
          <cell r="R12">
            <v>1363700</v>
          </cell>
          <cell r="S12" t="str">
            <v>r</v>
          </cell>
          <cell r="T12" t="str">
            <v>NW-TP222</v>
          </cell>
        </row>
        <row r="13">
          <cell r="A13">
            <v>7</v>
          </cell>
          <cell r="B13">
            <v>4018</v>
          </cell>
          <cell r="D13" t="str">
            <v>Đỗ Thị Đương</v>
          </cell>
          <cell r="E13" t="str">
            <v>TVTS</v>
          </cell>
          <cell r="F13" t="str">
            <v>TVTS-Gọi điện</v>
          </cell>
          <cell r="G13" t="str">
            <v>01/06/10</v>
          </cell>
          <cell r="H13" t="str">
            <v>31/08/10</v>
          </cell>
          <cell r="I13">
            <v>22</v>
          </cell>
          <cell r="J13">
            <v>1200000</v>
          </cell>
          <cell r="K13">
            <v>0.5</v>
          </cell>
          <cell r="L13">
            <v>27300</v>
          </cell>
          <cell r="N13">
            <v>0</v>
          </cell>
          <cell r="P13">
            <v>27300</v>
          </cell>
          <cell r="R13">
            <v>27300</v>
          </cell>
          <cell r="S13" t="str">
            <v>r</v>
          </cell>
          <cell r="T13" t="str">
            <v>NW-TP222</v>
          </cell>
        </row>
        <row r="14">
          <cell r="A14">
            <v>8</v>
          </cell>
          <cell r="B14">
            <v>4019</v>
          </cell>
          <cell r="D14" t="str">
            <v>Nguyễn Kim Hồng Hà</v>
          </cell>
          <cell r="E14" t="str">
            <v>TVTS</v>
          </cell>
          <cell r="F14" t="str">
            <v>TVTS-Gọi điện</v>
          </cell>
          <cell r="G14" t="str">
            <v>01/06/10</v>
          </cell>
          <cell r="H14" t="str">
            <v>31/08/10</v>
          </cell>
          <cell r="I14">
            <v>22</v>
          </cell>
          <cell r="J14">
            <v>1300000</v>
          </cell>
          <cell r="K14">
            <v>18</v>
          </cell>
          <cell r="L14">
            <v>1063600</v>
          </cell>
          <cell r="M14">
            <v>4</v>
          </cell>
          <cell r="N14">
            <v>354500</v>
          </cell>
          <cell r="P14">
            <v>1418100</v>
          </cell>
          <cell r="R14">
            <v>1418100</v>
          </cell>
          <cell r="S14" t="str">
            <v>r</v>
          </cell>
          <cell r="T14" t="str">
            <v>NW-TP222</v>
          </cell>
        </row>
        <row r="15">
          <cell r="A15">
            <v>9</v>
          </cell>
          <cell r="B15">
            <v>4047</v>
          </cell>
          <cell r="D15" t="str">
            <v>Bùi Thị Thanh</v>
          </cell>
          <cell r="E15" t="str">
            <v>TVTS</v>
          </cell>
          <cell r="F15" t="str">
            <v>TVTS-Gọi điện</v>
          </cell>
          <cell r="G15" t="str">
            <v>01/06/10</v>
          </cell>
          <cell r="H15" t="str">
            <v>31/08/10</v>
          </cell>
          <cell r="I15">
            <v>22</v>
          </cell>
          <cell r="J15">
            <v>1200000</v>
          </cell>
          <cell r="K15">
            <v>11.5</v>
          </cell>
          <cell r="L15">
            <v>627300</v>
          </cell>
          <cell r="N15">
            <v>0</v>
          </cell>
          <cell r="P15">
            <v>627300</v>
          </cell>
          <cell r="R15">
            <v>627300</v>
          </cell>
          <cell r="S15" t="str">
            <v>r</v>
          </cell>
          <cell r="T15" t="str">
            <v>NW-TP222</v>
          </cell>
        </row>
        <row r="16">
          <cell r="A16">
            <v>10</v>
          </cell>
          <cell r="B16">
            <v>4127</v>
          </cell>
          <cell r="D16" t="str">
            <v>Ngô Thị Mai Lan</v>
          </cell>
          <cell r="E16" t="str">
            <v>TVTS</v>
          </cell>
          <cell r="F16" t="str">
            <v>TVTS-Gọi điện</v>
          </cell>
          <cell r="G16" t="str">
            <v>01/06/10</v>
          </cell>
          <cell r="H16" t="str">
            <v>31/08/10</v>
          </cell>
          <cell r="I16">
            <v>22</v>
          </cell>
          <cell r="J16">
            <v>1200000</v>
          </cell>
          <cell r="K16">
            <v>13</v>
          </cell>
          <cell r="L16">
            <v>709100</v>
          </cell>
          <cell r="M16">
            <v>2.5</v>
          </cell>
          <cell r="N16">
            <v>204500</v>
          </cell>
          <cell r="P16">
            <v>913600</v>
          </cell>
          <cell r="R16">
            <v>913600</v>
          </cell>
          <cell r="S16" t="str">
            <v>r</v>
          </cell>
          <cell r="T16" t="str">
            <v>NW-TP222</v>
          </cell>
        </row>
        <row r="17">
          <cell r="A17">
            <v>11</v>
          </cell>
          <cell r="B17">
            <v>4128</v>
          </cell>
          <cell r="D17" t="str">
            <v>Nguyễn Hồng Nhung</v>
          </cell>
          <cell r="E17" t="str">
            <v>TVTS</v>
          </cell>
          <cell r="F17" t="str">
            <v>TVTS-Gọi điện</v>
          </cell>
          <cell r="G17" t="str">
            <v>01/06/10</v>
          </cell>
          <cell r="H17" t="str">
            <v>31/08/10</v>
          </cell>
          <cell r="I17">
            <v>22</v>
          </cell>
          <cell r="J17">
            <v>900000</v>
          </cell>
          <cell r="K17">
            <v>9</v>
          </cell>
          <cell r="L17">
            <v>368200</v>
          </cell>
          <cell r="M17">
            <v>1.5</v>
          </cell>
          <cell r="N17">
            <v>92000</v>
          </cell>
          <cell r="P17">
            <v>460200</v>
          </cell>
          <cell r="R17">
            <v>460200</v>
          </cell>
          <cell r="S17" t="str">
            <v>r</v>
          </cell>
          <cell r="T17" t="str">
            <v>NW-TP222</v>
          </cell>
        </row>
        <row r="18">
          <cell r="A18">
            <v>12</v>
          </cell>
          <cell r="B18">
            <v>4130</v>
          </cell>
          <cell r="D18" t="str">
            <v>Trần Thị Mỹ</v>
          </cell>
          <cell r="E18" t="str">
            <v>TVTS</v>
          </cell>
          <cell r="F18" t="str">
            <v>TVTS-Gọi điện</v>
          </cell>
          <cell r="G18" t="str">
            <v>01/06/10</v>
          </cell>
          <cell r="H18" t="str">
            <v>31/08/10</v>
          </cell>
          <cell r="I18">
            <v>22</v>
          </cell>
          <cell r="J18">
            <v>900000</v>
          </cell>
          <cell r="K18">
            <v>10.5</v>
          </cell>
          <cell r="L18">
            <v>429500</v>
          </cell>
          <cell r="N18">
            <v>0</v>
          </cell>
          <cell r="P18">
            <v>429500</v>
          </cell>
          <cell r="R18">
            <v>429500</v>
          </cell>
          <cell r="S18" t="str">
            <v>r</v>
          </cell>
          <cell r="T18" t="str">
            <v>NW-TP222</v>
          </cell>
        </row>
        <row r="19">
          <cell r="A19">
            <v>13</v>
          </cell>
          <cell r="B19">
            <v>4058</v>
          </cell>
          <cell r="D19" t="str">
            <v>Nguyễn Thị Vân</v>
          </cell>
          <cell r="E19" t="str">
            <v>TVTS</v>
          </cell>
          <cell r="F19" t="str">
            <v>TVTS-Gọi điện</v>
          </cell>
          <cell r="G19" t="str">
            <v>01/06/10</v>
          </cell>
          <cell r="H19" t="str">
            <v>31/08/10</v>
          </cell>
          <cell r="I19">
            <v>22</v>
          </cell>
          <cell r="J19">
            <v>1400000</v>
          </cell>
          <cell r="K19">
            <v>20.5</v>
          </cell>
          <cell r="L19">
            <v>1304500</v>
          </cell>
          <cell r="M19">
            <v>4</v>
          </cell>
          <cell r="N19">
            <v>381800</v>
          </cell>
          <cell r="P19">
            <v>1686300</v>
          </cell>
          <cell r="R19">
            <v>1686300</v>
          </cell>
          <cell r="S19" t="str">
            <v>r</v>
          </cell>
          <cell r="T19" t="str">
            <v>NW-TP222</v>
          </cell>
        </row>
        <row r="20">
          <cell r="A20">
            <v>14</v>
          </cell>
          <cell r="B20">
            <v>4062</v>
          </cell>
          <cell r="D20" t="str">
            <v>Nguyễn Thị Cúc</v>
          </cell>
          <cell r="E20" t="str">
            <v>TVTS</v>
          </cell>
          <cell r="F20" t="str">
            <v>TVTS-Gọi điện</v>
          </cell>
          <cell r="G20" t="str">
            <v>01/06/10</v>
          </cell>
          <cell r="H20" t="str">
            <v>31/08/10</v>
          </cell>
          <cell r="I20">
            <v>22</v>
          </cell>
          <cell r="J20">
            <v>1200000</v>
          </cell>
          <cell r="K20">
            <v>13</v>
          </cell>
          <cell r="L20">
            <v>709100</v>
          </cell>
          <cell r="N20">
            <v>0</v>
          </cell>
          <cell r="P20">
            <v>709100</v>
          </cell>
          <cell r="R20">
            <v>709100</v>
          </cell>
          <cell r="S20" t="str">
            <v>r</v>
          </cell>
          <cell r="T20" t="str">
            <v>NW-TP222</v>
          </cell>
        </row>
        <row r="21">
          <cell r="A21">
            <v>15</v>
          </cell>
          <cell r="B21">
            <v>4056</v>
          </cell>
          <cell r="D21" t="str">
            <v>Nguyễn Thị Hằng</v>
          </cell>
          <cell r="E21" t="str">
            <v>TVTS</v>
          </cell>
          <cell r="F21" t="str">
            <v>TVTS-Gọi điện</v>
          </cell>
          <cell r="G21" t="str">
            <v>01/06/10</v>
          </cell>
          <cell r="H21" t="str">
            <v>31/08/10</v>
          </cell>
          <cell r="I21">
            <v>22</v>
          </cell>
          <cell r="J21">
            <v>1300000</v>
          </cell>
          <cell r="K21">
            <v>15.5</v>
          </cell>
          <cell r="L21">
            <v>915900</v>
          </cell>
          <cell r="N21">
            <v>0</v>
          </cell>
          <cell r="P21">
            <v>915900</v>
          </cell>
          <cell r="R21">
            <v>915900</v>
          </cell>
          <cell r="S21" t="str">
            <v>r</v>
          </cell>
          <cell r="T21" t="str">
            <v>NW-TP222</v>
          </cell>
        </row>
        <row r="22">
          <cell r="A22">
            <v>16</v>
          </cell>
          <cell r="B22">
            <v>4059</v>
          </cell>
          <cell r="D22" t="str">
            <v>Vũ Thị Yến</v>
          </cell>
          <cell r="E22" t="str">
            <v>TVTS</v>
          </cell>
          <cell r="F22" t="str">
            <v>TVTS-Gọi điện</v>
          </cell>
          <cell r="G22" t="str">
            <v>01/06/10</v>
          </cell>
          <cell r="H22" t="str">
            <v>31/08/10</v>
          </cell>
          <cell r="I22">
            <v>22</v>
          </cell>
          <cell r="J22">
            <v>1200000</v>
          </cell>
          <cell r="K22">
            <v>7.5</v>
          </cell>
          <cell r="L22">
            <v>409100</v>
          </cell>
          <cell r="M22">
            <v>1</v>
          </cell>
          <cell r="N22">
            <v>81800</v>
          </cell>
          <cell r="P22">
            <v>490900</v>
          </cell>
          <cell r="R22">
            <v>490900</v>
          </cell>
          <cell r="S22" t="str">
            <v>r</v>
          </cell>
          <cell r="T22" t="str">
            <v>NW-TP222</v>
          </cell>
        </row>
        <row r="23">
          <cell r="A23">
            <v>17</v>
          </cell>
          <cell r="D23" t="str">
            <v>Ngọ Thị Thùy</v>
          </cell>
          <cell r="E23" t="str">
            <v>TVTS</v>
          </cell>
          <cell r="F23" t="str">
            <v>TVTS-Gọi điện</v>
          </cell>
          <cell r="G23" t="str">
            <v>01/06/10</v>
          </cell>
          <cell r="H23" t="str">
            <v>31/08/10</v>
          </cell>
          <cell r="I23">
            <v>22</v>
          </cell>
          <cell r="J23">
            <v>900000</v>
          </cell>
          <cell r="K23">
            <v>10</v>
          </cell>
          <cell r="L23">
            <v>409100</v>
          </cell>
          <cell r="M23">
            <v>0.5</v>
          </cell>
          <cell r="N23">
            <v>30700</v>
          </cell>
          <cell r="P23">
            <v>439800</v>
          </cell>
          <cell r="R23">
            <v>439800</v>
          </cell>
          <cell r="S23" t="str">
            <v>r</v>
          </cell>
          <cell r="T23" t="str">
            <v>NW-TP222</v>
          </cell>
        </row>
        <row r="24">
          <cell r="A24">
            <v>18</v>
          </cell>
          <cell r="D24" t="str">
            <v>Nguyễn Thị Minh Thu</v>
          </cell>
          <cell r="E24" t="str">
            <v>TVTS</v>
          </cell>
          <cell r="F24" t="str">
            <v>TVTS-Gọi điện</v>
          </cell>
          <cell r="G24" t="str">
            <v>01/06/10</v>
          </cell>
          <cell r="H24" t="str">
            <v>31/08/10</v>
          </cell>
          <cell r="I24">
            <v>22</v>
          </cell>
          <cell r="J24">
            <v>900000</v>
          </cell>
          <cell r="K24">
            <v>8.5</v>
          </cell>
          <cell r="L24">
            <v>347700</v>
          </cell>
          <cell r="N24">
            <v>0</v>
          </cell>
          <cell r="P24">
            <v>347700</v>
          </cell>
          <cell r="R24">
            <v>347700</v>
          </cell>
          <cell r="S24" t="str">
            <v>r</v>
          </cell>
          <cell r="T24" t="str">
            <v>NW-TP222</v>
          </cell>
        </row>
        <row r="25">
          <cell r="A25">
            <v>19</v>
          </cell>
          <cell r="D25" t="str">
            <v>Vũ Thị Thùy Linh</v>
          </cell>
          <cell r="E25" t="str">
            <v>TVTS</v>
          </cell>
          <cell r="F25" t="str">
            <v>TVTS-Gọi điện</v>
          </cell>
          <cell r="G25" t="str">
            <v>01/06/10</v>
          </cell>
          <cell r="H25" t="str">
            <v>31/08/10</v>
          </cell>
          <cell r="I25">
            <v>22</v>
          </cell>
          <cell r="J25">
            <v>900000</v>
          </cell>
          <cell r="K25">
            <v>7</v>
          </cell>
          <cell r="L25">
            <v>286400</v>
          </cell>
          <cell r="M25">
            <v>0.5</v>
          </cell>
          <cell r="N25">
            <v>30700</v>
          </cell>
          <cell r="P25">
            <v>317100</v>
          </cell>
          <cell r="R25">
            <v>317100</v>
          </cell>
          <cell r="S25" t="str">
            <v>r</v>
          </cell>
          <cell r="T25" t="str">
            <v>NW-TP222</v>
          </cell>
        </row>
        <row r="26">
          <cell r="A26">
            <v>20</v>
          </cell>
          <cell r="D26" t="str">
            <v>Vũ Thị Hải</v>
          </cell>
          <cell r="E26" t="str">
            <v>TVTS</v>
          </cell>
          <cell r="F26" t="str">
            <v>TVTS-Gọi điện</v>
          </cell>
          <cell r="G26" t="str">
            <v>01/06/10</v>
          </cell>
          <cell r="H26" t="str">
            <v>31/08/10</v>
          </cell>
          <cell r="I26">
            <v>22</v>
          </cell>
          <cell r="J26">
            <v>900000</v>
          </cell>
          <cell r="K26">
            <v>10</v>
          </cell>
          <cell r="L26">
            <v>409100</v>
          </cell>
          <cell r="M26">
            <v>2</v>
          </cell>
          <cell r="N26">
            <v>122700</v>
          </cell>
          <cell r="P26">
            <v>531800</v>
          </cell>
          <cell r="R26">
            <v>531800</v>
          </cell>
          <cell r="S26" t="str">
            <v>r</v>
          </cell>
          <cell r="T26" t="str">
            <v>NW-TP222</v>
          </cell>
        </row>
        <row r="27">
          <cell r="A27">
            <v>21</v>
          </cell>
          <cell r="D27" t="str">
            <v>Nguyễn Kiều Trang</v>
          </cell>
          <cell r="E27" t="str">
            <v>TVTS</v>
          </cell>
          <cell r="F27" t="str">
            <v>TVTS-Gọi điện</v>
          </cell>
          <cell r="G27" t="str">
            <v>01/06/10</v>
          </cell>
          <cell r="H27" t="str">
            <v>31/08/10</v>
          </cell>
          <cell r="I27">
            <v>22</v>
          </cell>
          <cell r="J27">
            <v>900000</v>
          </cell>
          <cell r="K27">
            <v>11.5</v>
          </cell>
          <cell r="L27">
            <v>470500</v>
          </cell>
          <cell r="M27">
            <v>2</v>
          </cell>
          <cell r="N27">
            <v>122700</v>
          </cell>
          <cell r="P27">
            <v>593200</v>
          </cell>
          <cell r="R27">
            <v>593200</v>
          </cell>
          <cell r="S27" t="str">
            <v>r</v>
          </cell>
          <cell r="T27" t="str">
            <v>NW-TP222</v>
          </cell>
        </row>
        <row r="28">
          <cell r="A28">
            <v>22</v>
          </cell>
          <cell r="D28" t="str">
            <v>Nguyễn Thị Thanh Huyền</v>
          </cell>
          <cell r="E28" t="str">
            <v>TVTS</v>
          </cell>
          <cell r="F28" t="str">
            <v>TVTS-Gọi điện</v>
          </cell>
          <cell r="G28" t="str">
            <v>01/06/10</v>
          </cell>
          <cell r="H28" t="str">
            <v>31/08/10</v>
          </cell>
          <cell r="I28">
            <v>22</v>
          </cell>
          <cell r="J28">
            <v>900000</v>
          </cell>
          <cell r="K28">
            <v>4.5</v>
          </cell>
          <cell r="L28">
            <v>184100</v>
          </cell>
          <cell r="M28">
            <v>0.5</v>
          </cell>
          <cell r="N28">
            <v>30700</v>
          </cell>
          <cell r="P28">
            <v>214800</v>
          </cell>
          <cell r="R28">
            <v>214800</v>
          </cell>
          <cell r="S28" t="str">
            <v>r</v>
          </cell>
          <cell r="T28" t="str">
            <v>NW-TP222</v>
          </cell>
        </row>
        <row r="29">
          <cell r="A29">
            <v>1</v>
          </cell>
          <cell r="B29">
            <v>4029</v>
          </cell>
          <cell r="D29" t="str">
            <v>Nguyễn Thị Đua</v>
          </cell>
          <cell r="E29" t="str">
            <v>NW</v>
          </cell>
          <cell r="F29" t="str">
            <v>Contact</v>
          </cell>
          <cell r="G29" t="str">
            <v>01/06/10</v>
          </cell>
          <cell r="H29" t="str">
            <v>31/08/10</v>
          </cell>
          <cell r="I29">
            <v>22</v>
          </cell>
          <cell r="J29">
            <v>1100000</v>
          </cell>
          <cell r="K29">
            <v>22</v>
          </cell>
          <cell r="L29">
            <v>1100000</v>
          </cell>
          <cell r="N29">
            <v>0</v>
          </cell>
          <cell r="P29">
            <v>1100000</v>
          </cell>
          <cell r="R29">
            <v>1100000</v>
          </cell>
          <cell r="S29" t="str">
            <v>r</v>
          </cell>
          <cell r="T29" t="str">
            <v>NW-TP223</v>
          </cell>
        </row>
        <row r="30">
          <cell r="A30">
            <v>2</v>
          </cell>
          <cell r="B30">
            <v>4030</v>
          </cell>
          <cell r="D30" t="str">
            <v>Phạm Thị Thanh Xuân</v>
          </cell>
          <cell r="E30" t="str">
            <v>NW</v>
          </cell>
          <cell r="F30" t="str">
            <v>Contact</v>
          </cell>
          <cell r="G30" t="str">
            <v>01/05/10</v>
          </cell>
          <cell r="H30" t="str">
            <v>31/07/10</v>
          </cell>
          <cell r="I30">
            <v>22</v>
          </cell>
          <cell r="J30">
            <v>900000</v>
          </cell>
          <cell r="K30">
            <v>22</v>
          </cell>
          <cell r="L30">
            <v>900000</v>
          </cell>
          <cell r="N30">
            <v>0</v>
          </cell>
          <cell r="P30">
            <v>900000</v>
          </cell>
          <cell r="R30">
            <v>900000</v>
          </cell>
          <cell r="S30" t="str">
            <v>t</v>
          </cell>
          <cell r="T30" t="str">
            <v>NW-TP223</v>
          </cell>
        </row>
        <row r="31">
          <cell r="A31">
            <v>3</v>
          </cell>
          <cell r="B31">
            <v>4031</v>
          </cell>
          <cell r="D31" t="str">
            <v>Trần Đình Tấn</v>
          </cell>
          <cell r="E31" t="str">
            <v>NW</v>
          </cell>
          <cell r="F31" t="str">
            <v>Contact</v>
          </cell>
          <cell r="G31" t="str">
            <v>01/05/10</v>
          </cell>
          <cell r="H31" t="str">
            <v>31/07/10</v>
          </cell>
          <cell r="I31">
            <v>22</v>
          </cell>
          <cell r="J31">
            <v>1100000</v>
          </cell>
          <cell r="K31">
            <v>12</v>
          </cell>
          <cell r="L31">
            <v>600000</v>
          </cell>
          <cell r="N31">
            <v>0</v>
          </cell>
          <cell r="P31">
            <v>600000</v>
          </cell>
          <cell r="R31">
            <v>600000</v>
          </cell>
          <cell r="S31" t="str">
            <v>r</v>
          </cell>
          <cell r="T31" t="str">
            <v>NW-TP223</v>
          </cell>
        </row>
        <row r="32">
          <cell r="A32">
            <v>4</v>
          </cell>
          <cell r="B32">
            <v>4032</v>
          </cell>
          <cell r="D32" t="str">
            <v>Lưu Đức Hải</v>
          </cell>
          <cell r="E32" t="str">
            <v>NW</v>
          </cell>
          <cell r="F32" t="str">
            <v>Contact</v>
          </cell>
          <cell r="G32" t="str">
            <v>01/03/10</v>
          </cell>
          <cell r="H32" t="str">
            <v>31/05/10</v>
          </cell>
          <cell r="I32">
            <v>22</v>
          </cell>
          <cell r="J32">
            <v>1100000</v>
          </cell>
          <cell r="K32">
            <v>7</v>
          </cell>
          <cell r="L32">
            <v>350000</v>
          </cell>
          <cell r="N32">
            <v>0</v>
          </cell>
          <cell r="P32">
            <v>350000</v>
          </cell>
          <cell r="R32">
            <v>350000</v>
          </cell>
          <cell r="S32" t="str">
            <v>r</v>
          </cell>
          <cell r="T32" t="str">
            <v>NW-TP223</v>
          </cell>
        </row>
        <row r="33">
          <cell r="A33">
            <v>5</v>
          </cell>
          <cell r="D33" t="str">
            <v>Nguyễn Hồng Khương</v>
          </cell>
          <cell r="E33" t="str">
            <v>NW</v>
          </cell>
          <cell r="F33" t="str">
            <v>Contact</v>
          </cell>
          <cell r="G33" t="str">
            <v>01/03/10</v>
          </cell>
          <cell r="H33" t="str">
            <v>31/05/10</v>
          </cell>
          <cell r="I33">
            <v>22</v>
          </cell>
          <cell r="J33">
            <v>1100000</v>
          </cell>
          <cell r="K33">
            <v>13</v>
          </cell>
          <cell r="L33">
            <v>650000</v>
          </cell>
          <cell r="N33">
            <v>0</v>
          </cell>
          <cell r="P33">
            <v>650000</v>
          </cell>
          <cell r="R33">
            <v>650000</v>
          </cell>
          <cell r="S33" t="str">
            <v>r</v>
          </cell>
          <cell r="T33" t="str">
            <v>NW-TP223</v>
          </cell>
        </row>
        <row r="34">
          <cell r="A34">
            <v>6</v>
          </cell>
          <cell r="B34">
            <v>4035</v>
          </cell>
          <cell r="D34" t="str">
            <v>Phạm Văn Hùng</v>
          </cell>
          <cell r="E34" t="str">
            <v>NW</v>
          </cell>
          <cell r="F34" t="str">
            <v>Contact</v>
          </cell>
          <cell r="G34" t="str">
            <v>01/04/10</v>
          </cell>
          <cell r="H34" t="str">
            <v>30/06/10</v>
          </cell>
          <cell r="I34">
            <v>22</v>
          </cell>
          <cell r="J34">
            <v>1000000</v>
          </cell>
          <cell r="K34">
            <v>22</v>
          </cell>
          <cell r="L34">
            <v>1000000</v>
          </cell>
          <cell r="N34">
            <v>0</v>
          </cell>
          <cell r="P34">
            <v>1000000</v>
          </cell>
          <cell r="R34">
            <v>1000000</v>
          </cell>
          <cell r="S34" t="str">
            <v>t</v>
          </cell>
          <cell r="T34" t="str">
            <v>NW-TP223</v>
          </cell>
        </row>
        <row r="35">
          <cell r="A35">
            <v>7</v>
          </cell>
          <cell r="B35">
            <v>4045</v>
          </cell>
          <cell r="D35" t="str">
            <v>Phạm Thị Hạnh</v>
          </cell>
          <cell r="E35" t="str">
            <v>NW</v>
          </cell>
          <cell r="F35" t="str">
            <v>Contact</v>
          </cell>
          <cell r="G35" t="str">
            <v>01/05/10</v>
          </cell>
          <cell r="H35" t="str">
            <v>31/07/10</v>
          </cell>
          <cell r="I35">
            <v>22</v>
          </cell>
          <cell r="J35">
            <v>1300000</v>
          </cell>
          <cell r="K35">
            <v>12</v>
          </cell>
          <cell r="L35">
            <v>709100</v>
          </cell>
          <cell r="N35">
            <v>0</v>
          </cell>
          <cell r="P35">
            <v>709100</v>
          </cell>
          <cell r="R35">
            <v>709100</v>
          </cell>
          <cell r="S35" t="str">
            <v>r</v>
          </cell>
          <cell r="T35" t="str">
            <v>NW-TP223</v>
          </cell>
        </row>
        <row r="36">
          <cell r="A36">
            <v>8</v>
          </cell>
          <cell r="D36" t="str">
            <v>Nguyễn Thị Thu Hằng</v>
          </cell>
          <cell r="E36" t="str">
            <v>NW</v>
          </cell>
          <cell r="F36" t="str">
            <v>Contact</v>
          </cell>
          <cell r="G36" t="str">
            <v>01/05/10</v>
          </cell>
          <cell r="H36" t="str">
            <v>31/07/10</v>
          </cell>
          <cell r="I36">
            <v>22</v>
          </cell>
          <cell r="J36">
            <v>900000</v>
          </cell>
          <cell r="K36">
            <v>17</v>
          </cell>
          <cell r="L36">
            <v>695500</v>
          </cell>
          <cell r="N36">
            <v>0</v>
          </cell>
          <cell r="P36">
            <v>695500</v>
          </cell>
          <cell r="R36">
            <v>695500</v>
          </cell>
          <cell r="S36" t="str">
            <v>r</v>
          </cell>
          <cell r="T36" t="str">
            <v>NW-TP223</v>
          </cell>
        </row>
        <row r="37">
          <cell r="A37">
            <v>9</v>
          </cell>
          <cell r="B37">
            <v>4060</v>
          </cell>
          <cell r="D37" t="str">
            <v>Đỗ Tuấn Anh</v>
          </cell>
          <cell r="E37" t="str">
            <v>NW</v>
          </cell>
          <cell r="F37" t="str">
            <v>Contact</v>
          </cell>
          <cell r="G37" t="str">
            <v>01/04/10</v>
          </cell>
          <cell r="H37" t="str">
            <v>30/06/10</v>
          </cell>
          <cell r="I37">
            <v>22</v>
          </cell>
          <cell r="J37">
            <v>1500000</v>
          </cell>
          <cell r="K37">
            <v>20</v>
          </cell>
          <cell r="L37">
            <v>1363600</v>
          </cell>
          <cell r="N37">
            <v>0</v>
          </cell>
          <cell r="P37">
            <v>1363600</v>
          </cell>
          <cell r="R37">
            <v>1363600</v>
          </cell>
          <cell r="S37" t="str">
            <v>r</v>
          </cell>
          <cell r="T37" t="str">
            <v>NW-TP223</v>
          </cell>
        </row>
        <row r="38">
          <cell r="A38">
            <v>10</v>
          </cell>
          <cell r="B38">
            <v>4057</v>
          </cell>
          <cell r="D38" t="str">
            <v>Nguyễn Duy Tuấn Anh</v>
          </cell>
          <cell r="E38" t="str">
            <v>NW</v>
          </cell>
          <cell r="F38" t="str">
            <v>Contact</v>
          </cell>
          <cell r="G38" t="str">
            <v>01/06/10</v>
          </cell>
          <cell r="H38" t="str">
            <v>31/08/10</v>
          </cell>
          <cell r="I38">
            <v>22</v>
          </cell>
          <cell r="J38">
            <v>1600000</v>
          </cell>
          <cell r="K38">
            <v>20</v>
          </cell>
          <cell r="L38">
            <v>1454500</v>
          </cell>
          <cell r="N38">
            <v>0</v>
          </cell>
          <cell r="P38">
            <v>1454500</v>
          </cell>
          <cell r="R38">
            <v>1454500</v>
          </cell>
          <cell r="S38" t="str">
            <v>r</v>
          </cell>
          <cell r="T38" t="str">
            <v>NW-TP223</v>
          </cell>
        </row>
        <row r="39">
          <cell r="A39">
            <v>11</v>
          </cell>
          <cell r="B39">
            <v>4061</v>
          </cell>
          <cell r="D39" t="str">
            <v>Nguyễn Việt Hòa</v>
          </cell>
          <cell r="E39" t="str">
            <v>NW</v>
          </cell>
          <cell r="F39" t="str">
            <v>Contact</v>
          </cell>
          <cell r="G39" t="str">
            <v>01/04/10</v>
          </cell>
          <cell r="H39" t="str">
            <v>30/06/10</v>
          </cell>
          <cell r="I39">
            <v>22</v>
          </cell>
          <cell r="J39">
            <v>2000000</v>
          </cell>
          <cell r="K39">
            <v>19</v>
          </cell>
          <cell r="L39">
            <v>1727300</v>
          </cell>
          <cell r="N39">
            <v>0</v>
          </cell>
          <cell r="P39">
            <v>1727300</v>
          </cell>
          <cell r="R39">
            <v>1727300</v>
          </cell>
          <cell r="S39" t="str">
            <v>r</v>
          </cell>
          <cell r="T39" t="str">
            <v>NW-TP223</v>
          </cell>
        </row>
        <row r="40">
          <cell r="A40">
            <v>1</v>
          </cell>
          <cell r="B40">
            <v>4065</v>
          </cell>
          <cell r="D40" t="str">
            <v>Đàm Thị Ninh</v>
          </cell>
          <cell r="E40" t="str">
            <v>NW-HP</v>
          </cell>
          <cell r="F40" t="str">
            <v>Contact</v>
          </cell>
          <cell r="G40" t="str">
            <v>01/04/10</v>
          </cell>
          <cell r="H40" t="str">
            <v>30/06/10</v>
          </cell>
          <cell r="I40">
            <v>22</v>
          </cell>
          <cell r="J40">
            <v>900000</v>
          </cell>
          <cell r="K40">
            <v>7.5</v>
          </cell>
          <cell r="L40">
            <v>306800</v>
          </cell>
          <cell r="N40">
            <v>0</v>
          </cell>
          <cell r="P40">
            <v>306800</v>
          </cell>
          <cell r="R40">
            <v>306800</v>
          </cell>
          <cell r="S40" t="str">
            <v>r</v>
          </cell>
          <cell r="T40" t="str">
            <v>NW-TP2231</v>
          </cell>
        </row>
        <row r="41">
          <cell r="A41">
            <v>2</v>
          </cell>
          <cell r="B41">
            <v>4067</v>
          </cell>
          <cell r="D41" t="str">
            <v>Bùi Thị Thủy</v>
          </cell>
          <cell r="E41" t="str">
            <v>NW-HP</v>
          </cell>
          <cell r="F41" t="str">
            <v>Contact</v>
          </cell>
          <cell r="G41" t="str">
            <v>01/06/10</v>
          </cell>
          <cell r="H41" t="str">
            <v>31/08/10</v>
          </cell>
          <cell r="I41">
            <v>22</v>
          </cell>
          <cell r="J41">
            <v>1500000</v>
          </cell>
          <cell r="K41">
            <v>22</v>
          </cell>
          <cell r="L41">
            <v>1500000</v>
          </cell>
          <cell r="N41">
            <v>0</v>
          </cell>
          <cell r="P41">
            <v>1500000</v>
          </cell>
          <cell r="R41">
            <v>1500000</v>
          </cell>
          <cell r="S41" t="str">
            <v>r</v>
          </cell>
          <cell r="T41" t="str">
            <v>NW-TP2231</v>
          </cell>
        </row>
        <row r="42">
          <cell r="A42">
            <v>3</v>
          </cell>
          <cell r="D42" t="str">
            <v>Hoàng Thị Bích Thu</v>
          </cell>
          <cell r="E42" t="str">
            <v>NW-HP</v>
          </cell>
          <cell r="F42" t="str">
            <v>Contact</v>
          </cell>
          <cell r="G42" t="str">
            <v>01/04/10</v>
          </cell>
          <cell r="H42" t="str">
            <v>30/06/10</v>
          </cell>
          <cell r="I42">
            <v>22</v>
          </cell>
          <cell r="J42">
            <v>900000</v>
          </cell>
          <cell r="K42">
            <v>14</v>
          </cell>
          <cell r="L42">
            <v>572700</v>
          </cell>
          <cell r="N42">
            <v>0</v>
          </cell>
          <cell r="P42">
            <v>572700</v>
          </cell>
          <cell r="R42">
            <v>572700</v>
          </cell>
          <cell r="S42" t="str">
            <v>r</v>
          </cell>
          <cell r="T42" t="str">
            <v>NW-TP2231</v>
          </cell>
        </row>
        <row r="43">
          <cell r="A43">
            <v>4</v>
          </cell>
          <cell r="D43" t="str">
            <v>Đoàn Thị Tuyết Thanh</v>
          </cell>
          <cell r="E43" t="str">
            <v>NW-HP</v>
          </cell>
          <cell r="F43" t="str">
            <v>Contact</v>
          </cell>
          <cell r="G43" t="str">
            <v>01/03/10</v>
          </cell>
          <cell r="H43" t="str">
            <v>31/05/10</v>
          </cell>
          <cell r="I43">
            <v>22</v>
          </cell>
          <cell r="J43">
            <v>900000</v>
          </cell>
          <cell r="K43">
            <v>8</v>
          </cell>
          <cell r="L43">
            <v>327300</v>
          </cell>
          <cell r="N43">
            <v>0</v>
          </cell>
          <cell r="P43">
            <v>327300</v>
          </cell>
          <cell r="R43">
            <v>327300</v>
          </cell>
          <cell r="S43" t="str">
            <v>r</v>
          </cell>
          <cell r="T43" t="str">
            <v>NW-TP2231</v>
          </cell>
        </row>
        <row r="44">
          <cell r="A44">
            <v>5</v>
          </cell>
          <cell r="D44" t="str">
            <v>Lê Thị Hương Thắm</v>
          </cell>
          <cell r="E44" t="str">
            <v>NW-HP</v>
          </cell>
          <cell r="F44" t="str">
            <v>Contact</v>
          </cell>
          <cell r="G44" t="str">
            <v>01/03/10</v>
          </cell>
          <cell r="H44" t="str">
            <v>31/05/10</v>
          </cell>
          <cell r="I44">
            <v>22</v>
          </cell>
          <cell r="J44">
            <v>900000</v>
          </cell>
          <cell r="K44">
            <v>11</v>
          </cell>
          <cell r="L44">
            <v>450000</v>
          </cell>
          <cell r="N44">
            <v>0</v>
          </cell>
          <cell r="P44">
            <v>450000</v>
          </cell>
          <cell r="R44">
            <v>450000</v>
          </cell>
          <cell r="S44" t="str">
            <v>r</v>
          </cell>
          <cell r="T44" t="str">
            <v>NW-TP2231</v>
          </cell>
        </row>
        <row r="45">
          <cell r="A45">
            <v>1</v>
          </cell>
          <cell r="B45">
            <v>4055</v>
          </cell>
          <cell r="D45" t="str">
            <v>Vương Quyết Thắng</v>
          </cell>
          <cell r="E45" t="str">
            <v>IS</v>
          </cell>
          <cell r="F45" t="str">
            <v>IS-phần mềm</v>
          </cell>
          <cell r="G45" t="str">
            <v>01/06/10</v>
          </cell>
          <cell r="H45" t="str">
            <v>31/08/10</v>
          </cell>
          <cell r="I45">
            <v>22</v>
          </cell>
          <cell r="J45">
            <v>1600000</v>
          </cell>
          <cell r="K45">
            <v>22</v>
          </cell>
          <cell r="L45">
            <v>1676200</v>
          </cell>
          <cell r="M45">
            <v>8</v>
          </cell>
          <cell r="N45">
            <v>914300</v>
          </cell>
          <cell r="P45">
            <v>2590500</v>
          </cell>
          <cell r="R45">
            <v>2590500</v>
          </cell>
          <cell r="S45" t="str">
            <v>r</v>
          </cell>
        </row>
        <row r="46">
          <cell r="A46">
            <v>1</v>
          </cell>
          <cell r="B46">
            <v>4075</v>
          </cell>
          <cell r="D46" t="str">
            <v>Phạm Văn Hoằng</v>
          </cell>
          <cell r="E46" t="str">
            <v>HC&amp;GV</v>
          </cell>
          <cell r="F46" t="str">
            <v>Hành Chính</v>
          </cell>
          <cell r="I46">
            <v>22</v>
          </cell>
          <cell r="J46">
            <v>750000</v>
          </cell>
          <cell r="K46">
            <v>22</v>
          </cell>
          <cell r="L46">
            <v>750000</v>
          </cell>
          <cell r="N46">
            <v>0</v>
          </cell>
          <cell r="P46">
            <v>750000</v>
          </cell>
          <cell r="R46">
            <v>750000</v>
          </cell>
          <cell r="S46" t="str">
            <v>r</v>
          </cell>
        </row>
        <row r="47">
          <cell r="A47">
            <v>2</v>
          </cell>
          <cell r="B47">
            <v>4076</v>
          </cell>
          <cell r="D47" t="str">
            <v>Nguyễn Thanh Phương</v>
          </cell>
          <cell r="E47" t="str">
            <v>HC&amp;GV</v>
          </cell>
          <cell r="F47" t="str">
            <v>Giáo vụ</v>
          </cell>
          <cell r="G47" t="str">
            <v>01/04/10</v>
          </cell>
          <cell r="H47" t="str">
            <v>30/06/10</v>
          </cell>
          <cell r="I47">
            <v>22</v>
          </cell>
          <cell r="J47">
            <v>1000000</v>
          </cell>
          <cell r="K47">
            <v>12.5</v>
          </cell>
          <cell r="L47">
            <v>568200</v>
          </cell>
          <cell r="M47">
            <v>0</v>
          </cell>
          <cell r="N47">
            <v>0</v>
          </cell>
          <cell r="P47">
            <v>568200</v>
          </cell>
          <cell r="R47">
            <v>568200</v>
          </cell>
          <cell r="S47" t="str">
            <v>r</v>
          </cell>
        </row>
        <row r="48">
          <cell r="A48">
            <v>1</v>
          </cell>
          <cell r="B48">
            <v>4078</v>
          </cell>
          <cell r="D48" t="str">
            <v>Nguyễn Việt Đức</v>
          </cell>
          <cell r="E48" t="str">
            <v>PR&amp;TT</v>
          </cell>
          <cell r="F48" t="str">
            <v>CVHT1000DN</v>
          </cell>
          <cell r="G48" t="str">
            <v>01/06/10</v>
          </cell>
          <cell r="H48" t="str">
            <v>31/08/10</v>
          </cell>
          <cell r="I48">
            <v>22</v>
          </cell>
          <cell r="J48">
            <v>2000000</v>
          </cell>
          <cell r="K48">
            <v>13.5</v>
          </cell>
          <cell r="L48">
            <v>1227300</v>
          </cell>
          <cell r="M48">
            <v>0.5</v>
          </cell>
          <cell r="N48">
            <v>68200</v>
          </cell>
          <cell r="P48">
            <v>1295500</v>
          </cell>
          <cell r="R48">
            <v>1295500</v>
          </cell>
          <cell r="S48" t="str">
            <v>r</v>
          </cell>
        </row>
        <row r="49">
          <cell r="A49">
            <v>2</v>
          </cell>
          <cell r="B49">
            <v>4080</v>
          </cell>
          <cell r="D49" t="str">
            <v>Nguyễn Thị Thu Trang</v>
          </cell>
          <cell r="E49" t="str">
            <v>PR&amp;TT</v>
          </cell>
          <cell r="F49" t="str">
            <v>CVHT1000DN</v>
          </cell>
          <cell r="G49" t="str">
            <v>01/06/10</v>
          </cell>
          <cell r="H49" t="str">
            <v>31/08/10</v>
          </cell>
          <cell r="I49">
            <v>22</v>
          </cell>
          <cell r="J49">
            <v>1400000</v>
          </cell>
          <cell r="K49">
            <v>4.5</v>
          </cell>
          <cell r="L49">
            <v>286400</v>
          </cell>
          <cell r="N49">
            <v>0</v>
          </cell>
          <cell r="P49">
            <v>286400</v>
          </cell>
          <cell r="R49">
            <v>286400</v>
          </cell>
        </row>
        <row r="50">
          <cell r="A50">
            <v>3</v>
          </cell>
          <cell r="D50" t="str">
            <v>Ngô Việt Anh</v>
          </cell>
          <cell r="E50" t="str">
            <v>PR&amp;TT</v>
          </cell>
          <cell r="F50" t="str">
            <v>CVHT1000DN</v>
          </cell>
          <cell r="G50" t="str">
            <v>01/06/10</v>
          </cell>
          <cell r="H50" t="str">
            <v>31/08/10</v>
          </cell>
          <cell r="I50">
            <v>22</v>
          </cell>
          <cell r="J50">
            <v>1400000</v>
          </cell>
          <cell r="K50">
            <v>4.5</v>
          </cell>
          <cell r="L50">
            <v>286400</v>
          </cell>
          <cell r="N50">
            <v>0</v>
          </cell>
          <cell r="P50">
            <v>286400</v>
          </cell>
          <cell r="R50">
            <v>286400</v>
          </cell>
        </row>
        <row r="51">
          <cell r="A51">
            <v>4</v>
          </cell>
          <cell r="D51" t="str">
            <v>Nguyễn Thị Sâm</v>
          </cell>
          <cell r="E51" t="str">
            <v>PR&amp;TT</v>
          </cell>
          <cell r="F51" t="str">
            <v>CVHT1000DN</v>
          </cell>
          <cell r="G51" t="str">
            <v>01/06/10</v>
          </cell>
          <cell r="H51" t="str">
            <v>31/08/10</v>
          </cell>
          <cell r="I51">
            <v>22</v>
          </cell>
          <cell r="J51">
            <v>1200000</v>
          </cell>
          <cell r="K51">
            <v>19</v>
          </cell>
          <cell r="L51">
            <v>1036400</v>
          </cell>
          <cell r="M51">
            <v>0.5</v>
          </cell>
          <cell r="N51">
            <v>40900</v>
          </cell>
          <cell r="P51">
            <v>1077300</v>
          </cell>
          <cell r="R51">
            <v>1077300</v>
          </cell>
          <cell r="S51" t="str">
            <v>r</v>
          </cell>
        </row>
        <row r="52">
          <cell r="A52">
            <v>5</v>
          </cell>
          <cell r="D52" t="str">
            <v>Doãn Thị Thảo</v>
          </cell>
          <cell r="E52" t="str">
            <v>PR&amp;TT</v>
          </cell>
          <cell r="F52" t="str">
            <v>CVHT1000DN</v>
          </cell>
          <cell r="G52" t="str">
            <v>01/06/10</v>
          </cell>
          <cell r="H52" t="str">
            <v>31/08/10</v>
          </cell>
          <cell r="I52">
            <v>22</v>
          </cell>
          <cell r="J52">
            <v>1400000</v>
          </cell>
          <cell r="K52">
            <v>8</v>
          </cell>
          <cell r="L52">
            <v>509100</v>
          </cell>
          <cell r="M52">
            <v>0.5</v>
          </cell>
          <cell r="N52">
            <v>47700</v>
          </cell>
          <cell r="P52">
            <v>556800</v>
          </cell>
          <cell r="R52">
            <v>556800</v>
          </cell>
          <cell r="S52" t="str">
            <v>t</v>
          </cell>
        </row>
        <row r="53">
          <cell r="A53">
            <v>6</v>
          </cell>
          <cell r="D53" t="str">
            <v xml:space="preserve"> Đặng Lê Linh Chi</v>
          </cell>
          <cell r="E53" t="str">
            <v>PR&amp;TT</v>
          </cell>
          <cell r="F53" t="str">
            <v>CVHT1000DN</v>
          </cell>
          <cell r="G53" t="str">
            <v>01/06/10</v>
          </cell>
          <cell r="H53" t="str">
            <v>31/08/10</v>
          </cell>
          <cell r="I53">
            <v>22</v>
          </cell>
          <cell r="J53">
            <v>1400000</v>
          </cell>
          <cell r="K53">
            <v>9.5</v>
          </cell>
          <cell r="L53">
            <v>604500</v>
          </cell>
          <cell r="M53">
            <v>0.5</v>
          </cell>
          <cell r="N53">
            <v>47700</v>
          </cell>
          <cell r="P53">
            <v>652200</v>
          </cell>
          <cell r="R53">
            <v>652200</v>
          </cell>
          <cell r="S53" t="str">
            <v>r</v>
          </cell>
        </row>
        <row r="54">
          <cell r="A54">
            <v>7</v>
          </cell>
          <cell r="D54" t="str">
            <v>Nguyễn Đức Duy</v>
          </cell>
          <cell r="E54" t="str">
            <v>PR&amp;TT</v>
          </cell>
          <cell r="F54" t="str">
            <v>CVHT1000DN</v>
          </cell>
          <cell r="G54" t="str">
            <v>01/06/10</v>
          </cell>
          <cell r="H54" t="str">
            <v>31/08/10</v>
          </cell>
          <cell r="I54">
            <v>22</v>
          </cell>
          <cell r="J54">
            <v>1400000</v>
          </cell>
          <cell r="K54">
            <v>11.5</v>
          </cell>
          <cell r="L54">
            <v>731800</v>
          </cell>
          <cell r="M54">
            <v>0.5</v>
          </cell>
          <cell r="N54">
            <v>47700</v>
          </cell>
          <cell r="P54">
            <v>779500</v>
          </cell>
          <cell r="R54">
            <v>779500</v>
          </cell>
          <cell r="S54" t="str">
            <v>r</v>
          </cell>
        </row>
        <row r="55">
          <cell r="A55">
            <v>8</v>
          </cell>
          <cell r="B55">
            <v>4126</v>
          </cell>
          <cell r="D55" t="str">
            <v>Nguyễn Vân Hương</v>
          </cell>
          <cell r="E55" t="str">
            <v>PR&amp;TT</v>
          </cell>
          <cell r="F55" t="str">
            <v>Viết bài</v>
          </cell>
          <cell r="G55" t="str">
            <v>01/05/10</v>
          </cell>
          <cell r="H55" t="str">
            <v>31/07/10</v>
          </cell>
          <cell r="I55">
            <v>22</v>
          </cell>
          <cell r="J55">
            <v>2000000</v>
          </cell>
          <cell r="K55">
            <v>13</v>
          </cell>
          <cell r="L55">
            <v>1181800</v>
          </cell>
          <cell r="N55">
            <v>0</v>
          </cell>
          <cell r="P55">
            <v>1181800</v>
          </cell>
          <cell r="R55">
            <v>1181800</v>
          </cell>
          <cell r="S55" t="str">
            <v>r</v>
          </cell>
        </row>
        <row r="56">
          <cell r="A56">
            <v>9</v>
          </cell>
          <cell r="D56" t="str">
            <v>Lê Trung Kiên</v>
          </cell>
          <cell r="E56" t="str">
            <v>PR&amp;TT</v>
          </cell>
          <cell r="F56" t="str">
            <v>Thiết kế</v>
          </cell>
          <cell r="G56" t="str">
            <v>01/05/10</v>
          </cell>
          <cell r="H56" t="str">
            <v>31/07/10</v>
          </cell>
          <cell r="I56">
            <v>22</v>
          </cell>
          <cell r="J56">
            <v>2200000</v>
          </cell>
          <cell r="K56">
            <v>10</v>
          </cell>
          <cell r="L56">
            <v>1000000</v>
          </cell>
          <cell r="N56">
            <v>0</v>
          </cell>
          <cell r="P56">
            <v>1000000</v>
          </cell>
          <cell r="R56">
            <v>1000000</v>
          </cell>
          <cell r="S56" t="str">
            <v>r</v>
          </cell>
        </row>
        <row r="57">
          <cell r="A57">
            <v>1</v>
          </cell>
          <cell r="B57">
            <v>4086</v>
          </cell>
          <cell r="D57" t="str">
            <v>Phạm Thị Vân</v>
          </cell>
          <cell r="E57" t="str">
            <v>HCM</v>
          </cell>
          <cell r="F57" t="str">
            <v>Trợ lý TVTS</v>
          </cell>
          <cell r="G57" t="str">
            <v>01/06/10</v>
          </cell>
          <cell r="H57" t="str">
            <v>31/08/10</v>
          </cell>
          <cell r="I57">
            <v>22</v>
          </cell>
          <cell r="J57">
            <v>1500000</v>
          </cell>
          <cell r="K57">
            <v>15</v>
          </cell>
          <cell r="L57">
            <v>1022700</v>
          </cell>
          <cell r="N57">
            <v>0</v>
          </cell>
          <cell r="P57">
            <v>1022700</v>
          </cell>
          <cell r="R57">
            <v>1022700</v>
          </cell>
          <cell r="S57" t="str">
            <v>r</v>
          </cell>
          <cell r="T57" t="str">
            <v>HCM TVTS-TP221</v>
          </cell>
        </row>
        <row r="58">
          <cell r="A58">
            <v>2</v>
          </cell>
          <cell r="B58">
            <v>4088</v>
          </cell>
          <cell r="D58" t="str">
            <v>Nguyễn Cao Thùy Trang</v>
          </cell>
          <cell r="E58" t="str">
            <v>HCM</v>
          </cell>
          <cell r="F58" t="str">
            <v>Trợ lý TVTS</v>
          </cell>
          <cell r="G58" t="str">
            <v>01/06/10</v>
          </cell>
          <cell r="H58" t="str">
            <v>31/08/10</v>
          </cell>
          <cell r="I58">
            <v>22</v>
          </cell>
          <cell r="J58">
            <v>1500000</v>
          </cell>
          <cell r="K58">
            <v>20.5</v>
          </cell>
          <cell r="L58">
            <v>1397700</v>
          </cell>
          <cell r="N58">
            <v>0</v>
          </cell>
          <cell r="P58">
            <v>1397700</v>
          </cell>
          <cell r="R58">
            <v>1397700</v>
          </cell>
          <cell r="S58" t="str">
            <v>r</v>
          </cell>
          <cell r="T58" t="str">
            <v>HCM TVTS-TP221</v>
          </cell>
        </row>
        <row r="59">
          <cell r="A59">
            <v>3</v>
          </cell>
          <cell r="B59">
            <v>4093</v>
          </cell>
          <cell r="D59" t="str">
            <v>Nguyễn Ngọc Thanh Huyền</v>
          </cell>
          <cell r="E59" t="str">
            <v>HCM</v>
          </cell>
          <cell r="F59" t="str">
            <v>Trợ lý TVTS</v>
          </cell>
          <cell r="G59" t="str">
            <v>01/06/10</v>
          </cell>
          <cell r="H59" t="str">
            <v>31/08/10</v>
          </cell>
          <cell r="I59">
            <v>22</v>
          </cell>
          <cell r="J59">
            <v>1200000</v>
          </cell>
          <cell r="K59">
            <v>10</v>
          </cell>
          <cell r="L59">
            <v>545500</v>
          </cell>
          <cell r="N59">
            <v>0</v>
          </cell>
          <cell r="P59">
            <v>545500</v>
          </cell>
          <cell r="R59">
            <v>545500</v>
          </cell>
          <cell r="S59" t="str">
            <v>r</v>
          </cell>
          <cell r="T59" t="str">
            <v>HCM TVTS-TP221</v>
          </cell>
        </row>
        <row r="60">
          <cell r="A60">
            <v>4</v>
          </cell>
          <cell r="B60">
            <v>4094</v>
          </cell>
          <cell r="D60" t="str">
            <v>Nguyễn Thị Thùy Dương</v>
          </cell>
          <cell r="E60" t="str">
            <v>HCM</v>
          </cell>
          <cell r="F60" t="str">
            <v>Trợ lý TVTS</v>
          </cell>
          <cell r="G60" t="str">
            <v>01/06/10</v>
          </cell>
          <cell r="H60" t="str">
            <v>31/08/10</v>
          </cell>
          <cell r="I60">
            <v>22</v>
          </cell>
          <cell r="J60">
            <v>1500000</v>
          </cell>
          <cell r="K60">
            <v>16.5</v>
          </cell>
          <cell r="L60">
            <v>1125000</v>
          </cell>
          <cell r="N60">
            <v>0</v>
          </cell>
          <cell r="P60">
            <v>1125000</v>
          </cell>
          <cell r="R60">
            <v>1125000</v>
          </cell>
          <cell r="S60" t="str">
            <v>r</v>
          </cell>
          <cell r="T60" t="str">
            <v>HCM TVTS-TP221</v>
          </cell>
        </row>
        <row r="61">
          <cell r="A61">
            <v>5</v>
          </cell>
          <cell r="B61">
            <v>4096</v>
          </cell>
          <cell r="D61" t="str">
            <v>Phạm Ngọc Huyền Trân</v>
          </cell>
          <cell r="E61" t="str">
            <v>HCM</v>
          </cell>
          <cell r="F61" t="str">
            <v>Trợ lý TVTS</v>
          </cell>
          <cell r="G61" t="str">
            <v>01/04/10</v>
          </cell>
          <cell r="H61" t="str">
            <v>30/06/10</v>
          </cell>
          <cell r="I61">
            <v>22</v>
          </cell>
          <cell r="J61">
            <v>1200000</v>
          </cell>
          <cell r="K61">
            <v>8</v>
          </cell>
          <cell r="L61">
            <v>436400</v>
          </cell>
          <cell r="N61">
            <v>0</v>
          </cell>
          <cell r="P61">
            <v>436400</v>
          </cell>
          <cell r="R61">
            <v>436400</v>
          </cell>
          <cell r="S61" t="str">
            <v>r</v>
          </cell>
          <cell r="T61" t="str">
            <v>HCM TVTS-TP221</v>
          </cell>
        </row>
        <row r="62">
          <cell r="A62">
            <v>6</v>
          </cell>
          <cell r="B62">
            <v>4101</v>
          </cell>
          <cell r="D62" t="str">
            <v>Trần Thanh Quyên</v>
          </cell>
          <cell r="E62" t="str">
            <v>HCM</v>
          </cell>
          <cell r="F62" t="str">
            <v>Trợ lý TVTS</v>
          </cell>
          <cell r="G62" t="str">
            <v>01/04/10</v>
          </cell>
          <cell r="H62" t="str">
            <v>30/06/10</v>
          </cell>
          <cell r="I62">
            <v>22</v>
          </cell>
          <cell r="J62">
            <v>1200000</v>
          </cell>
          <cell r="K62">
            <v>8</v>
          </cell>
          <cell r="L62">
            <v>436400</v>
          </cell>
          <cell r="N62">
            <v>0</v>
          </cell>
          <cell r="P62">
            <v>436400</v>
          </cell>
          <cell r="R62">
            <v>436400</v>
          </cell>
          <cell r="S62" t="str">
            <v>r</v>
          </cell>
          <cell r="T62" t="str">
            <v>HCM TVTS-TP221</v>
          </cell>
        </row>
        <row r="63">
          <cell r="A63">
            <v>7</v>
          </cell>
          <cell r="B63">
            <v>4095</v>
          </cell>
          <cell r="D63" t="str">
            <v>Trần Thị Hà</v>
          </cell>
          <cell r="E63" t="str">
            <v>HCM</v>
          </cell>
          <cell r="F63" t="str">
            <v>Trợ lý TVTS</v>
          </cell>
          <cell r="G63" t="str">
            <v>01/04/10</v>
          </cell>
          <cell r="H63" t="str">
            <v>30/06/10</v>
          </cell>
          <cell r="I63">
            <v>22</v>
          </cell>
          <cell r="J63">
            <v>1200000</v>
          </cell>
          <cell r="K63">
            <v>7.5</v>
          </cell>
          <cell r="L63">
            <v>409100</v>
          </cell>
          <cell r="N63">
            <v>0</v>
          </cell>
          <cell r="P63">
            <v>409100</v>
          </cell>
          <cell r="R63">
            <v>409100</v>
          </cell>
          <cell r="S63" t="str">
            <v>r</v>
          </cell>
          <cell r="T63" t="str">
            <v>HCM TVTS-TP221</v>
          </cell>
        </row>
        <row r="64">
          <cell r="A64">
            <v>8</v>
          </cell>
          <cell r="B64">
            <v>4102</v>
          </cell>
          <cell r="D64" t="str">
            <v>Nguyễn Thị Mỹ Linh (mới)</v>
          </cell>
          <cell r="E64" t="str">
            <v>HCM</v>
          </cell>
          <cell r="F64" t="str">
            <v>Trợ lý TVTS</v>
          </cell>
          <cell r="G64" t="str">
            <v>01/06/10</v>
          </cell>
          <cell r="H64" t="str">
            <v>31/08/10</v>
          </cell>
          <cell r="I64">
            <v>22</v>
          </cell>
          <cell r="J64">
            <v>1000000</v>
          </cell>
          <cell r="K64">
            <v>9</v>
          </cell>
          <cell r="L64">
            <v>409100</v>
          </cell>
          <cell r="N64">
            <v>0</v>
          </cell>
          <cell r="P64">
            <v>409100</v>
          </cell>
          <cell r="R64">
            <v>409100</v>
          </cell>
          <cell r="S64" t="str">
            <v>r</v>
          </cell>
          <cell r="T64" t="str">
            <v>HCM TVTS-TP221</v>
          </cell>
        </row>
        <row r="65">
          <cell r="A65">
            <v>9</v>
          </cell>
          <cell r="B65">
            <v>4097</v>
          </cell>
          <cell r="D65" t="str">
            <v>Hoàng Thị Oanh</v>
          </cell>
          <cell r="E65" t="str">
            <v>HCM</v>
          </cell>
          <cell r="F65" t="str">
            <v>Trợ lý TVTS</v>
          </cell>
          <cell r="G65" t="str">
            <v>01/06/10</v>
          </cell>
          <cell r="H65" t="str">
            <v>31/08/10</v>
          </cell>
          <cell r="I65">
            <v>22</v>
          </cell>
          <cell r="J65">
            <v>1000000</v>
          </cell>
          <cell r="K65">
            <v>2</v>
          </cell>
          <cell r="L65">
            <v>90900</v>
          </cell>
          <cell r="N65">
            <v>0</v>
          </cell>
          <cell r="P65">
            <v>90900</v>
          </cell>
          <cell r="R65">
            <v>90900</v>
          </cell>
          <cell r="S65" t="str">
            <v>r</v>
          </cell>
          <cell r="T65" t="str">
            <v>HCM TVTS-TP221</v>
          </cell>
        </row>
        <row r="66">
          <cell r="A66">
            <v>10</v>
          </cell>
          <cell r="B66">
            <v>4103</v>
          </cell>
          <cell r="D66" t="str">
            <v>Lê Diệp Phương Hiền</v>
          </cell>
          <cell r="E66" t="str">
            <v>HCM</v>
          </cell>
          <cell r="F66" t="str">
            <v>Trợ lý TVTS</v>
          </cell>
          <cell r="G66" t="str">
            <v>01/06/10</v>
          </cell>
          <cell r="H66" t="str">
            <v>31/08/10</v>
          </cell>
          <cell r="I66">
            <v>22</v>
          </cell>
          <cell r="J66">
            <v>1200000</v>
          </cell>
          <cell r="K66">
            <v>11</v>
          </cell>
          <cell r="L66">
            <v>600000</v>
          </cell>
          <cell r="N66">
            <v>0</v>
          </cell>
          <cell r="P66">
            <v>600000</v>
          </cell>
          <cell r="R66">
            <v>600000</v>
          </cell>
          <cell r="S66" t="str">
            <v>r</v>
          </cell>
          <cell r="T66" t="str">
            <v>HCM TVTS-TP221</v>
          </cell>
        </row>
        <row r="67">
          <cell r="A67">
            <v>11</v>
          </cell>
          <cell r="B67">
            <v>4104</v>
          </cell>
          <cell r="D67" t="str">
            <v>Nguyễn Thị Lượng</v>
          </cell>
          <cell r="E67" t="str">
            <v>HCM</v>
          </cell>
          <cell r="F67" t="str">
            <v>Trợ lý TVTS</v>
          </cell>
          <cell r="G67" t="str">
            <v>01/06/10</v>
          </cell>
          <cell r="H67" t="str">
            <v>31/08/10</v>
          </cell>
          <cell r="I67">
            <v>22</v>
          </cell>
          <cell r="J67">
            <v>1000000</v>
          </cell>
          <cell r="K67">
            <v>6</v>
          </cell>
          <cell r="L67">
            <v>272700</v>
          </cell>
          <cell r="N67">
            <v>0</v>
          </cell>
          <cell r="P67">
            <v>272700</v>
          </cell>
          <cell r="R67">
            <v>272700</v>
          </cell>
          <cell r="S67" t="str">
            <v>r</v>
          </cell>
          <cell r="T67" t="str">
            <v>HCM TVTS-TP221</v>
          </cell>
        </row>
        <row r="68">
          <cell r="A68">
            <v>12</v>
          </cell>
          <cell r="D68" t="str">
            <v>Bùi Thị Kim Thùy</v>
          </cell>
          <cell r="E68" t="str">
            <v>HCM</v>
          </cell>
          <cell r="F68" t="str">
            <v>Trợ lý TVTS</v>
          </cell>
          <cell r="G68" t="str">
            <v>01/06/10</v>
          </cell>
          <cell r="H68" t="str">
            <v>31/08/10</v>
          </cell>
          <cell r="I68">
            <v>22</v>
          </cell>
          <cell r="J68">
            <v>1200000</v>
          </cell>
          <cell r="K68">
            <v>7.5</v>
          </cell>
          <cell r="L68">
            <v>409100</v>
          </cell>
          <cell r="N68">
            <v>0</v>
          </cell>
          <cell r="P68">
            <v>409100</v>
          </cell>
          <cell r="R68">
            <v>409100</v>
          </cell>
          <cell r="S68" t="str">
            <v>r</v>
          </cell>
          <cell r="T68" t="str">
            <v>HCM TVTS-TP221</v>
          </cell>
        </row>
        <row r="69">
          <cell r="A69">
            <v>13</v>
          </cell>
          <cell r="D69" t="str">
            <v>Nguyễn Thị Mỹ Linh</v>
          </cell>
          <cell r="E69" t="str">
            <v>HCM</v>
          </cell>
          <cell r="F69" t="str">
            <v>Trợ lý TVTS</v>
          </cell>
          <cell r="G69" t="str">
            <v>01/04/10</v>
          </cell>
          <cell r="H69" t="str">
            <v>30/06/10</v>
          </cell>
          <cell r="I69">
            <v>22</v>
          </cell>
          <cell r="J69">
            <v>1200000</v>
          </cell>
          <cell r="K69">
            <v>9</v>
          </cell>
          <cell r="L69">
            <v>490900</v>
          </cell>
          <cell r="N69">
            <v>0</v>
          </cell>
          <cell r="P69">
            <v>490900</v>
          </cell>
          <cell r="R69">
            <v>490900</v>
          </cell>
          <cell r="S69" t="str">
            <v>r</v>
          </cell>
          <cell r="T69" t="str">
            <v>HCM TVTS-TP221</v>
          </cell>
        </row>
        <row r="70">
          <cell r="A70">
            <v>14</v>
          </cell>
          <cell r="D70" t="str">
            <v>Lê Thị Thương</v>
          </cell>
          <cell r="E70" t="str">
            <v>HCM</v>
          </cell>
          <cell r="F70" t="str">
            <v>Trợ lý TVTS</v>
          </cell>
          <cell r="G70" t="str">
            <v>01/04/10</v>
          </cell>
          <cell r="H70" t="str">
            <v>30/06/10</v>
          </cell>
          <cell r="I70">
            <v>22</v>
          </cell>
          <cell r="J70">
            <v>1200000</v>
          </cell>
          <cell r="K70">
            <v>15</v>
          </cell>
          <cell r="L70">
            <v>818200</v>
          </cell>
          <cell r="N70">
            <v>0</v>
          </cell>
          <cell r="P70">
            <v>818200</v>
          </cell>
          <cell r="R70">
            <v>818200</v>
          </cell>
          <cell r="S70" t="str">
            <v>r</v>
          </cell>
          <cell r="T70" t="str">
            <v>HCM TVTS-TP221</v>
          </cell>
        </row>
        <row r="71">
          <cell r="A71">
            <v>15</v>
          </cell>
          <cell r="D71" t="str">
            <v>Mai Thị Lệ Quỳnh</v>
          </cell>
          <cell r="E71" t="str">
            <v>HCM</v>
          </cell>
          <cell r="F71" t="str">
            <v>Trợ lý TVTS</v>
          </cell>
          <cell r="G71" t="str">
            <v>01/06/10</v>
          </cell>
          <cell r="H71" t="str">
            <v>31/08/10</v>
          </cell>
          <cell r="I71">
            <v>22</v>
          </cell>
          <cell r="J71">
            <v>1000000</v>
          </cell>
          <cell r="K71">
            <v>15.5</v>
          </cell>
          <cell r="L71">
            <v>704500</v>
          </cell>
          <cell r="N71">
            <v>0</v>
          </cell>
          <cell r="P71">
            <v>704500</v>
          </cell>
          <cell r="R71">
            <v>704500</v>
          </cell>
          <cell r="S71" t="str">
            <v>r</v>
          </cell>
          <cell r="T71" t="str">
            <v>HCM TVTS-TP221</v>
          </cell>
        </row>
        <row r="72">
          <cell r="A72">
            <v>16</v>
          </cell>
          <cell r="D72" t="str">
            <v>Nguyễn Thị Thu Hiền</v>
          </cell>
          <cell r="E72" t="str">
            <v>HCM</v>
          </cell>
          <cell r="F72" t="str">
            <v>Trợ lý TVTS</v>
          </cell>
          <cell r="G72" t="str">
            <v>01/05/10</v>
          </cell>
          <cell r="H72" t="str">
            <v>31/07/10</v>
          </cell>
          <cell r="I72">
            <v>22</v>
          </cell>
          <cell r="J72">
            <v>1200000</v>
          </cell>
          <cell r="K72">
            <v>8</v>
          </cell>
          <cell r="L72">
            <v>436400</v>
          </cell>
          <cell r="N72">
            <v>0</v>
          </cell>
          <cell r="P72">
            <v>436400</v>
          </cell>
          <cell r="R72">
            <v>436400</v>
          </cell>
          <cell r="S72" t="str">
            <v>r</v>
          </cell>
          <cell r="T72" t="str">
            <v>HCM TVTS-TP221</v>
          </cell>
        </row>
        <row r="73">
          <cell r="A73">
            <v>17</v>
          </cell>
          <cell r="D73" t="str">
            <v>Nguyễn Thị Phương</v>
          </cell>
          <cell r="E73" t="str">
            <v>HCM</v>
          </cell>
          <cell r="F73" t="str">
            <v>Trợ lý TVTS</v>
          </cell>
          <cell r="G73" t="str">
            <v>01/05/10</v>
          </cell>
          <cell r="H73" t="str">
            <v>31/07/10</v>
          </cell>
          <cell r="I73">
            <v>22</v>
          </cell>
          <cell r="J73">
            <v>1200000</v>
          </cell>
          <cell r="K73">
            <v>11</v>
          </cell>
          <cell r="L73">
            <v>600000</v>
          </cell>
          <cell r="N73">
            <v>0</v>
          </cell>
          <cell r="P73">
            <v>600000</v>
          </cell>
          <cell r="R73">
            <v>600000</v>
          </cell>
          <cell r="S73" t="str">
            <v>r</v>
          </cell>
          <cell r="T73" t="str">
            <v>HCM TVTS-TP221</v>
          </cell>
        </row>
        <row r="74">
          <cell r="A74">
            <v>18</v>
          </cell>
          <cell r="D74" t="str">
            <v>Trần Thị Cẩm Giang</v>
          </cell>
          <cell r="E74" t="str">
            <v>HCM</v>
          </cell>
          <cell r="F74" t="str">
            <v>Trợ lý TVTS</v>
          </cell>
          <cell r="G74" t="str">
            <v>01/06/10</v>
          </cell>
          <cell r="H74" t="str">
            <v>31/08/10</v>
          </cell>
          <cell r="I74">
            <v>22</v>
          </cell>
          <cell r="J74">
            <v>1000000</v>
          </cell>
          <cell r="K74">
            <v>7.5</v>
          </cell>
          <cell r="L74">
            <v>340900</v>
          </cell>
          <cell r="N74">
            <v>0</v>
          </cell>
          <cell r="P74">
            <v>340900</v>
          </cell>
          <cell r="R74">
            <v>340900</v>
          </cell>
          <cell r="S74" t="str">
            <v>r</v>
          </cell>
          <cell r="T74" t="str">
            <v>HCM TVTS-TP221</v>
          </cell>
        </row>
        <row r="75">
          <cell r="A75">
            <v>19</v>
          </cell>
          <cell r="B75">
            <v>4109</v>
          </cell>
          <cell r="D75" t="str">
            <v>Trần Thị Oanh</v>
          </cell>
          <cell r="E75" t="str">
            <v>HCM</v>
          </cell>
          <cell r="F75" t="str">
            <v>Trợ lý TVTS</v>
          </cell>
          <cell r="G75" t="str">
            <v>01/0/10</v>
          </cell>
          <cell r="H75" t="str">
            <v>30/06/10</v>
          </cell>
          <cell r="I75">
            <v>22</v>
          </cell>
          <cell r="J75">
            <v>1200000</v>
          </cell>
          <cell r="K75">
            <v>17.5</v>
          </cell>
          <cell r="L75">
            <v>954500</v>
          </cell>
          <cell r="N75">
            <v>0</v>
          </cell>
          <cell r="P75">
            <v>954500</v>
          </cell>
          <cell r="R75">
            <v>954500</v>
          </cell>
          <cell r="S75" t="str">
            <v>r</v>
          </cell>
          <cell r="T75" t="str">
            <v>HCM TVTS-TP221</v>
          </cell>
        </row>
        <row r="76">
          <cell r="A76">
            <v>20</v>
          </cell>
          <cell r="B76">
            <v>4113</v>
          </cell>
          <cell r="D76" t="str">
            <v>Trần Nguyễn Minh Tú</v>
          </cell>
          <cell r="E76" t="str">
            <v>HCM</v>
          </cell>
          <cell r="F76" t="str">
            <v>contact</v>
          </cell>
          <cell r="G76" t="str">
            <v>01/06/10</v>
          </cell>
          <cell r="H76" t="str">
            <v>31/08/10</v>
          </cell>
          <cell r="I76">
            <v>22</v>
          </cell>
          <cell r="J76">
            <v>1200000</v>
          </cell>
          <cell r="K76">
            <v>22</v>
          </cell>
          <cell r="L76">
            <v>1200000</v>
          </cell>
          <cell r="N76">
            <v>0</v>
          </cell>
          <cell r="P76">
            <v>1200000</v>
          </cell>
          <cell r="R76">
            <v>1200000</v>
          </cell>
          <cell r="S76" t="str">
            <v>r</v>
          </cell>
          <cell r="T76" t="str">
            <v>HCM TVTS-TP223</v>
          </cell>
        </row>
        <row r="77">
          <cell r="A77">
            <v>21</v>
          </cell>
          <cell r="B77">
            <v>4114</v>
          </cell>
          <cell r="D77" t="str">
            <v>Trần Minh Quang</v>
          </cell>
          <cell r="E77" t="str">
            <v>HCM</v>
          </cell>
          <cell r="F77" t="str">
            <v>contact</v>
          </cell>
          <cell r="G77" t="str">
            <v>01/06/10</v>
          </cell>
          <cell r="H77" t="str">
            <v>31/08/10</v>
          </cell>
          <cell r="I77">
            <v>22</v>
          </cell>
          <cell r="J77">
            <v>1200000</v>
          </cell>
          <cell r="K77">
            <v>22</v>
          </cell>
          <cell r="L77">
            <v>1200000</v>
          </cell>
          <cell r="N77">
            <v>0</v>
          </cell>
          <cell r="P77">
            <v>1200000</v>
          </cell>
          <cell r="R77">
            <v>1200000</v>
          </cell>
          <cell r="S77" t="str">
            <v>r</v>
          </cell>
          <cell r="T77" t="str">
            <v>HCM TVTS-TP223</v>
          </cell>
        </row>
        <row r="78">
          <cell r="A78">
            <v>22</v>
          </cell>
          <cell r="B78">
            <v>4115</v>
          </cell>
          <cell r="D78" t="str">
            <v>Nguyễn Thụy Hồng Mai</v>
          </cell>
          <cell r="E78" t="str">
            <v>HCM</v>
          </cell>
          <cell r="F78" t="str">
            <v>contact</v>
          </cell>
          <cell r="G78" t="str">
            <v>01/06/10</v>
          </cell>
          <cell r="H78" t="str">
            <v>31/08/10</v>
          </cell>
          <cell r="I78">
            <v>22</v>
          </cell>
          <cell r="J78">
            <v>1200000</v>
          </cell>
          <cell r="K78">
            <v>22</v>
          </cell>
          <cell r="L78">
            <v>1200000</v>
          </cell>
          <cell r="N78">
            <v>0</v>
          </cell>
          <cell r="P78">
            <v>1200000</v>
          </cell>
          <cell r="R78">
            <v>1200000</v>
          </cell>
          <cell r="S78" t="str">
            <v>r</v>
          </cell>
          <cell r="T78" t="str">
            <v>HCM TVTS-TP223</v>
          </cell>
        </row>
        <row r="79">
          <cell r="A79">
            <v>23</v>
          </cell>
          <cell r="D79" t="str">
            <v>Thi Vĩ Nam</v>
          </cell>
          <cell r="E79" t="str">
            <v>HCM</v>
          </cell>
          <cell r="F79" t="str">
            <v>contact</v>
          </cell>
          <cell r="G79" t="str">
            <v>01/06/10</v>
          </cell>
          <cell r="H79" t="str">
            <v>31/08/10</v>
          </cell>
          <cell r="I79">
            <v>22</v>
          </cell>
          <cell r="J79">
            <v>1200000</v>
          </cell>
          <cell r="K79">
            <v>22</v>
          </cell>
          <cell r="L79">
            <v>1200000</v>
          </cell>
          <cell r="N79">
            <v>0</v>
          </cell>
          <cell r="P79">
            <v>1200000</v>
          </cell>
          <cell r="R79">
            <v>1200000</v>
          </cell>
          <cell r="S79" t="str">
            <v>r</v>
          </cell>
          <cell r="T79" t="str">
            <v>HCM TVTS-TP223</v>
          </cell>
        </row>
        <row r="80">
          <cell r="A80">
            <v>24</v>
          </cell>
          <cell r="D80" t="str">
            <v>Nguyễn Trung Huy</v>
          </cell>
          <cell r="E80" t="str">
            <v>HCM</v>
          </cell>
          <cell r="F80" t="str">
            <v>contact</v>
          </cell>
          <cell r="G80" t="str">
            <v>01/06/10</v>
          </cell>
          <cell r="H80" t="str">
            <v>31/08/10</v>
          </cell>
          <cell r="I80">
            <v>22</v>
          </cell>
          <cell r="J80">
            <v>1200000</v>
          </cell>
          <cell r="K80">
            <v>9</v>
          </cell>
          <cell r="L80">
            <v>490900</v>
          </cell>
          <cell r="N80">
            <v>0</v>
          </cell>
          <cell r="P80">
            <v>490900</v>
          </cell>
          <cell r="R80">
            <v>490900</v>
          </cell>
          <cell r="S80" t="str">
            <v>r</v>
          </cell>
          <cell r="T80" t="str">
            <v>HCM TVTS-TP223</v>
          </cell>
        </row>
        <row r="81">
          <cell r="A81">
            <v>25</v>
          </cell>
          <cell r="D81" t="str">
            <v>Trần Nam Khải</v>
          </cell>
          <cell r="E81" t="str">
            <v>HCM</v>
          </cell>
          <cell r="F81" t="str">
            <v>contact</v>
          </cell>
          <cell r="G81" t="str">
            <v>01/04/10</v>
          </cell>
          <cell r="H81" t="str">
            <v>30/06/10</v>
          </cell>
          <cell r="I81">
            <v>22</v>
          </cell>
          <cell r="J81">
            <v>1200000</v>
          </cell>
          <cell r="K81">
            <v>22</v>
          </cell>
          <cell r="L81">
            <v>1200000</v>
          </cell>
          <cell r="N81">
            <v>0</v>
          </cell>
          <cell r="P81">
            <v>1200000</v>
          </cell>
          <cell r="R81">
            <v>1200000</v>
          </cell>
          <cell r="S81" t="str">
            <v>r</v>
          </cell>
          <cell r="T81" t="str">
            <v>HCM TVTS-TP223</v>
          </cell>
        </row>
        <row r="82">
          <cell r="A82">
            <v>26</v>
          </cell>
          <cell r="D82" t="str">
            <v>Phạm Quang Khải</v>
          </cell>
          <cell r="E82" t="str">
            <v>HCM</v>
          </cell>
          <cell r="F82" t="str">
            <v>contact</v>
          </cell>
          <cell r="G82" t="str">
            <v>01/04/10</v>
          </cell>
          <cell r="H82" t="str">
            <v>30/06/10</v>
          </cell>
          <cell r="I82">
            <v>22</v>
          </cell>
          <cell r="J82">
            <v>1200000</v>
          </cell>
          <cell r="K82">
            <v>22</v>
          </cell>
          <cell r="L82">
            <v>1200000</v>
          </cell>
          <cell r="N82">
            <v>0</v>
          </cell>
          <cell r="P82">
            <v>1200000</v>
          </cell>
          <cell r="R82">
            <v>1200000</v>
          </cell>
          <cell r="S82" t="str">
            <v>r</v>
          </cell>
          <cell r="T82" t="str">
            <v>HCM TVTS-TP223</v>
          </cell>
        </row>
        <row r="83">
          <cell r="A83">
            <v>27</v>
          </cell>
          <cell r="D83" t="str">
            <v>Nguyễn Ngọc Bảo Khuyên</v>
          </cell>
          <cell r="E83" t="str">
            <v>HCM</v>
          </cell>
          <cell r="F83" t="str">
            <v>contact</v>
          </cell>
          <cell r="G83" t="str">
            <v>01/04/10</v>
          </cell>
          <cell r="H83" t="str">
            <v>30/06/10</v>
          </cell>
          <cell r="I83">
            <v>22</v>
          </cell>
          <cell r="J83">
            <v>1200000</v>
          </cell>
          <cell r="K83">
            <v>22</v>
          </cell>
          <cell r="L83">
            <v>1200000</v>
          </cell>
          <cell r="N83">
            <v>0</v>
          </cell>
          <cell r="P83">
            <v>1200000</v>
          </cell>
          <cell r="R83">
            <v>1200000</v>
          </cell>
          <cell r="S83" t="str">
            <v>r</v>
          </cell>
          <cell r="T83" t="str">
            <v>HCM TVTS-TP223</v>
          </cell>
        </row>
        <row r="84">
          <cell r="A84">
            <v>28</v>
          </cell>
          <cell r="D84" t="str">
            <v>Đỗ Thị Vui</v>
          </cell>
          <cell r="E84" t="str">
            <v>HCM</v>
          </cell>
          <cell r="F84" t="str">
            <v>contact</v>
          </cell>
          <cell r="G84" t="str">
            <v>01/04/10</v>
          </cell>
          <cell r="H84" t="str">
            <v>30/06/10</v>
          </cell>
          <cell r="I84">
            <v>22</v>
          </cell>
          <cell r="J84">
            <v>1200000</v>
          </cell>
          <cell r="K84">
            <v>22</v>
          </cell>
          <cell r="L84">
            <v>1200000</v>
          </cell>
          <cell r="N84">
            <v>0</v>
          </cell>
          <cell r="P84">
            <v>1200000</v>
          </cell>
          <cell r="R84">
            <v>1200000</v>
          </cell>
          <cell r="S84" t="str">
            <v>r</v>
          </cell>
          <cell r="T84" t="str">
            <v>HCM TVTS-TP223</v>
          </cell>
        </row>
        <row r="85">
          <cell r="A85">
            <v>29</v>
          </cell>
          <cell r="D85" t="str">
            <v>Nguyễn Thị Giáp</v>
          </cell>
          <cell r="E85" t="str">
            <v>HCM</v>
          </cell>
          <cell r="F85" t="str">
            <v>Tạp vụ</v>
          </cell>
          <cell r="I85">
            <v>22</v>
          </cell>
          <cell r="J85">
            <v>500000</v>
          </cell>
          <cell r="K85">
            <v>22</v>
          </cell>
          <cell r="L85">
            <v>500000</v>
          </cell>
          <cell r="N85">
            <v>0</v>
          </cell>
          <cell r="P85">
            <v>500000</v>
          </cell>
          <cell r="R85">
            <v>500000</v>
          </cell>
          <cell r="S85" t="str">
            <v>r</v>
          </cell>
        </row>
        <row r="86">
          <cell r="A86">
            <v>1</v>
          </cell>
          <cell r="D86" t="str">
            <v>Trần Thị Phương Thảo</v>
          </cell>
          <cell r="E86" t="str">
            <v>BA</v>
          </cell>
          <cell r="F86" t="str">
            <v>CTV NC</v>
          </cell>
          <cell r="G86" t="str">
            <v>01/05/10</v>
          </cell>
          <cell r="H86" t="str">
            <v>30/08/10</v>
          </cell>
          <cell r="I86">
            <v>22</v>
          </cell>
          <cell r="J86">
            <v>1800000</v>
          </cell>
          <cell r="K86">
            <v>22</v>
          </cell>
          <cell r="L86">
            <v>1800000</v>
          </cell>
          <cell r="N86">
            <v>0</v>
          </cell>
          <cell r="P86">
            <v>1800000</v>
          </cell>
          <cell r="Q86">
            <v>180000</v>
          </cell>
          <cell r="R86">
            <v>1620000</v>
          </cell>
          <cell r="S86" t="str">
            <v>r</v>
          </cell>
        </row>
        <row r="87">
          <cell r="A87">
            <v>2</v>
          </cell>
          <cell r="D87" t="str">
            <v>Nguyễn Duy Toại</v>
          </cell>
          <cell r="E87" t="str">
            <v>BA</v>
          </cell>
          <cell r="F87" t="str">
            <v>CTV SP</v>
          </cell>
          <cell r="G87" t="str">
            <v>01/03/10</v>
          </cell>
          <cell r="H87" t="str">
            <v>31/06/10</v>
          </cell>
          <cell r="I87" t="str">
            <v>Lương sản phẩm</v>
          </cell>
          <cell r="L87">
            <v>397000</v>
          </cell>
          <cell r="N87">
            <v>0</v>
          </cell>
          <cell r="P87">
            <v>397000</v>
          </cell>
          <cell r="Q87">
            <v>0</v>
          </cell>
          <cell r="R87">
            <v>397000</v>
          </cell>
          <cell r="S87" t="str">
            <v>r</v>
          </cell>
        </row>
        <row r="88">
          <cell r="A88">
            <v>3</v>
          </cell>
          <cell r="D88" t="str">
            <v>Nguyễn Thị Mai Hương</v>
          </cell>
          <cell r="E88" t="str">
            <v>BA</v>
          </cell>
          <cell r="F88" t="str">
            <v>CTV SP</v>
          </cell>
          <cell r="G88" t="str">
            <v>01/04/10</v>
          </cell>
          <cell r="H88" t="str">
            <v>31/07/10</v>
          </cell>
          <cell r="L88">
            <v>620000</v>
          </cell>
          <cell r="N88">
            <v>0</v>
          </cell>
          <cell r="P88">
            <v>620000</v>
          </cell>
          <cell r="Q88">
            <v>62000</v>
          </cell>
          <cell r="R88">
            <v>558000</v>
          </cell>
          <cell r="S88" t="str">
            <v>r</v>
          </cell>
        </row>
        <row r="89">
          <cell r="A89">
            <v>4</v>
          </cell>
          <cell r="D89" t="str">
            <v>Trần Thị Huyền Trang</v>
          </cell>
          <cell r="E89" t="str">
            <v>BA</v>
          </cell>
          <cell r="F89" t="str">
            <v>CTV SP</v>
          </cell>
          <cell r="G89" t="str">
            <v>01/04/10</v>
          </cell>
          <cell r="H89" t="str">
            <v>31/07/10</v>
          </cell>
          <cell r="L89">
            <v>807000</v>
          </cell>
          <cell r="N89">
            <v>0</v>
          </cell>
          <cell r="P89">
            <v>807000</v>
          </cell>
          <cell r="Q89">
            <v>80700</v>
          </cell>
          <cell r="R89">
            <v>726300</v>
          </cell>
          <cell r="S89" t="str">
            <v>r</v>
          </cell>
        </row>
        <row r="90">
          <cell r="A90">
            <v>1</v>
          </cell>
          <cell r="D90" t="str">
            <v>Phạm Thị Phương Thảo</v>
          </cell>
          <cell r="E90" t="str">
            <v>Kế toán</v>
          </cell>
          <cell r="F90" t="str">
            <v>Trợ lý</v>
          </cell>
          <cell r="G90" t="str">
            <v>01/06/10</v>
          </cell>
          <cell r="H90" t="str">
            <v>31/08/10</v>
          </cell>
          <cell r="I90">
            <v>22</v>
          </cell>
          <cell r="J90">
            <v>1200000</v>
          </cell>
          <cell r="K90">
            <v>13</v>
          </cell>
          <cell r="L90">
            <v>709100</v>
          </cell>
          <cell r="M90">
            <v>1</v>
          </cell>
          <cell r="N90">
            <v>81800</v>
          </cell>
          <cell r="P90">
            <v>790900</v>
          </cell>
          <cell r="R90">
            <v>790900</v>
          </cell>
          <cell r="S90" t="str">
            <v>r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Hồ sơ nhân viên"/>
      <sheetName val="Dữ liệu nhập liệu"/>
    </sheetNames>
    <sheetDataSet>
      <sheetData sheetId="0"/>
      <sheetData sheetId="1">
        <row r="3">
          <cell r="A3" t="str">
            <v>Nam</v>
          </cell>
          <cell r="C3" t="str">
            <v>Hà Nội</v>
          </cell>
          <cell r="E3" t="str">
            <v>Đại học</v>
          </cell>
          <cell r="G3" t="str">
            <v xml:space="preserve">CĐ Bách khoa Đà Nẵng </v>
          </cell>
          <cell r="I3" t="str">
            <v>CN chế tạo các SP chất dẻo &amp; Composit</v>
          </cell>
          <cell r="K3" t="str">
            <v>Hà Nội</v>
          </cell>
          <cell r="M3" t="str">
            <v>Hà Nội</v>
          </cell>
          <cell r="O3" t="str">
            <v>Ông</v>
          </cell>
          <cell r="Q3" t="str">
            <v>Baove</v>
          </cell>
          <cell r="T3" t="str">
            <v>TEG</v>
          </cell>
          <cell r="W3" t="str">
            <v>Đang làm việc</v>
          </cell>
        </row>
        <row r="4">
          <cell r="A4" t="str">
            <v>Nữ</v>
          </cell>
          <cell r="C4" t="str">
            <v>Hồ Chí Minh</v>
          </cell>
          <cell r="E4" t="str">
            <v>Cao đẳng</v>
          </cell>
          <cell r="G4" t="str">
            <v>CĐ Bách Khoa Hưng Yên</v>
          </cell>
          <cell r="I4" t="str">
            <v>CN Hóa dược và Hoá chất BV thực vật</v>
          </cell>
          <cell r="K4" t="str">
            <v>Hồ Chí Minh</v>
          </cell>
          <cell r="M4" t="str">
            <v>Hồ Chí Minh</v>
          </cell>
          <cell r="O4" t="str">
            <v>Bà</v>
          </cell>
          <cell r="Q4" t="str">
            <v>CB_CT</v>
          </cell>
          <cell r="T4" t="str">
            <v>SA</v>
          </cell>
          <cell r="W4" t="str">
            <v>Không có việc làm</v>
          </cell>
        </row>
        <row r="5">
          <cell r="C5" t="str">
            <v>An Giang</v>
          </cell>
          <cell r="E5" t="str">
            <v>Trung cấp</v>
          </cell>
          <cell r="G5" t="str">
            <v>CĐ Bách Nghệ Tây Hà</v>
          </cell>
          <cell r="I5" t="str">
            <v>Cơ điện tử</v>
          </cell>
          <cell r="K5" t="str">
            <v>An Giang</v>
          </cell>
          <cell r="M5" t="str">
            <v>An Giang</v>
          </cell>
          <cell r="O5" t="str">
            <v>Bố</v>
          </cell>
          <cell r="Q5" t="str">
            <v>CB_HC</v>
          </cell>
          <cell r="T5" t="str">
            <v>TAE</v>
          </cell>
          <cell r="W5" t="str">
            <v>Đang làm thủ tục thôi việc</v>
          </cell>
        </row>
        <row r="6">
          <cell r="C6" t="str">
            <v>Bà Rịa - Vũng Tàu</v>
          </cell>
          <cell r="E6" t="str">
            <v>Thạc sĩ</v>
          </cell>
          <cell r="G6" t="str">
            <v>CĐ Bách Việt – TP.HCM</v>
          </cell>
          <cell r="I6" t="str">
            <v>Cơ học vật liệu và Cán kim loại</v>
          </cell>
          <cell r="K6" t="str">
            <v>Bà Rịa - Vũng Tàu</v>
          </cell>
          <cell r="M6" t="str">
            <v>Bà Rịa - Vũng Tàu</v>
          </cell>
          <cell r="O6" t="str">
            <v>Mẹ</v>
          </cell>
          <cell r="Q6" t="str">
            <v>CB_HR</v>
          </cell>
          <cell r="T6" t="str">
            <v>PAED</v>
          </cell>
          <cell r="W6" t="str">
            <v>Đình chỉ công tác</v>
          </cell>
        </row>
        <row r="7">
          <cell r="C7" t="str">
            <v>Bắc Giang</v>
          </cell>
          <cell r="E7" t="str">
            <v>Tiến sĩ</v>
          </cell>
          <cell r="G7" t="str">
            <v>CĐ Bán công Công Nghệ Và Quản Trị Doanh Nghiệp</v>
          </cell>
          <cell r="I7" t="str">
            <v>Cơ khí chính xác và quang học</v>
          </cell>
          <cell r="K7" t="str">
            <v>Bắc Giang</v>
          </cell>
          <cell r="M7" t="str">
            <v>Bắc Giang</v>
          </cell>
          <cell r="O7" t="str">
            <v>Chồng</v>
          </cell>
          <cell r="Q7" t="str">
            <v>CB_TVTS</v>
          </cell>
          <cell r="T7" t="str">
            <v>PAEF</v>
          </cell>
          <cell r="W7" t="str">
            <v>Nghỉ hưu</v>
          </cell>
        </row>
        <row r="8">
          <cell r="C8" t="str">
            <v>Bắc Kạn</v>
          </cell>
          <cell r="E8" t="str">
            <v>Trung học phổ thông</v>
          </cell>
          <cell r="G8" t="str">
            <v>CĐ Bình Định</v>
          </cell>
          <cell r="I8" t="str">
            <v>Công nghệ các hợp chất vô cơ</v>
          </cell>
          <cell r="K8" t="str">
            <v>Bắc Kạn</v>
          </cell>
          <cell r="M8" t="str">
            <v>Bắc Kạn</v>
          </cell>
          <cell r="O8" t="str">
            <v>Vợ</v>
          </cell>
          <cell r="Q8" t="str">
            <v>CB_VH_BA</v>
          </cell>
          <cell r="T8" t="str">
            <v>BCV</v>
          </cell>
          <cell r="W8" t="str">
            <v>Nghỉ việc</v>
          </cell>
        </row>
        <row r="9">
          <cell r="C9" t="str">
            <v>Bạc Liêu</v>
          </cell>
          <cell r="E9" t="str">
            <v>Trung học cơ sở</v>
          </cell>
          <cell r="G9" t="str">
            <v xml:space="preserve">CĐ Cần Thơ </v>
          </cell>
          <cell r="I9" t="str">
            <v>Công nghệ Chế tạo máy</v>
          </cell>
          <cell r="K9" t="str">
            <v>Bạc Liêu</v>
          </cell>
          <cell r="M9" t="str">
            <v>Bạc Liêu</v>
          </cell>
          <cell r="O9" t="str">
            <v>Anh</v>
          </cell>
          <cell r="Q9" t="str">
            <v>CBPT</v>
          </cell>
          <cell r="T9" t="str">
            <v>S1</v>
          </cell>
          <cell r="W9" t="str">
            <v>Nghỉ khác</v>
          </cell>
        </row>
        <row r="10">
          <cell r="C10" t="str">
            <v>Bắc Ninh</v>
          </cell>
          <cell r="E10" t="str">
            <v>Tiểu học</v>
          </cell>
          <cell r="G10" t="str">
            <v xml:space="preserve">CĐ Cơ điện và Nông nghiệp Nam Bộ </v>
          </cell>
          <cell r="I10" t="str">
            <v>Công nghệ Dệt</v>
          </cell>
          <cell r="K10" t="str">
            <v>Bắc Ninh</v>
          </cell>
          <cell r="M10" t="str">
            <v>Bắc Ninh</v>
          </cell>
          <cell r="O10" t="str">
            <v xml:space="preserve">Chị </v>
          </cell>
          <cell r="Q10" t="str">
            <v>CC</v>
          </cell>
          <cell r="T10" t="str">
            <v>TAW</v>
          </cell>
          <cell r="W10" t="str">
            <v>Mất việc làm</v>
          </cell>
        </row>
        <row r="11">
          <cell r="C11" t="str">
            <v>Bến Tre</v>
          </cell>
          <cell r="E11" t="str">
            <v>Nghề</v>
          </cell>
          <cell r="G11" t="str">
            <v xml:space="preserve">CĐ Cơ khí Luyện kim </v>
          </cell>
          <cell r="I11" t="str">
            <v>Công nghệ Điện hoá và Bảo vệ kim loại</v>
          </cell>
          <cell r="K11" t="str">
            <v>Bến Tre</v>
          </cell>
          <cell r="M11" t="str">
            <v>Bến Tre</v>
          </cell>
          <cell r="O11" t="str">
            <v>Em trai</v>
          </cell>
          <cell r="Q11" t="str">
            <v>CC2</v>
          </cell>
          <cell r="T11" t="str">
            <v>PAWD</v>
          </cell>
          <cell r="W11" t="str">
            <v>Sa thải</v>
          </cell>
        </row>
        <row r="12">
          <cell r="C12" t="str">
            <v>Bình Định</v>
          </cell>
          <cell r="G12" t="str">
            <v>CĐ Cơ Khí Luyện Kim - Thái Nguyên</v>
          </cell>
          <cell r="I12" t="str">
            <v>Công nghệ Hoá lý</v>
          </cell>
          <cell r="K12" t="str">
            <v>Bình Định</v>
          </cell>
          <cell r="M12" t="str">
            <v>Bình Định</v>
          </cell>
          <cell r="O12" t="str">
            <v>Em gái</v>
          </cell>
          <cell r="Q12" t="str">
            <v>CEO</v>
          </cell>
          <cell r="T12" t="str">
            <v>PAWM</v>
          </cell>
          <cell r="W12" t="str">
            <v>Thực tập sinh</v>
          </cell>
        </row>
        <row r="13">
          <cell r="C13" t="str">
            <v>Bình Dương</v>
          </cell>
          <cell r="G13" t="str">
            <v xml:space="preserve">CĐ Cộng đồng Bà Rịa-Vũng Tàu </v>
          </cell>
          <cell r="I13" t="str">
            <v>Công nghệ Hữu cơ - Hoá dầu</v>
          </cell>
          <cell r="K13" t="str">
            <v>Bình Dương</v>
          </cell>
          <cell r="M13" t="str">
            <v>Bình Dương</v>
          </cell>
          <cell r="O13" t="str">
            <v>Con trai</v>
          </cell>
          <cell r="Q13" t="str">
            <v>CN</v>
          </cell>
          <cell r="T13" t="str">
            <v>PAWN</v>
          </cell>
        </row>
        <row r="14">
          <cell r="C14" t="str">
            <v>Bình Phước</v>
          </cell>
          <cell r="G14" t="str">
            <v xml:space="preserve">CĐ Cộng đồng Bắc Kạn </v>
          </cell>
          <cell r="I14" t="str">
            <v>Công nghệ In</v>
          </cell>
          <cell r="K14" t="str">
            <v>Bình Phước</v>
          </cell>
          <cell r="M14" t="str">
            <v>Bình Phước</v>
          </cell>
          <cell r="O14" t="str">
            <v>Con gái</v>
          </cell>
          <cell r="Q14" t="str">
            <v>CTV</v>
          </cell>
          <cell r="T14" t="str">
            <v>PAWC</v>
          </cell>
        </row>
        <row r="15">
          <cell r="C15" t="str">
            <v>Bình Thuận</v>
          </cell>
          <cell r="G15" t="str">
            <v>CĐ Cộng Đồng Bình Thuận</v>
          </cell>
          <cell r="I15" t="str">
            <v>Công nghệ Nhuộm và Hoàn tất</v>
          </cell>
          <cell r="K15" t="str">
            <v>Bình Thuận</v>
          </cell>
          <cell r="M15" t="str">
            <v>Bình Thuận</v>
          </cell>
          <cell r="O15" t="str">
            <v>Cháu trai</v>
          </cell>
          <cell r="Q15" t="str">
            <v>CVHT</v>
          </cell>
          <cell r="T15" t="str">
            <v>PAWT</v>
          </cell>
        </row>
        <row r="16">
          <cell r="C16" t="str">
            <v>Cà Mau</v>
          </cell>
          <cell r="G16" t="str">
            <v xml:space="preserve">CĐ Cộng Đồng Cà Mau </v>
          </cell>
          <cell r="I16" t="str">
            <v>Công nghệ Thực phẩm</v>
          </cell>
          <cell r="K16" t="str">
            <v>Cà Mau</v>
          </cell>
          <cell r="M16" t="str">
            <v>Cà Mau</v>
          </cell>
          <cell r="O16" t="str">
            <v>Chị dâu</v>
          </cell>
          <cell r="Q16" t="str">
            <v>CX</v>
          </cell>
          <cell r="T16" t="str">
            <v>PAWS</v>
          </cell>
        </row>
        <row r="17">
          <cell r="C17" t="str">
            <v>Cần Thơ</v>
          </cell>
          <cell r="G17" t="str">
            <v xml:space="preserve">CĐ Cộng đồng Đồng Tháp </v>
          </cell>
          <cell r="I17" t="str">
            <v>Công nghệ Vật liệu Polyme - Compozit</v>
          </cell>
          <cell r="K17" t="str">
            <v>Cần Thơ</v>
          </cell>
          <cell r="M17" t="str">
            <v>Cần Thơ</v>
          </cell>
          <cell r="O17" t="str">
            <v>Cháu gái</v>
          </cell>
          <cell r="Q17" t="str">
            <v>Giao_vu</v>
          </cell>
          <cell r="T17" t="str">
            <v>PAWP</v>
          </cell>
        </row>
        <row r="18">
          <cell r="C18" t="str">
            <v>Cao Bằng</v>
          </cell>
          <cell r="G18" t="str">
            <v>CĐ Cộng Đồng Hà Nội</v>
          </cell>
          <cell r="I18" t="str">
            <v>Công nghệ Vật liệu Silicat</v>
          </cell>
          <cell r="K18" t="str">
            <v>Cao Bằng</v>
          </cell>
          <cell r="M18" t="str">
            <v>Cao Bằng</v>
          </cell>
          <cell r="O18" t="str">
            <v>Dượng</v>
          </cell>
          <cell r="Q18" t="str">
            <v>GSTVTS</v>
          </cell>
          <cell r="T18" t="str">
            <v>S2</v>
          </cell>
        </row>
        <row r="19">
          <cell r="C19" t="str">
            <v>Đà Nẵng</v>
          </cell>
          <cell r="G19" t="str">
            <v>CĐ Cộng đồng Hà Tây</v>
          </cell>
          <cell r="I19" t="str">
            <v>Công nghệ Xenluloza &amp; Giấy</v>
          </cell>
          <cell r="K19" t="str">
            <v>Đà Nẵng</v>
          </cell>
          <cell r="M19" t="str">
            <v>Đà Nẵng</v>
          </cell>
          <cell r="O19" t="str">
            <v>Bác</v>
          </cell>
          <cell r="Q19" t="str">
            <v>KO_BIET</v>
          </cell>
          <cell r="T19" t="str">
            <v>TDT</v>
          </cell>
        </row>
        <row r="20">
          <cell r="C20" t="str">
            <v>Đắk Lắk</v>
          </cell>
          <cell r="G20" t="str">
            <v xml:space="preserve">CĐ Cộng đồng Hậu Giang </v>
          </cell>
          <cell r="I20" t="str">
            <v>Điện tử Y sinh</v>
          </cell>
          <cell r="K20" t="str">
            <v>Đắk Lắk</v>
          </cell>
          <cell r="M20" t="str">
            <v>Đắk Lắk</v>
          </cell>
          <cell r="O20" t="str">
            <v>Dì</v>
          </cell>
          <cell r="Q20" t="str">
            <v>KTT</v>
          </cell>
          <cell r="T20" t="str">
            <v>PDTS</v>
          </cell>
        </row>
        <row r="21">
          <cell r="C21" t="str">
            <v>Đắk Nông</v>
          </cell>
          <cell r="G21" t="str">
            <v xml:space="preserve">CĐ Cộng đồng Kiên Giang </v>
          </cell>
          <cell r="I21" t="str">
            <v>Điều khiển tự động</v>
          </cell>
          <cell r="K21" t="str">
            <v>Đắk Nông</v>
          </cell>
          <cell r="M21" t="str">
            <v>Đắk Nông</v>
          </cell>
          <cell r="Q21" t="str">
            <v>NS</v>
          </cell>
          <cell r="T21" t="str">
            <v>PDTO</v>
          </cell>
        </row>
        <row r="22">
          <cell r="C22" t="str">
            <v>Điện Biên</v>
          </cell>
          <cell r="G22" t="str">
            <v>CĐ Cộng Đồng Lai Châu</v>
          </cell>
          <cell r="I22" t="str">
            <v>Động cơ đốt trong</v>
          </cell>
          <cell r="K22" t="str">
            <v>Điện Biên</v>
          </cell>
          <cell r="M22" t="str">
            <v>Điện Biên</v>
          </cell>
          <cell r="Q22" t="str">
            <v>NV</v>
          </cell>
          <cell r="T22" t="str">
            <v>TNT</v>
          </cell>
        </row>
        <row r="23">
          <cell r="C23" t="str">
            <v>Đồng Nai</v>
          </cell>
          <cell r="G23" t="str">
            <v xml:space="preserve">CĐ Cộng đồng Quảng Ngãi </v>
          </cell>
          <cell r="I23" t="str">
            <v>Gia công áp lực</v>
          </cell>
          <cell r="K23" t="str">
            <v>Đồng Nai</v>
          </cell>
          <cell r="M23" t="str">
            <v>Đồng Nai</v>
          </cell>
          <cell r="Q23" t="str">
            <v>NX</v>
          </cell>
          <cell r="T23" t="str">
            <v>PHOS</v>
          </cell>
        </row>
        <row r="24">
          <cell r="C24" t="str">
            <v>Đồng Tháp</v>
          </cell>
          <cell r="G24" t="str">
            <v xml:space="preserve">CĐ Cộng đồng Sóc Trăng </v>
          </cell>
          <cell r="I24" t="str">
            <v>Hàn và Công nghệ kim loại</v>
          </cell>
          <cell r="K24" t="str">
            <v>Đồng Tháp</v>
          </cell>
          <cell r="M24" t="str">
            <v>Đồng Tháp</v>
          </cell>
          <cell r="Q24" t="str">
            <v>OP</v>
          </cell>
          <cell r="T24" t="str">
            <v>PHOO</v>
          </cell>
        </row>
        <row r="25">
          <cell r="C25" t="str">
            <v>Gia Lai</v>
          </cell>
          <cell r="G25" t="str">
            <v xml:space="preserve">CĐ Cộng đồng Vĩnh Long </v>
          </cell>
          <cell r="I25" t="str">
            <v>Hệ thống Điện</v>
          </cell>
          <cell r="K25" t="str">
            <v>Gia Lai</v>
          </cell>
          <cell r="M25" t="str">
            <v>Gia Lai</v>
          </cell>
          <cell r="Q25" t="str">
            <v>OS</v>
          </cell>
          <cell r="T25" t="str">
            <v>TNE</v>
          </cell>
        </row>
        <row r="26">
          <cell r="C26" t="str">
            <v>Hà Giang</v>
          </cell>
          <cell r="G26" t="str">
            <v xml:space="preserve">CĐ Công kỹ nghệ Đông Á </v>
          </cell>
          <cell r="I26" t="str">
            <v>Kế hoạch</v>
          </cell>
          <cell r="K26" t="str">
            <v>Hà Giang</v>
          </cell>
          <cell r="M26" t="str">
            <v>Hà Giang</v>
          </cell>
          <cell r="Q26" t="str">
            <v>OX</v>
          </cell>
          <cell r="T26" t="str">
            <v>PNES</v>
          </cell>
        </row>
        <row r="27">
          <cell r="C27" t="str">
            <v>Hà Nam</v>
          </cell>
          <cell r="G27" t="str">
            <v xml:space="preserve">CĐ Công nghệ - Đại học Đà Nẵng </v>
          </cell>
          <cell r="I27" t="str">
            <v>Khoa học Máy tính</v>
          </cell>
          <cell r="K27" t="str">
            <v>Hà Nam</v>
          </cell>
          <cell r="M27" t="str">
            <v>Hà Nam</v>
          </cell>
          <cell r="Q27" t="str">
            <v>PCN</v>
          </cell>
          <cell r="T27" t="str">
            <v>PNEO</v>
          </cell>
        </row>
        <row r="28">
          <cell r="C28" t="str">
            <v>Hà Tĩnh</v>
          </cell>
          <cell r="G28" t="str">
            <v>CĐ Công Nghệ - Dệt May Thời Trang Hà Nội</v>
          </cell>
          <cell r="I28" t="str">
            <v>Kiểm toán</v>
          </cell>
          <cell r="K28" t="str">
            <v>Hà Tĩnh</v>
          </cell>
          <cell r="M28" t="str">
            <v>Hà Tĩnh</v>
          </cell>
          <cell r="Q28" t="str">
            <v>PHCC</v>
          </cell>
          <cell r="T28" t="str">
            <v>TTN</v>
          </cell>
        </row>
        <row r="29">
          <cell r="C29" t="str">
            <v>Hải Dương</v>
          </cell>
          <cell r="G29" t="str">
            <v>CĐ Công Nghệ Bắc Hà</v>
          </cell>
          <cell r="I29" t="str">
            <v>Kinh tế bảo hiểm</v>
          </cell>
          <cell r="K29" t="str">
            <v>Hải Dương</v>
          </cell>
          <cell r="M29" t="str">
            <v>Hải Dương</v>
          </cell>
          <cell r="Q29" t="str">
            <v>PM1</v>
          </cell>
          <cell r="T29" t="str">
            <v>NGHI_VIEC</v>
          </cell>
        </row>
        <row r="30">
          <cell r="C30" t="str">
            <v>Hải Phòng</v>
          </cell>
          <cell r="G30" t="str">
            <v>CĐ Công nghệ Hà Nội</v>
          </cell>
          <cell r="I30" t="str">
            <v>Kinh tế Năng lượng</v>
          </cell>
          <cell r="K30" t="str">
            <v>Hải Phòng</v>
          </cell>
          <cell r="M30" t="str">
            <v>Hải Phòng</v>
          </cell>
          <cell r="Q30" t="str">
            <v>PM2</v>
          </cell>
          <cell r="T30" t="str">
            <v>SX</v>
          </cell>
        </row>
        <row r="31">
          <cell r="C31" t="str">
            <v>Hậu Giang</v>
          </cell>
          <cell r="G31" t="str">
            <v>CĐ Công Nghệ Kinh Tế Và Thủy Lợi Miền Trung</v>
          </cell>
          <cell r="I31" t="str">
            <v>Kinh tế nông nghiệp và phát triển nông thôn</v>
          </cell>
          <cell r="K31" t="str">
            <v>Hậu Giang</v>
          </cell>
          <cell r="M31" t="str">
            <v>Hậu Giang</v>
          </cell>
          <cell r="Q31" t="str">
            <v>PM2008</v>
          </cell>
          <cell r="T31" t="str">
            <v>TIC</v>
          </cell>
        </row>
        <row r="32">
          <cell r="C32" t="str">
            <v>Hòa Bình</v>
          </cell>
          <cell r="G32" t="str">
            <v xml:space="preserve">CĐ Công Nghệ Thành Đô </v>
          </cell>
          <cell r="I32" t="str">
            <v>Kinh tế phát triển</v>
          </cell>
          <cell r="K32" t="str">
            <v>Hòa Bình</v>
          </cell>
          <cell r="M32" t="str">
            <v>Hòa Bình</v>
          </cell>
          <cell r="Q32" t="str">
            <v>PO</v>
          </cell>
          <cell r="T32" t="str">
            <v>THR</v>
          </cell>
        </row>
        <row r="33">
          <cell r="C33" t="str">
            <v>Hưng Yên</v>
          </cell>
          <cell r="G33" t="str">
            <v xml:space="preserve">CĐ Công nghệ thông tin (Thuộc Đại học Đà Nẵng) </v>
          </cell>
          <cell r="I33" t="str">
            <v>Kinh tế quốc tế</v>
          </cell>
          <cell r="K33" t="str">
            <v>Hưng Yên</v>
          </cell>
          <cell r="M33" t="str">
            <v>Hưng Yên</v>
          </cell>
          <cell r="Q33" t="str">
            <v>PTDT</v>
          </cell>
          <cell r="T33" t="str">
            <v>SY</v>
          </cell>
        </row>
        <row r="34">
          <cell r="C34" t="str">
            <v>Khánh Hòa</v>
          </cell>
          <cell r="G34" t="str">
            <v xml:space="preserve">CĐ Công nghệ thông tin Hữu nghị Việt Hàn </v>
          </cell>
          <cell r="I34" t="str">
            <v>Kinh tế và quản lý địa chính</v>
          </cell>
          <cell r="K34" t="str">
            <v>Khánh Hòa</v>
          </cell>
          <cell r="M34" t="str">
            <v>Khánh Hòa</v>
          </cell>
          <cell r="Q34" t="str">
            <v>PX</v>
          </cell>
          <cell r="T34" t="str">
            <v>TMH</v>
          </cell>
        </row>
        <row r="35">
          <cell r="C35" t="str">
            <v>Kiên Giang</v>
          </cell>
          <cell r="G35" t="str">
            <v>CĐ Công Nghệ Thông Tin TP.HCM</v>
          </cell>
          <cell r="I35" t="str">
            <v>Kinh tế và quản lý đô thị</v>
          </cell>
          <cell r="K35" t="str">
            <v>Kiên Giang</v>
          </cell>
          <cell r="M35" t="str">
            <v>Kiên Giang</v>
          </cell>
          <cell r="Q35" t="str">
            <v>QL</v>
          </cell>
          <cell r="T35" t="str">
            <v>PMHO</v>
          </cell>
        </row>
        <row r="36">
          <cell r="C36" t="str">
            <v>Kon Tum</v>
          </cell>
          <cell r="G36" t="str">
            <v>CĐ Công Nghệ Thủ Đức</v>
          </cell>
          <cell r="I36" t="str">
            <v>Kinh tế và quản lý môi trường</v>
          </cell>
          <cell r="K36" t="str">
            <v>Kon Tum</v>
          </cell>
          <cell r="M36" t="str">
            <v>Kon Tum</v>
          </cell>
          <cell r="Q36" t="str">
            <v>SD1</v>
          </cell>
          <cell r="T36" t="str">
            <v>PMHS</v>
          </cell>
        </row>
        <row r="37">
          <cell r="C37" t="str">
            <v>Lai Châu</v>
          </cell>
          <cell r="G37" t="str">
            <v xml:space="preserve">CĐ Công nghệ và Kinh doanh Việt Tiến </v>
          </cell>
          <cell r="I37" t="str">
            <v>Kỹ thuật đo và Tin học công nghiệp</v>
          </cell>
          <cell r="K37" t="str">
            <v>Lai Châu</v>
          </cell>
          <cell r="M37" t="str">
            <v>Lai Châu</v>
          </cell>
          <cell r="Q37" t="str">
            <v>SD2</v>
          </cell>
          <cell r="T37" t="str">
            <v>TOS1</v>
          </cell>
        </row>
        <row r="38">
          <cell r="C38" t="str">
            <v>Lâm Đồng</v>
          </cell>
          <cell r="G38" t="str">
            <v xml:space="preserve">CĐ Công nghệ và Kinh tế Bảo Lộc </v>
          </cell>
          <cell r="I38" t="str">
            <v>Kỹ thuật Gang thép</v>
          </cell>
          <cell r="K38" t="str">
            <v>Lâm Đồng</v>
          </cell>
          <cell r="M38" t="str">
            <v>Lâm Đồng</v>
          </cell>
          <cell r="Q38" t="str">
            <v>SN</v>
          </cell>
          <cell r="T38" t="str">
            <v>POSO</v>
          </cell>
        </row>
        <row r="39">
          <cell r="C39" t="str">
            <v>Lạng Sơn</v>
          </cell>
          <cell r="G39" t="str">
            <v xml:space="preserve">CĐ Công nghệ và Kinh tế Công nghiệp </v>
          </cell>
          <cell r="I39" t="str">
            <v>Kỹ thuật Hàng không</v>
          </cell>
          <cell r="K39" t="str">
            <v>Lạng Sơn</v>
          </cell>
          <cell r="M39" t="str">
            <v>Lạng Sơn</v>
          </cell>
          <cell r="Q39" t="str">
            <v>SP</v>
          </cell>
          <cell r="T39" t="str">
            <v>POST</v>
          </cell>
        </row>
        <row r="40">
          <cell r="C40" t="str">
            <v>Lào Cai</v>
          </cell>
          <cell r="G40" t="str">
            <v xml:space="preserve">CĐ Công nghệ và Kinh tế Hà Nội </v>
          </cell>
          <cell r="I40" t="str">
            <v>Kỹ thuật Hạt nhân Ứng dụng và Vật lý Môi trường</v>
          </cell>
          <cell r="K40" t="str">
            <v>Lào Cai</v>
          </cell>
          <cell r="M40" t="str">
            <v>Lào Cai</v>
          </cell>
          <cell r="Q40" t="str">
            <v>TD1</v>
          </cell>
          <cell r="T40" t="str">
            <v>POSC</v>
          </cell>
        </row>
        <row r="41">
          <cell r="C41" t="str">
            <v>Long An</v>
          </cell>
          <cell r="G41" t="str">
            <v xml:space="preserve">CĐ Công nghệ và Quản trị Sonadezi </v>
          </cell>
          <cell r="I41" t="str">
            <v>Kỹ thuật Môi trường</v>
          </cell>
          <cell r="K41" t="str">
            <v>Long An</v>
          </cell>
          <cell r="M41" t="str">
            <v>Long An</v>
          </cell>
          <cell r="Q41" t="str">
            <v>TD1.1</v>
          </cell>
          <cell r="T41" t="str">
            <v>OSHD</v>
          </cell>
        </row>
        <row r="42">
          <cell r="C42" t="str">
            <v>Nam Định</v>
          </cell>
          <cell r="G42" t="str">
            <v xml:space="preserve">CĐ Công nghệ VIETTRONICS </v>
          </cell>
          <cell r="I42" t="str">
            <v>Kỹ thuật Năng lượng</v>
          </cell>
          <cell r="K42" t="str">
            <v>Nam Định</v>
          </cell>
          <cell r="M42" t="str">
            <v>Nam Định</v>
          </cell>
          <cell r="Q42" t="str">
            <v>TD2</v>
          </cell>
          <cell r="T42" t="str">
            <v>POGH</v>
          </cell>
        </row>
        <row r="43">
          <cell r="C43" t="str">
            <v>Nghệ An</v>
          </cell>
          <cell r="G43" t="str">
            <v>CĐ Công Nghệp Sao Đỏ - Hải Dương</v>
          </cell>
          <cell r="I43" t="str">
            <v>Kỹ thuật Năng lượng Hạt nhân</v>
          </cell>
          <cell r="K43" t="str">
            <v>Nghệ An</v>
          </cell>
          <cell r="M43" t="str">
            <v>Nghệ An</v>
          </cell>
          <cell r="Q43" t="str">
            <v>TD2.1</v>
          </cell>
          <cell r="T43" t="str">
            <v>POSA</v>
          </cell>
        </row>
        <row r="44">
          <cell r="C44" t="str">
            <v>Ninh Bình</v>
          </cell>
          <cell r="G44" t="str">
            <v>CĐ Công Nghiệp Cẩm Phả</v>
          </cell>
          <cell r="I44" t="str">
            <v>Kỹ thuật Tàu thủy</v>
          </cell>
          <cell r="K44" t="str">
            <v>Ninh Bình</v>
          </cell>
          <cell r="M44" t="str">
            <v>Ninh Bình</v>
          </cell>
          <cell r="Q44" t="str">
            <v>thu_ky</v>
          </cell>
          <cell r="T44" t="str">
            <v>TCW</v>
          </cell>
        </row>
        <row r="45">
          <cell r="C45" t="str">
            <v>Ninh Thuận</v>
          </cell>
          <cell r="G45" t="str">
            <v xml:space="preserve">CĐ Công nghiệp Cao su </v>
          </cell>
          <cell r="I45" t="str">
            <v>Luật kinh doanh</v>
          </cell>
          <cell r="K45" t="str">
            <v>Ninh Thuận</v>
          </cell>
          <cell r="M45" t="str">
            <v>Ninh Thuận</v>
          </cell>
          <cell r="Q45" t="str">
            <v>TN</v>
          </cell>
          <cell r="T45" t="str">
            <v>TIS</v>
          </cell>
        </row>
        <row r="46">
          <cell r="C46" t="str">
            <v>Phú Thọ</v>
          </cell>
          <cell r="G46" t="str">
            <v>CĐ Công Nghiệp Hóa Chất - Phú Thọ</v>
          </cell>
          <cell r="I46" t="str">
            <v>Marketing</v>
          </cell>
          <cell r="K46" t="str">
            <v>Phú Thọ</v>
          </cell>
          <cell r="M46" t="str">
            <v>Phú Thọ</v>
          </cell>
          <cell r="Q46" t="str">
            <v>TN_TVTS</v>
          </cell>
          <cell r="T46" t="str">
            <v>PISO</v>
          </cell>
        </row>
        <row r="47">
          <cell r="C47" t="str">
            <v>Phú Yên</v>
          </cell>
          <cell r="G47" t="str">
            <v>CĐ Công Nghiệp Huế</v>
          </cell>
          <cell r="I47" t="str">
            <v>Máy và Thiết bị CN Hoá chất - Dầu khí</v>
          </cell>
          <cell r="K47" t="str">
            <v>Phú Yên</v>
          </cell>
          <cell r="M47" t="str">
            <v>Phú Yên</v>
          </cell>
          <cell r="Q47" t="str">
            <v>TNHC</v>
          </cell>
          <cell r="T47" t="str">
            <v>PISP</v>
          </cell>
        </row>
        <row r="48">
          <cell r="C48" t="str">
            <v>Quảng Bình</v>
          </cell>
          <cell r="G48" t="str">
            <v>CĐ Công Nghiệp Hưng Yên</v>
          </cell>
          <cell r="I48" t="str">
            <v>Máy và Thiết bị CN Sinh học - Thực phẩm</v>
          </cell>
          <cell r="K48" t="str">
            <v>Quảng Bình</v>
          </cell>
          <cell r="M48" t="str">
            <v>Quảng Bình</v>
          </cell>
          <cell r="Q48" t="str">
            <v>TX</v>
          </cell>
          <cell r="T48" t="str">
            <v>TRD</v>
          </cell>
        </row>
        <row r="49">
          <cell r="C49" t="str">
            <v>Quảng Nam</v>
          </cell>
          <cell r="G49" t="str">
            <v xml:space="preserve">CĐ Công nghiệp In </v>
          </cell>
          <cell r="I49" t="str">
            <v>Máy và Thiết bị Nhiệt - Lạnh</v>
          </cell>
          <cell r="K49" t="str">
            <v>Quảng Nam</v>
          </cell>
          <cell r="M49" t="str">
            <v>Quảng Nam</v>
          </cell>
          <cell r="T49" t="str">
            <v>SZ</v>
          </cell>
        </row>
        <row r="50">
          <cell r="C50" t="str">
            <v>Quảng Ngãi</v>
          </cell>
          <cell r="G50" t="str">
            <v>CĐ Công Nghiệp Nam Định</v>
          </cell>
          <cell r="I50" t="str">
            <v>Máy và tự động thủy khí</v>
          </cell>
          <cell r="K50" t="str">
            <v>Quảng Ngãi</v>
          </cell>
          <cell r="M50" t="str">
            <v>Quảng Ngãi</v>
          </cell>
          <cell r="T50" t="str">
            <v>TAD</v>
          </cell>
        </row>
        <row r="51">
          <cell r="C51" t="str">
            <v>Quảng Ninh</v>
          </cell>
          <cell r="G51" t="str">
            <v xml:space="preserve">CĐ Công nghiệp Phúc Yên </v>
          </cell>
          <cell r="I51" t="str">
            <v>Năng lượng mới</v>
          </cell>
          <cell r="K51" t="str">
            <v>Quảng Ninh</v>
          </cell>
          <cell r="M51" t="str">
            <v>Quảng Ninh</v>
          </cell>
          <cell r="T51" t="str">
            <v>PADA</v>
          </cell>
        </row>
        <row r="52">
          <cell r="C52" t="str">
            <v>Quảng Trị</v>
          </cell>
          <cell r="G52" t="str">
            <v xml:space="preserve">CĐ Công nghiệp Quốc phòng </v>
          </cell>
          <cell r="I52" t="str">
            <v>Ngân hàng</v>
          </cell>
          <cell r="K52" t="str">
            <v>Quảng Trị</v>
          </cell>
          <cell r="M52" t="str">
            <v>Quảng Trị</v>
          </cell>
          <cell r="T52" t="str">
            <v>PADQ</v>
          </cell>
        </row>
        <row r="53">
          <cell r="C53" t="str">
            <v>Sóc Trăng</v>
          </cell>
          <cell r="G53" t="str">
            <v>CĐ công nghiệp quốc phòng - hệ dân sự - phía bắc</v>
          </cell>
          <cell r="I53" t="str">
            <v>Ô tô</v>
          </cell>
          <cell r="K53" t="str">
            <v>Sóc Trăng</v>
          </cell>
          <cell r="M53" t="str">
            <v>Sóc Trăng</v>
          </cell>
          <cell r="T53" t="str">
            <v>PADS</v>
          </cell>
        </row>
        <row r="54">
          <cell r="C54" t="str">
            <v>Sơn La</v>
          </cell>
          <cell r="G54" t="str">
            <v>CĐ Công Nghiệp Thái Nguyên</v>
          </cell>
          <cell r="I54" t="str">
            <v>Quá trình và Thiết bị CN Hoá học</v>
          </cell>
          <cell r="K54" t="str">
            <v>Sơn La</v>
          </cell>
          <cell r="M54" t="str">
            <v>Sơn La</v>
          </cell>
          <cell r="T54" t="str">
            <v>TFP</v>
          </cell>
        </row>
        <row r="55">
          <cell r="C55" t="str">
            <v>Tây Ninh</v>
          </cell>
          <cell r="G55" t="str">
            <v xml:space="preserve">CĐ Công nghiệp Thực phẩm </v>
          </cell>
          <cell r="I55" t="str">
            <v>Quản lý Công nghiệp</v>
          </cell>
          <cell r="K55" t="str">
            <v>Tây Ninh</v>
          </cell>
          <cell r="M55" t="str">
            <v>Tây Ninh</v>
          </cell>
          <cell r="T55" t="str">
            <v>PAFC</v>
          </cell>
        </row>
        <row r="56">
          <cell r="C56" t="str">
            <v>Thái Bình</v>
          </cell>
          <cell r="G56" t="str">
            <v>CĐ Công Nghiệp Thực Phẩm TP.HCM</v>
          </cell>
          <cell r="I56" t="str">
            <v>Quản lý kinh tế</v>
          </cell>
          <cell r="K56" t="str">
            <v>Thái Bình</v>
          </cell>
          <cell r="M56" t="str">
            <v>Thái Bình</v>
          </cell>
          <cell r="T56" t="str">
            <v>PAFD</v>
          </cell>
        </row>
        <row r="57">
          <cell r="C57" t="str">
            <v>Thái Nguyên</v>
          </cell>
          <cell r="G57" t="str">
            <v>CĐ Công Nghiệp Tuy Hòa</v>
          </cell>
          <cell r="I57" t="str">
            <v>Quản trị chất lượng</v>
          </cell>
          <cell r="K57" t="str">
            <v>Thái Nguyên</v>
          </cell>
          <cell r="M57" t="str">
            <v>Thái Nguyên</v>
          </cell>
          <cell r="T57" t="str">
            <v>ST</v>
          </cell>
        </row>
        <row r="58">
          <cell r="C58" t="str">
            <v>Thanh Hóa</v>
          </cell>
          <cell r="G58" t="str">
            <v xml:space="preserve">CĐ Công nghiệp và Xây dựng </v>
          </cell>
          <cell r="I58" t="str">
            <v>Quản trị kinh doanh công nghiệp và xây dựng cơ bản</v>
          </cell>
          <cell r="K58" t="str">
            <v>Thanh Hóa</v>
          </cell>
          <cell r="M58" t="str">
            <v>Thanh Hóa</v>
          </cell>
          <cell r="T58" t="str">
            <v>TAL</v>
          </cell>
        </row>
        <row r="59">
          <cell r="C59" t="str">
            <v>Thừa Thiên - Huế</v>
          </cell>
          <cell r="G59" t="str">
            <v>CĐ Công nghiệp Việt Đức</v>
          </cell>
          <cell r="I59" t="str">
            <v>Quản trị kinh doanh lữ hành</v>
          </cell>
          <cell r="K59" t="str">
            <v>Thừa Thiên - Huế</v>
          </cell>
          <cell r="M59" t="str">
            <v>Thừa Thiên - Huế</v>
          </cell>
          <cell r="T59" t="str">
            <v>PALP</v>
          </cell>
        </row>
        <row r="60">
          <cell r="C60" t="str">
            <v>Tiền Giang</v>
          </cell>
          <cell r="G60" t="str">
            <v>CĐ Công Thương TP.HCM</v>
          </cell>
          <cell r="I60" t="str">
            <v>Quản trị kinh doanh tổng hợp</v>
          </cell>
          <cell r="K60" t="str">
            <v>Tiền Giang</v>
          </cell>
          <cell r="M60" t="str">
            <v>Tiền Giang</v>
          </cell>
          <cell r="T60" t="str">
            <v>SN</v>
          </cell>
        </row>
        <row r="61">
          <cell r="C61" t="str">
            <v>Trà Vinh</v>
          </cell>
          <cell r="G61" t="str">
            <v xml:space="preserve">CĐ Đại Việt </v>
          </cell>
          <cell r="I61" t="str">
            <v>Quản trị Marketing</v>
          </cell>
          <cell r="K61" t="str">
            <v>Trà Vinh</v>
          </cell>
          <cell r="M61" t="str">
            <v>Trà Vinh</v>
          </cell>
          <cell r="T61" t="str">
            <v>TSG</v>
          </cell>
        </row>
        <row r="62">
          <cell r="C62" t="str">
            <v>Tuyên Quang</v>
          </cell>
          <cell r="G62" t="str">
            <v xml:space="preserve">CĐ Dân lập Kinh tế Kỹ thuật Đông Du Đà Nẵng </v>
          </cell>
          <cell r="I62" t="str">
            <v>Quản trị nhân lực</v>
          </cell>
          <cell r="K62" t="str">
            <v>Tuyên Quang</v>
          </cell>
          <cell r="M62" t="str">
            <v>Tuyên Quang</v>
          </cell>
          <cell r="T62" t="str">
            <v>PSGF</v>
          </cell>
        </row>
        <row r="63">
          <cell r="C63" t="str">
            <v>Vĩnh Long</v>
          </cell>
          <cell r="G63" t="str">
            <v>CĐ Điện Lực Miền Trung</v>
          </cell>
          <cell r="I63" t="str">
            <v>Quản trị quảng cáo</v>
          </cell>
          <cell r="K63" t="str">
            <v>Vĩnh Long</v>
          </cell>
          <cell r="M63" t="str">
            <v>Vĩnh Long</v>
          </cell>
          <cell r="T63" t="str">
            <v>PSGH</v>
          </cell>
        </row>
        <row r="64">
          <cell r="C64" t="str">
            <v>Vĩnh Phúc</v>
          </cell>
          <cell r="G64" t="str">
            <v>CĐ Điện Lực TP.HCM</v>
          </cell>
          <cell r="I64" t="str">
            <v>Quản trị Tài chính - Kế toán</v>
          </cell>
          <cell r="K64" t="str">
            <v>Vĩnh Phúc</v>
          </cell>
          <cell r="M64" t="str">
            <v>Vĩnh Phúc</v>
          </cell>
          <cell r="T64" t="str">
            <v>PSGE</v>
          </cell>
        </row>
        <row r="65">
          <cell r="C65" t="str">
            <v>Yên Bái</v>
          </cell>
          <cell r="G65" t="str">
            <v>CĐ Dược Phú Thọ</v>
          </cell>
          <cell r="I65" t="str">
            <v>Sư phạm kỹ thuật Cơ khí</v>
          </cell>
          <cell r="K65" t="str">
            <v>Yên Bái</v>
          </cell>
          <cell r="M65" t="str">
            <v>Yên Bái</v>
          </cell>
          <cell r="T65" t="str">
            <v>PSGN</v>
          </cell>
        </row>
        <row r="66">
          <cell r="G66" t="str">
            <v xml:space="preserve">CĐ Dược Trung ương </v>
          </cell>
          <cell r="I66" t="str">
            <v>Sư phạm kỹ thuật Điện</v>
          </cell>
          <cell r="T66" t="str">
            <v>TSZ</v>
          </cell>
        </row>
        <row r="67">
          <cell r="G67" t="str">
            <v xml:space="preserve">CĐ Giao thông Vận tải </v>
          </cell>
          <cell r="I67" t="str">
            <v>Sư phạm kỹ thuật Điện tử</v>
          </cell>
          <cell r="T67" t="str">
            <v>PSZF</v>
          </cell>
        </row>
        <row r="68">
          <cell r="G68" t="str">
            <v xml:space="preserve">CĐ Giao Thông vận tải II </v>
          </cell>
          <cell r="I68" t="str">
            <v>Tài chính công</v>
          </cell>
          <cell r="T68" t="str">
            <v>PSZQ</v>
          </cell>
        </row>
        <row r="69">
          <cell r="G69" t="str">
            <v xml:space="preserve">CĐ Giao thông Vận tải Miền Trung </v>
          </cell>
          <cell r="I69" t="str">
            <v>Thị trường chứng khoán</v>
          </cell>
          <cell r="T69" t="str">
            <v>TTV</v>
          </cell>
        </row>
        <row r="70">
          <cell r="G70" t="str">
            <v xml:space="preserve">CĐ Hàng hải </v>
          </cell>
          <cell r="I70" t="str">
            <v>Thiết bị Điện - điện tử</v>
          </cell>
          <cell r="T70" t="str">
            <v>PTVS</v>
          </cell>
        </row>
        <row r="71">
          <cell r="G71" t="str">
            <v>CĐ Hóa Chất - Phú Thọ</v>
          </cell>
          <cell r="I71" t="str">
            <v>Thống kê kinh tế xã hội</v>
          </cell>
          <cell r="T71" t="str">
            <v>PTVO</v>
          </cell>
        </row>
        <row r="72">
          <cell r="G72" t="str">
            <v xml:space="preserve">CĐ Hoan Châu </v>
          </cell>
          <cell r="I72" t="str">
            <v>Thương mại quốc tế</v>
          </cell>
          <cell r="T72" t="str">
            <v>PTVG</v>
          </cell>
        </row>
        <row r="73">
          <cell r="G73" t="str">
            <v>CĐ Kinh Tế - Công Nghệ TP.HCM</v>
          </cell>
          <cell r="I73" t="str">
            <v>Tiếng Anh chuyên ngành KHKT &amp; CN</v>
          </cell>
          <cell r="T73" t="str">
            <v>TSA</v>
          </cell>
        </row>
        <row r="74">
          <cell r="G74" t="str">
            <v xml:space="preserve">CĐ Kinh tế - Kế hoạch Đà Nẵng </v>
          </cell>
          <cell r="I74" t="str">
            <v>Tin học kinh tế</v>
          </cell>
          <cell r="T74" t="str">
            <v>PSAS</v>
          </cell>
        </row>
        <row r="75">
          <cell r="G75" t="str">
            <v xml:space="preserve">CĐ Kinh tế - Kỹ thuật (Đại học Thái Nguyên) </v>
          </cell>
          <cell r="I75" t="str">
            <v>Toán kinh tế</v>
          </cell>
          <cell r="T75" t="str">
            <v>PSAT</v>
          </cell>
        </row>
        <row r="76">
          <cell r="G76" t="str">
            <v>CĐ Kinh Tế - Kỹ Thuật Bình Dương</v>
          </cell>
          <cell r="I76" t="str">
            <v>Truyền thông và Mạng máy tính</v>
          </cell>
          <cell r="T76" t="str">
            <v>PSAC</v>
          </cell>
        </row>
        <row r="77">
          <cell r="G77" t="str">
            <v>CĐ Kinh Tế - Kỹ Thuật Cần Thơ</v>
          </cell>
          <cell r="I77" t="str">
            <v>Tự động hóa</v>
          </cell>
          <cell r="T77" t="str">
            <v>PSAL</v>
          </cell>
        </row>
        <row r="78">
          <cell r="G78" t="str">
            <v xml:space="preserve">CĐ Kinh tế - Kỹ thuật Hà Nội </v>
          </cell>
          <cell r="I78" t="str">
            <v>Vật liệu Điện tử</v>
          </cell>
          <cell r="T78" t="str">
            <v>PSAH</v>
          </cell>
        </row>
        <row r="79">
          <cell r="G79" t="str">
            <v xml:space="preserve">CĐ Kinh tế - Kỹ thuật Kiên Giang </v>
          </cell>
          <cell r="I79" t="str">
            <v>Vật liệu học, Xử lý nhiệt và bề mặt</v>
          </cell>
        </row>
        <row r="80">
          <cell r="G80" t="str">
            <v xml:space="preserve">CĐ Kinh tế - Kỹ thuật Kon Tum </v>
          </cell>
          <cell r="I80" t="str">
            <v>Vật liệu Kim loại màu &amp; Compozit</v>
          </cell>
        </row>
        <row r="81">
          <cell r="G81" t="str">
            <v>CĐ Kinh Tế - Kỹ Thuật Lâm Đồng</v>
          </cell>
          <cell r="I81" t="str">
            <v>Vật liệu và Công nghệ đúc</v>
          </cell>
        </row>
        <row r="82">
          <cell r="G82" t="str">
            <v xml:space="preserve">CĐ Kinh tế - Kỹ thuật Quảng Nam </v>
          </cell>
          <cell r="I82" t="str">
            <v>Vật lý Tin học</v>
          </cell>
        </row>
        <row r="83">
          <cell r="G83" t="str">
            <v xml:space="preserve">CĐ Kinh tế - Kỹ thuật Sài Gòn </v>
          </cell>
          <cell r="I83" t="str">
            <v>Vật lý và Kỹ thuật Ánh sáng</v>
          </cell>
        </row>
        <row r="84">
          <cell r="G84" t="str">
            <v xml:space="preserve">CĐ Kinh tế - Kỹ thuật Trung ương </v>
          </cell>
          <cell r="I84" t="str">
            <v>QTNL</v>
          </cell>
        </row>
        <row r="85">
          <cell r="G85" t="str">
            <v xml:space="preserve">CĐ Kinh tế - Kỹ thuật Vĩnh phúc </v>
          </cell>
          <cell r="I85" t="str">
            <v>Quan hệ công chúng</v>
          </cell>
        </row>
        <row r="86">
          <cell r="G86" t="str">
            <v xml:space="preserve">CĐ Kinh tế - Tài chính Thái Nguyên </v>
          </cell>
          <cell r="I86" t="str">
            <v>Tin học văn phòng</v>
          </cell>
        </row>
        <row r="87">
          <cell r="G87" t="str">
            <v xml:space="preserve">CĐ Kinh tế - Tài chính Vĩnh Long </v>
          </cell>
          <cell r="I87" t="str">
            <v>Quản lý Văn hóa</v>
          </cell>
        </row>
        <row r="88">
          <cell r="G88" t="str">
            <v>CĐ Kinh Tế Công Nghiệp Hà Nội</v>
          </cell>
          <cell r="I88" t="str">
            <v>Công nghệ kỹ thuật hóa</v>
          </cell>
        </row>
        <row r="89">
          <cell r="G89" t="str">
            <v xml:space="preserve">CĐ Kinh tế Kĩ thuật Hải Dương </v>
          </cell>
          <cell r="I89" t="str">
            <v>Cử nhân sư phạm tiếng Trung</v>
          </cell>
        </row>
        <row r="90">
          <cell r="G90" t="str">
            <v xml:space="preserve">CĐ Kinh tế Kĩ thuật Nghệ An </v>
          </cell>
          <cell r="I90" t="str">
            <v>Xuất bản - c/n Biên tập</v>
          </cell>
        </row>
        <row r="91">
          <cell r="G91" t="str">
            <v xml:space="preserve">CĐ Kinh tế Kỹ thuật Điện Biên </v>
          </cell>
          <cell r="I91" t="str">
            <v>Nghiệp vụ thư ký văn phòng</v>
          </cell>
        </row>
        <row r="92">
          <cell r="G92" t="str">
            <v xml:space="preserve">CĐ Kinh tế Kỹ thuật Miền Nam </v>
          </cell>
          <cell r="I92" t="str">
            <v>Lưu trữ học và quản trị văn phòng</v>
          </cell>
        </row>
        <row r="93">
          <cell r="G93" t="str">
            <v xml:space="preserve">CĐ Kinh tế kỹ thuật Phú Lâm </v>
          </cell>
          <cell r="I93" t="str">
            <v>Kinh tế phát triển</v>
          </cell>
        </row>
        <row r="94">
          <cell r="G94" t="str">
            <v xml:space="preserve">CĐ Kinh tế Kỹ thuật Phú Thọ </v>
          </cell>
          <cell r="I94" t="str">
            <v>Kỹ thuật Máy tính</v>
          </cell>
        </row>
        <row r="95">
          <cell r="G95" t="str">
            <v xml:space="preserve">CĐ Kinh tế Kỹ thuật Thái Bình </v>
          </cell>
          <cell r="I95" t="str">
            <v>Sư phạm kỹ thuật Tin học</v>
          </cell>
        </row>
        <row r="96">
          <cell r="G96" t="str">
            <v>CĐ Kinh Tế Kỹ Thuật Vinatex TP.HCM</v>
          </cell>
          <cell r="I96" t="str">
            <v>Tin học quản lý</v>
          </cell>
        </row>
        <row r="97">
          <cell r="G97" t="str">
            <v>CĐ Kinh Tế TP.HCM</v>
          </cell>
          <cell r="I97" t="str">
            <v>Pháp luật kinh tế và luật Quốc tế</v>
          </cell>
        </row>
        <row r="98">
          <cell r="G98" t="str">
            <v>CĐ Kỹ Thuật - Công Nghiệp Quảng Ngãi</v>
          </cell>
          <cell r="I98" t="str">
            <v>Khoa học vật liệu</v>
          </cell>
        </row>
        <row r="99">
          <cell r="G99" t="str">
            <v xml:space="preserve">CĐ Kỹ thuật Cao Thắng </v>
          </cell>
          <cell r="I99" t="str">
            <v>Cơ tin kỹ thuật</v>
          </cell>
        </row>
        <row r="100">
          <cell r="G100" t="str">
            <v>CĐ Kỹ Thuật Công Nghệ Bách Khoa - Hà Nội</v>
          </cell>
          <cell r="I100" t="str">
            <v>Tiếng Pháp</v>
          </cell>
        </row>
        <row r="101">
          <cell r="G101" t="str">
            <v xml:space="preserve">CĐ Kỹ thuật Công nghệ Đồng Nai </v>
          </cell>
          <cell r="I101" t="str">
            <v>Tiếng Pháp sư phạm</v>
          </cell>
        </row>
        <row r="102">
          <cell r="G102" t="str">
            <v>CĐ Kỹ thuật Công nghiệp - Bộ Công Thương</v>
          </cell>
          <cell r="I102" t="str">
            <v>Báo chí</v>
          </cell>
        </row>
        <row r="103">
          <cell r="G103" t="str">
            <v xml:space="preserve">CĐ Kỹ thuật Khách sạn và Du lịch </v>
          </cell>
          <cell r="I103" t="str">
            <v>Kỹ Thuật lập Trình</v>
          </cell>
        </row>
        <row r="104">
          <cell r="G104" t="str">
            <v>CĐ Kỹ Thuật Lý Tự Trọng TP.HCM</v>
          </cell>
          <cell r="I104" t="str">
            <v>Doanh nghiệp sản xuất</v>
          </cell>
        </row>
        <row r="105">
          <cell r="G105" t="str">
            <v xml:space="preserve">CĐ Kỹ thuật VINHEMPICH (Hệ Quân sự, phía Bắc ) </v>
          </cell>
          <cell r="I105" t="str">
            <v>Kỹ Thuật Viễn Thông</v>
          </cell>
        </row>
        <row r="106">
          <cell r="G106" t="str">
            <v xml:space="preserve">CĐ Kỹ thuật Y tế II </v>
          </cell>
          <cell r="I106" t="str">
            <v>Kế Toán HCSL</v>
          </cell>
        </row>
        <row r="107">
          <cell r="G107" t="str">
            <v xml:space="preserve">CĐ Lạc Việt </v>
          </cell>
          <cell r="I107" t="str">
            <v>Sư Phạm Ngữ Văn</v>
          </cell>
        </row>
        <row r="108">
          <cell r="G108" t="str">
            <v xml:space="preserve">CĐ Lương thực Thực Phẩm </v>
          </cell>
          <cell r="I108" t="str">
            <v>Nông học</v>
          </cell>
        </row>
        <row r="109">
          <cell r="G109" t="str">
            <v>CĐ Múa Việt Nam</v>
          </cell>
          <cell r="I109" t="str">
            <v>Công tác xã hội</v>
          </cell>
        </row>
        <row r="110">
          <cell r="G110" t="str">
            <v xml:space="preserve">CĐ Mỹ thuật Trang trí Đồng Nai </v>
          </cell>
          <cell r="I110" t="str">
            <v>Lao động xã hội</v>
          </cell>
        </row>
        <row r="111">
          <cell r="G111" t="str">
            <v>CĐ Nghệ Thuật Hà Nội</v>
          </cell>
          <cell r="I111" t="str">
            <v>Sư phạm mầm non</v>
          </cell>
        </row>
        <row r="112">
          <cell r="G112" t="str">
            <v xml:space="preserve">CĐ Ngoại ngữ - công nghệ Việt Nhật </v>
          </cell>
          <cell r="I112" t="str">
            <v>Tiếng Đức</v>
          </cell>
        </row>
        <row r="113">
          <cell r="G113" t="str">
            <v xml:space="preserve">CĐ Nội vụ Hà Nội </v>
          </cell>
          <cell r="I113" t="str">
            <v>Kỹ thuật nông nghiệp</v>
          </cell>
        </row>
        <row r="114">
          <cell r="G114" t="str">
            <v xml:space="preserve">CĐ Nông Lâm </v>
          </cell>
          <cell r="I114" t="str">
            <v>Sư phạm Toán</v>
          </cell>
        </row>
        <row r="115">
          <cell r="G115" t="str">
            <v xml:space="preserve">CĐ Nông lâm Đông Bắc </v>
          </cell>
          <cell r="I115" t="str">
            <v>Kỹ thuật nữ công</v>
          </cell>
        </row>
        <row r="116">
          <cell r="G116" t="str">
            <v xml:space="preserve">CĐ Nông nghiệp Nam Bộ </v>
          </cell>
          <cell r="I116" t="str">
            <v>Sư phạm sinh học</v>
          </cell>
        </row>
        <row r="117">
          <cell r="G117" t="str">
            <v xml:space="preserve">CĐ Nông nghiệp và Phát triển nông thôn Bắc Bộ </v>
          </cell>
          <cell r="I117" t="str">
            <v>Luật học</v>
          </cell>
        </row>
        <row r="118">
          <cell r="G118" t="str">
            <v xml:space="preserve">CĐ Phát thanh Truyền hình I </v>
          </cell>
          <cell r="I118" t="str">
            <v>Kinh Tế đối ngoại</v>
          </cell>
        </row>
        <row r="119">
          <cell r="G119" t="str">
            <v xml:space="preserve">CĐ Phát thanh Truyền hình II </v>
          </cell>
          <cell r="I119" t="str">
            <v>Lâm nghiệp đô thị</v>
          </cell>
        </row>
        <row r="120">
          <cell r="G120" t="str">
            <v xml:space="preserve">CĐ Phương Đông - Đà Nẵng </v>
          </cell>
          <cell r="I120" t="str">
            <v>Hạch toán kế toán</v>
          </cell>
        </row>
        <row r="121">
          <cell r="G121" t="str">
            <v xml:space="preserve">CĐ Phương Đông - Quảng Nam </v>
          </cell>
          <cell r="I121" t="str">
            <v>Sư phạm giáo dục đặc biệt</v>
          </cell>
        </row>
        <row r="122">
          <cell r="G122" t="str">
            <v xml:space="preserve">CĐ Sơn La </v>
          </cell>
          <cell r="I122" t="str">
            <v>Sư phạm Lịch sử</v>
          </cell>
        </row>
        <row r="123">
          <cell r="G123" t="str">
            <v>CĐ Sư phạm Bà Rịa Vũng Tàu</v>
          </cell>
          <cell r="I123" t="str">
            <v>Tin học kế toán</v>
          </cell>
        </row>
        <row r="124">
          <cell r="G124" t="str">
            <v>CĐ Sư phạm Bạc Liêu</v>
          </cell>
          <cell r="I124" t="str">
            <v>Tin học ứng dụng</v>
          </cell>
        </row>
        <row r="125">
          <cell r="G125" t="str">
            <v>CĐ Sư phạm Bắc Ninh</v>
          </cell>
          <cell r="I125" t="str">
            <v>Sư phạm Mỹ thuật</v>
          </cell>
        </row>
        <row r="126">
          <cell r="G126" t="str">
            <v>CĐ Sư phạm Bến Tre</v>
          </cell>
          <cell r="I126" t="str">
            <v>Chính trị học</v>
          </cell>
        </row>
        <row r="127">
          <cell r="G127" t="str">
            <v>CĐ Sư phạm Bình Dương</v>
          </cell>
          <cell r="I127" t="str">
            <v>Công nghệ &amp; Quản lý Môi trường</v>
          </cell>
        </row>
        <row r="128">
          <cell r="G128" t="str">
            <v>CĐ Sư Phạm Bình Phước</v>
          </cell>
          <cell r="I128" t="str">
            <v>Hệ thống Thông tin</v>
          </cell>
        </row>
        <row r="129">
          <cell r="G129" t="str">
            <v>CĐ Sư Phạm Cà Mau</v>
          </cell>
          <cell r="I129" t="str">
            <v>Toán - Tin ứng dụng</v>
          </cell>
        </row>
        <row r="130">
          <cell r="G130" t="str">
            <v>CĐ Sư Phạm Cao Bằng</v>
          </cell>
          <cell r="I130" t="str">
            <v>Công nghệ máy tính</v>
          </cell>
        </row>
        <row r="131">
          <cell r="G131" t="str">
            <v>CĐ Sư Phạm Đà Lạt</v>
          </cell>
          <cell r="I131" t="str">
            <v>Tiếng Anh sư phạm</v>
          </cell>
        </row>
        <row r="132">
          <cell r="G132" t="str">
            <v>CĐ Sư Phạm Đắk Lắk</v>
          </cell>
          <cell r="I132" t="str">
            <v>Kinh tế đầu tư</v>
          </cell>
        </row>
        <row r="133">
          <cell r="G133" t="str">
            <v>CĐ Sư Phạm Điện Biên</v>
          </cell>
          <cell r="I133" t="str">
            <v>Quản trị kinh doanh du lịch và khách sạn</v>
          </cell>
        </row>
        <row r="134">
          <cell r="G134" t="str">
            <v>CĐ Sư Phạm Đồng Nai</v>
          </cell>
          <cell r="I134" t="str">
            <v>Tài chính doanh nghiệp</v>
          </cell>
        </row>
        <row r="135">
          <cell r="G135" t="str">
            <v>CĐ Sư Phạm Gia Lai</v>
          </cell>
          <cell r="I135" t="str">
            <v>Sư phạm tâm lý và giáo dục học</v>
          </cell>
        </row>
        <row r="136">
          <cell r="G136" t="str">
            <v xml:space="preserve">CĐ Sư phạm Hà Giang </v>
          </cell>
          <cell r="I136" t="str">
            <v>Kinh tế và Quản lý</v>
          </cell>
        </row>
        <row r="137">
          <cell r="G137" t="str">
            <v>CĐ Sư Phạm Hà Nam</v>
          </cell>
          <cell r="I137" t="str">
            <v>Kinh tế thương mại</v>
          </cell>
        </row>
        <row r="138">
          <cell r="G138" t="str">
            <v>CĐ Sư phạm Hải Dương</v>
          </cell>
          <cell r="I138" t="str">
            <v>Kinh tế và mậu dịch</v>
          </cell>
        </row>
        <row r="139">
          <cell r="G139" t="str">
            <v>CĐ Sư phạm Hòa Bình</v>
          </cell>
          <cell r="I139" t="str">
            <v>Văn hóa du lịch</v>
          </cell>
        </row>
        <row r="140">
          <cell r="G140" t="str">
            <v>CĐ Sư phạm Hưng Yên</v>
          </cell>
          <cell r="I140" t="str">
            <v>Quản trị Doanh nghiệp Thương mại</v>
          </cell>
        </row>
        <row r="141">
          <cell r="G141" t="str">
            <v xml:space="preserve">CĐ Sư phạm Kiên Giang </v>
          </cell>
          <cell r="I141" t="str">
            <v>Quản lý tài chính</v>
          </cell>
        </row>
        <row r="142">
          <cell r="G142" t="str">
            <v>CĐ Sư Phạm Kon Tum</v>
          </cell>
          <cell r="I142" t="str">
            <v>Quản trị khách sạn</v>
          </cell>
        </row>
        <row r="143">
          <cell r="G143" t="str">
            <v xml:space="preserve">CĐ Sư phạm Kỹ thuật Vĩnh Long </v>
          </cell>
          <cell r="I143" t="str">
            <v>Hóa</v>
          </cell>
        </row>
        <row r="144">
          <cell r="G144" t="str">
            <v xml:space="preserve">CĐ Sư phạm Lạng Sơn </v>
          </cell>
          <cell r="I144" t="str">
            <v>Xuất Bản - Phát hành</v>
          </cell>
        </row>
        <row r="145">
          <cell r="G145" t="str">
            <v xml:space="preserve">CĐ Sư phạm Lào Cai </v>
          </cell>
          <cell r="I145" t="str">
            <v>Tài chính</v>
          </cell>
        </row>
        <row r="146">
          <cell r="G146" t="str">
            <v>CĐ Sư Phạm Long An</v>
          </cell>
          <cell r="I146" t="str">
            <v>Ngoại thương</v>
          </cell>
        </row>
        <row r="147">
          <cell r="G147" t="str">
            <v>CĐ Sư phạm Nam Định</v>
          </cell>
          <cell r="I147" t="str">
            <v>Công nghệ sinh học - CN thực phẩm</v>
          </cell>
        </row>
        <row r="148">
          <cell r="G148" t="str">
            <v>CĐ Sư phạm Nghệ An</v>
          </cell>
          <cell r="I148" t="str">
            <v>Quản trị kinh doanh và du lịch</v>
          </cell>
        </row>
        <row r="149">
          <cell r="G149" t="str">
            <v>CĐ Sư phạm Ngô Gia Tự Bắc Giang</v>
          </cell>
          <cell r="I149" t="str">
            <v>Kinh tế ngoại thương</v>
          </cell>
        </row>
        <row r="150">
          <cell r="G150" t="str">
            <v>CĐ Sư Phạm Nha Trang</v>
          </cell>
          <cell r="I150" t="str">
            <v>Tiếng Nga</v>
          </cell>
        </row>
        <row r="151">
          <cell r="G151" t="str">
            <v>CĐ Sư Phạm Ninh Thuận</v>
          </cell>
          <cell r="I151" t="str">
            <v>Kế toán tài chính</v>
          </cell>
        </row>
        <row r="152">
          <cell r="G152" t="str">
            <v>CĐ Sư phạm Quảng Ninh</v>
          </cell>
          <cell r="I152" t="str">
            <v>Hành chính</v>
          </cell>
        </row>
        <row r="153">
          <cell r="G153" t="str">
            <v>CĐ Sư phạm Quảng Trị</v>
          </cell>
          <cell r="I153" t="str">
            <v>Thông tin thư viện</v>
          </cell>
        </row>
        <row r="154">
          <cell r="G154" t="str">
            <v>CĐ Sư Phạm Sóc Trăng</v>
          </cell>
          <cell r="I154" t="str">
            <v>Quản lý Giáo dục</v>
          </cell>
        </row>
        <row r="155">
          <cell r="G155" t="str">
            <v>CĐ Sư phạm Tây Ninh</v>
          </cell>
          <cell r="I155" t="str">
            <v>Dược sỹ</v>
          </cell>
        </row>
        <row r="156">
          <cell r="G156" t="str">
            <v>CĐ Sư phạm Thái Bình</v>
          </cell>
          <cell r="I156" t="str">
            <v>Ngôn ngữ và văn hóa Nga</v>
          </cell>
        </row>
        <row r="157">
          <cell r="G157" t="str">
            <v>CĐ Sư phạm Thái Nguyên</v>
          </cell>
          <cell r="I157" t="str">
            <v>Ngoại ngữ</v>
          </cell>
        </row>
        <row r="158">
          <cell r="G158" t="str">
            <v>CĐ Sư Phạm Thừa Thiên Huế</v>
          </cell>
          <cell r="I158" t="str">
            <v>Kinh doanh</v>
          </cell>
        </row>
        <row r="159">
          <cell r="G159" t="str">
            <v>CĐ Sư phạm Trà Vinh</v>
          </cell>
          <cell r="I159" t="str">
            <v>Ngữ văn</v>
          </cell>
        </row>
        <row r="160">
          <cell r="G160" t="str">
            <v xml:space="preserve">CĐ sư phạm Trung ương - Nha Trang </v>
          </cell>
          <cell r="I160" t="str">
            <v>Marketing thương mại</v>
          </cell>
        </row>
        <row r="161">
          <cell r="G161" t="str">
            <v>CĐ Sư phạm Trung ương TP.HCM</v>
          </cell>
          <cell r="I161" t="str">
            <v>Chọn giống</v>
          </cell>
        </row>
        <row r="162">
          <cell r="G162" t="str">
            <v xml:space="preserve">CĐ Sư phạm Tuyên Quang </v>
          </cell>
          <cell r="I162" t="str">
            <v>Quản trị kinh doanh thương mại</v>
          </cell>
        </row>
        <row r="163">
          <cell r="G163" t="str">
            <v xml:space="preserve">CĐ sư phạm Vĩnh Long </v>
          </cell>
          <cell r="I163" t="str">
            <v>Công nghệ May và Thời trang</v>
          </cell>
        </row>
        <row r="164">
          <cell r="G164" t="str">
            <v>CĐ Sư phạm Vĩnh Phúc</v>
          </cell>
          <cell r="I164" t="str">
            <v>Kinh tế lao động</v>
          </cell>
        </row>
        <row r="165">
          <cell r="G165" t="str">
            <v>CĐ Sư phạm Yên Bái</v>
          </cell>
          <cell r="I165" t="str">
            <v>Quản trị Doanh nghiệp</v>
          </cell>
        </row>
        <row r="166">
          <cell r="G166" t="str">
            <v>CĐ Tài chính - Quản trị Kinh doanh</v>
          </cell>
          <cell r="I166" t="str">
            <v>Tâm lý xã hội</v>
          </cell>
        </row>
        <row r="167">
          <cell r="G167" t="str">
            <v>CĐ Tài Nguyên Và Môi Trường Hà Nội</v>
          </cell>
          <cell r="I167" t="str">
            <v>Kế toán kiểm toán</v>
          </cell>
        </row>
        <row r="168">
          <cell r="G168" t="str">
            <v xml:space="preserve">CĐ Tài nguyên và Môi trường Miền Trung </v>
          </cell>
          <cell r="I168" t="str">
            <v>Kinh tế và Quản lý Công</v>
          </cell>
        </row>
        <row r="169">
          <cell r="G169" t="str">
            <v>CĐ Tài Nguyên Và Môi Trường TP.HCM</v>
          </cell>
          <cell r="I169" t="str">
            <v>Công nghệ Điện Tử</v>
          </cell>
        </row>
        <row r="170">
          <cell r="G170" t="str">
            <v xml:space="preserve">CĐ Thể Dục Thể Thao Đà Nẵng </v>
          </cell>
          <cell r="I170" t="str">
            <v>Mỹ thuật</v>
          </cell>
        </row>
        <row r="171">
          <cell r="G171" t="str">
            <v xml:space="preserve">CĐ Thể dục Thể thao Thanh Hóa </v>
          </cell>
          <cell r="I171" t="str">
            <v>Công nghệ Phần mềm</v>
          </cell>
        </row>
        <row r="172">
          <cell r="G172" t="str">
            <v xml:space="preserve">CĐ Thống Kê </v>
          </cell>
          <cell r="I172" t="str">
            <v>Quản trị kinh doanh quốc tế</v>
          </cell>
        </row>
        <row r="173">
          <cell r="G173" t="str">
            <v xml:space="preserve">CĐ Thương mại </v>
          </cell>
          <cell r="I173" t="str">
            <v>Giáo dục</v>
          </cell>
        </row>
        <row r="174">
          <cell r="G174" t="str">
            <v xml:space="preserve">CĐ Thương mại và Du lịch </v>
          </cell>
          <cell r="I174" t="str">
            <v>Du lịch</v>
          </cell>
        </row>
        <row r="175">
          <cell r="G175" t="str">
            <v xml:space="preserve">CĐ Thủy lợi Bắc Bộ </v>
          </cell>
          <cell r="I175" t="str">
            <v>Kinh tế và quản trị kinh doanh</v>
          </cell>
        </row>
        <row r="176">
          <cell r="G176" t="str">
            <v xml:space="preserve">CĐ Thủy sản </v>
          </cell>
          <cell r="I176" t="str">
            <v>Xã hội học</v>
          </cell>
        </row>
        <row r="177">
          <cell r="G177" t="str">
            <v xml:space="preserve">CĐ Truyền hình </v>
          </cell>
          <cell r="I177" t="str">
            <v>Quốc tế học</v>
          </cell>
        </row>
        <row r="178">
          <cell r="G178" t="str">
            <v xml:space="preserve">CĐ Tư thục Đức Trí </v>
          </cell>
          <cell r="I178" t="str">
            <v>Tài chính - Ngân hàng</v>
          </cell>
        </row>
        <row r="179">
          <cell r="G179" t="str">
            <v xml:space="preserve">CĐ Văn hóa nghệ thuật Đăk Lăk </v>
          </cell>
          <cell r="I179" t="str">
            <v>Công nghệ Sinh học</v>
          </cell>
        </row>
        <row r="180">
          <cell r="G180" t="str">
            <v xml:space="preserve">CĐ Văn hóa Nghệ thuật Du lịch Yên Bái </v>
          </cell>
          <cell r="I180" t="str">
            <v>Kinh tế</v>
          </cell>
        </row>
        <row r="181">
          <cell r="G181" t="str">
            <v xml:space="preserve">CĐ Văn hóa Nghệ Thuật Nghệ An </v>
          </cell>
          <cell r="I181" t="str">
            <v>Điện tử - Viễn thông</v>
          </cell>
        </row>
        <row r="182">
          <cell r="G182" t="str">
            <v xml:space="preserve">CĐ Văn hoá nghệ thuật Quân đội </v>
          </cell>
          <cell r="I182" t="str">
            <v>Toán tin ứng dụng</v>
          </cell>
        </row>
        <row r="183">
          <cell r="G183" t="str">
            <v xml:space="preserve">CĐ Văn hoá nghệ thuật Quân đội (TP.HCM) </v>
          </cell>
          <cell r="I183" t="str">
            <v>Kế toán</v>
          </cell>
        </row>
        <row r="184">
          <cell r="G184" t="str">
            <v xml:space="preserve">CĐ Văn hóa Nghệ Thuật Tây Bắc </v>
          </cell>
          <cell r="I184" t="str">
            <v>Tiếng Anh</v>
          </cell>
        </row>
        <row r="185">
          <cell r="G185" t="str">
            <v xml:space="preserve">CĐ Văn Hóa Nghệ thuật Thanh Hóa </v>
          </cell>
          <cell r="I185" t="str">
            <v>Công nghệ thông tin</v>
          </cell>
        </row>
        <row r="186">
          <cell r="G186" t="str">
            <v xml:space="preserve">CĐ Văn hoá Nghệ thuật TP. HCM </v>
          </cell>
          <cell r="I186" t="str">
            <v>Quản trị kinh doanh</v>
          </cell>
        </row>
        <row r="187">
          <cell r="G187" t="str">
            <v xml:space="preserve">CĐ Văn hóa Nghệ thuật và Du lịch Hạ Long </v>
          </cell>
        </row>
        <row r="188">
          <cell r="G188" t="str">
            <v xml:space="preserve">CĐ Văn hoá Nghệ thuật và Du lịch Nha Trang </v>
          </cell>
        </row>
        <row r="189">
          <cell r="G189" t="str">
            <v xml:space="preserve">CĐ Văn hoá Nghệ thuật và Du lịch Sài Gòn </v>
          </cell>
        </row>
        <row r="190">
          <cell r="G190" t="str">
            <v>CĐ Văn Hóa Nghệ Thuật Việt Bắc</v>
          </cell>
        </row>
        <row r="191">
          <cell r="G191" t="str">
            <v>CĐ Văn Hóa Nghệ Thuật Thái Bình</v>
          </cell>
        </row>
        <row r="192">
          <cell r="G192" t="str">
            <v>CĐ Viễn Đông</v>
          </cell>
        </row>
        <row r="193">
          <cell r="G193" t="str">
            <v xml:space="preserve">CĐ Xây Dựng Công trình Đô thị </v>
          </cell>
        </row>
        <row r="194">
          <cell r="G194" t="str">
            <v xml:space="preserve">CĐ Xây dựng Miền Tây </v>
          </cell>
        </row>
        <row r="195">
          <cell r="G195" t="str">
            <v xml:space="preserve">CĐ Xây dựng Nam Định </v>
          </cell>
        </row>
        <row r="196">
          <cell r="G196" t="str">
            <v xml:space="preserve">CĐ Xây dựng Số 1 </v>
          </cell>
        </row>
        <row r="197">
          <cell r="G197" t="str">
            <v xml:space="preserve">CĐ Xây dựng Số 2 </v>
          </cell>
        </row>
        <row r="198">
          <cell r="G198" t="str">
            <v xml:space="preserve">CĐ Xây dựng số 3 </v>
          </cell>
        </row>
        <row r="199">
          <cell r="G199" t="str">
            <v xml:space="preserve">CĐ Y tế Bạc Liêu </v>
          </cell>
        </row>
        <row r="200">
          <cell r="G200" t="str">
            <v xml:space="preserve">CĐ Y tế Bình Định </v>
          </cell>
        </row>
        <row r="201">
          <cell r="G201" t="str">
            <v>CĐ Y Tế Bình Dương</v>
          </cell>
        </row>
        <row r="202">
          <cell r="G202" t="str">
            <v xml:space="preserve">CĐ Y tế Bình Thuận </v>
          </cell>
        </row>
        <row r="203">
          <cell r="G203" t="str">
            <v>CĐ Y Tế Cà Mau</v>
          </cell>
        </row>
        <row r="204">
          <cell r="G204" t="str">
            <v xml:space="preserve">CĐ Y tế Cần Thơ </v>
          </cell>
        </row>
        <row r="205">
          <cell r="G205" t="str">
            <v xml:space="preserve">CĐ Y Tế Điện Biên </v>
          </cell>
        </row>
        <row r="206">
          <cell r="G206" t="str">
            <v xml:space="preserve">CĐ Y tế Đồng Nai </v>
          </cell>
        </row>
        <row r="207">
          <cell r="G207" t="str">
            <v xml:space="preserve">CĐ Y tế Hà Đông </v>
          </cell>
        </row>
        <row r="208">
          <cell r="G208" t="str">
            <v xml:space="preserve">CĐ Y tế Hà Nam </v>
          </cell>
        </row>
        <row r="209">
          <cell r="G209" t="str">
            <v xml:space="preserve">CĐ Y tế Hà Nội </v>
          </cell>
        </row>
        <row r="210">
          <cell r="G210" t="str">
            <v xml:space="preserve">CĐ Y Tế Hà Tĩnh </v>
          </cell>
        </row>
        <row r="211">
          <cell r="G211" t="str">
            <v xml:space="preserve">CĐ Y Tế Hải Phòng </v>
          </cell>
        </row>
        <row r="212">
          <cell r="G212" t="str">
            <v xml:space="preserve">CĐ Y tế Huế </v>
          </cell>
        </row>
        <row r="213">
          <cell r="G213" t="str">
            <v xml:space="preserve">CĐ Y Tế Hưng Yên </v>
          </cell>
        </row>
        <row r="214">
          <cell r="G214" t="str">
            <v xml:space="preserve">CĐ Y tế Khánh Hòa </v>
          </cell>
        </row>
        <row r="215">
          <cell r="G215" t="str">
            <v xml:space="preserve">CĐ Y tế Kiên Giang </v>
          </cell>
        </row>
        <row r="216">
          <cell r="G216" t="str">
            <v xml:space="preserve">CĐ Y tế Lâm Đồng </v>
          </cell>
        </row>
        <row r="217">
          <cell r="G217" t="str">
            <v xml:space="preserve">CĐ Y tế Lạng Sơn </v>
          </cell>
        </row>
        <row r="218">
          <cell r="G218" t="str">
            <v>CĐ Y Tế Nghệ An</v>
          </cell>
        </row>
        <row r="219">
          <cell r="G219" t="str">
            <v>CĐ Y Tế Ninh Bình</v>
          </cell>
        </row>
        <row r="220">
          <cell r="G220" t="str">
            <v xml:space="preserve">CĐ Y tế Phú Thọ </v>
          </cell>
        </row>
        <row r="221">
          <cell r="G221" t="str">
            <v xml:space="preserve">CĐ Y tế Quảng Nam </v>
          </cell>
        </row>
        <row r="222">
          <cell r="G222" t="str">
            <v xml:space="preserve">CĐ Y tế Quảng Ninh </v>
          </cell>
        </row>
        <row r="223">
          <cell r="G223" t="str">
            <v xml:space="preserve">CĐ Y tế Sơn La </v>
          </cell>
        </row>
        <row r="224">
          <cell r="G224" t="str">
            <v xml:space="preserve">CĐ Y tế Thái Bình </v>
          </cell>
        </row>
        <row r="225">
          <cell r="G225" t="str">
            <v xml:space="preserve">CĐ Y tế Thái Nguyên </v>
          </cell>
        </row>
        <row r="226">
          <cell r="G226" t="str">
            <v xml:space="preserve">CĐ Y Tế Thanh Hóa </v>
          </cell>
        </row>
        <row r="227">
          <cell r="G227" t="str">
            <v xml:space="preserve">CĐ Y tế Tiền Giang </v>
          </cell>
        </row>
        <row r="228">
          <cell r="G228" t="str">
            <v xml:space="preserve">CĐ Y tế Trà Vinh </v>
          </cell>
        </row>
        <row r="229">
          <cell r="G229" t="str">
            <v xml:space="preserve">CĐSP Phú Thọ </v>
          </cell>
        </row>
        <row r="230">
          <cell r="G230" t="str">
            <v xml:space="preserve">CĐSP Phú Yên </v>
          </cell>
        </row>
        <row r="231">
          <cell r="G231" t="str">
            <v xml:space="preserve">CĐSP Thể Dục TW2 TP.HCM </v>
          </cell>
        </row>
        <row r="232">
          <cell r="G232" t="str">
            <v xml:space="preserve">Cộng đồng Hải Phòng </v>
          </cell>
        </row>
        <row r="233">
          <cell r="G233" t="str">
            <v>ĐH An Giang</v>
          </cell>
        </row>
        <row r="234">
          <cell r="G234" t="str">
            <v>ĐH An ninh Nhân dân TP.HCM</v>
          </cell>
        </row>
        <row r="235">
          <cell r="G235" t="str">
            <v>ĐH Bà Rịa Vũng Tàu</v>
          </cell>
        </row>
        <row r="236">
          <cell r="G236" t="str">
            <v>ĐH Bạc Liêu</v>
          </cell>
        </row>
        <row r="237">
          <cell r="G237" t="str">
            <v>ĐH Bách Khoa - ĐH Đà Nẵng</v>
          </cell>
        </row>
        <row r="238">
          <cell r="G238" t="str">
            <v>ĐH Bách Khoa TP.HCM</v>
          </cell>
        </row>
        <row r="239">
          <cell r="G239" t="str">
            <v xml:space="preserve">ĐH Bình Dương </v>
          </cell>
        </row>
        <row r="240">
          <cell r="G240" t="str">
            <v>ĐH Cảnh Sát Nhân Dân TP.HCM</v>
          </cell>
        </row>
        <row r="241">
          <cell r="G241" t="str">
            <v>ĐH Chu Văn An – Hưng Yên</v>
          </cell>
        </row>
        <row r="242">
          <cell r="G242" t="str">
            <v>ĐH Công nghệ – ĐH Quốc gia Hà Nội</v>
          </cell>
        </row>
        <row r="243">
          <cell r="G243" t="str">
            <v>ĐH Công Nghệ Đông Á - Bắc Ninh</v>
          </cell>
        </row>
        <row r="244">
          <cell r="G244" t="str">
            <v>ĐH Công nghệ Thông tin Gia Định</v>
          </cell>
        </row>
        <row r="245">
          <cell r="G245" t="str">
            <v>ĐH Công nghệ và Quản lý Hữu nghị</v>
          </cell>
        </row>
        <row r="246">
          <cell r="G246" t="str">
            <v>ĐH Công Nghệ Vạn Xuân - Nghệ An</v>
          </cell>
        </row>
        <row r="247">
          <cell r="G247" t="str">
            <v>ĐH Công Nghiệp Quảng Ninh</v>
          </cell>
        </row>
        <row r="248">
          <cell r="G248" t="str">
            <v>ĐH Đại Nam - Hà Nội</v>
          </cell>
        </row>
        <row r="249">
          <cell r="G249" t="str">
            <v>ĐH Dân Lập Cửu Long - Vĩnh Long</v>
          </cell>
        </row>
        <row r="250">
          <cell r="G250" t="str">
            <v>ĐH Dân lập Lạc Hồng</v>
          </cell>
        </row>
        <row r="251">
          <cell r="G251" t="str">
            <v>ĐH Dân Lập Lương Thế Vinh - Nam Định</v>
          </cell>
        </row>
        <row r="252">
          <cell r="G252" t="str">
            <v>ĐH Dân lập Phú Xuân</v>
          </cell>
        </row>
        <row r="253">
          <cell r="G253" t="str">
            <v>ĐH Dân lập YERSIN Đà Lạt</v>
          </cell>
        </row>
        <row r="254">
          <cell r="G254" t="str">
            <v>ĐH Điện Lực</v>
          </cell>
        </row>
        <row r="255">
          <cell r="G255" t="str">
            <v>ĐH Điều Dưỡng Nam Định</v>
          </cell>
        </row>
        <row r="256">
          <cell r="G256" t="str">
            <v>ĐH Đông Á - Đà Nẵng</v>
          </cell>
        </row>
        <row r="257">
          <cell r="G257" t="str">
            <v>ĐH Dược Hà Nội</v>
          </cell>
        </row>
        <row r="258">
          <cell r="G258" t="str">
            <v>ĐH Duy Tân</v>
          </cell>
        </row>
        <row r="259">
          <cell r="G259" t="str">
            <v>ĐH FPT</v>
          </cell>
        </row>
        <row r="260">
          <cell r="G260" t="str">
            <v>ĐH Giao Thông Vận Tải - Cơ Sở 2</v>
          </cell>
        </row>
        <row r="261">
          <cell r="G261" t="str">
            <v xml:space="preserve">ĐH Giao Thông Vận Tải - TP.HCM </v>
          </cell>
        </row>
        <row r="262">
          <cell r="G262" t="str">
            <v>ĐH Hà Hoa Tiên - Hà Nam</v>
          </cell>
        </row>
        <row r="263">
          <cell r="G263" t="str">
            <v>ĐH Hà Tĩnh</v>
          </cell>
        </row>
        <row r="264">
          <cell r="G264" t="str">
            <v>ĐH Hải Phòng</v>
          </cell>
        </row>
        <row r="265">
          <cell r="G265" t="str">
            <v>ĐH Hòa Bình - Hà Nội</v>
          </cell>
        </row>
        <row r="266">
          <cell r="G266" t="str">
            <v>ĐH Hoa Lư ­ Ninh Bình</v>
          </cell>
        </row>
        <row r="267">
          <cell r="G267" t="str">
            <v>ĐH Hoa Sen</v>
          </cell>
        </row>
        <row r="268">
          <cell r="G268" t="str">
            <v>ĐH Hùng Vương (Phú Thọ)</v>
          </cell>
        </row>
        <row r="269">
          <cell r="G269" t="str">
            <v>ĐH Khoa Du Lịch - ĐH Huế</v>
          </cell>
        </row>
        <row r="270">
          <cell r="G270" t="str">
            <v>ĐH Khoa Giáo Dục Thể Chất - ĐH Huế</v>
          </cell>
        </row>
        <row r="271">
          <cell r="G271" t="str">
            <v>ĐH Khoa Học - ĐH Huế</v>
          </cell>
        </row>
        <row r="272">
          <cell r="G272" t="str">
            <v>ĐH Khoa học – ĐH Thái Nguyên</v>
          </cell>
        </row>
        <row r="273">
          <cell r="G273" t="str">
            <v>ĐH Kiến Trúc Đà Nẵng</v>
          </cell>
        </row>
        <row r="274">
          <cell r="G274" t="str">
            <v>ĐH Kiến Trúc Hà Nội</v>
          </cell>
        </row>
        <row r="275">
          <cell r="G275" t="str">
            <v>ĐH Kiến Trúc TP.HCM</v>
          </cell>
        </row>
        <row r="276">
          <cell r="G276" t="str">
            <v>ĐH Kinh Tế - ĐH Huế</v>
          </cell>
        </row>
        <row r="277">
          <cell r="G277" t="str">
            <v>ĐH Kinh Tế (Thuộc Đại học Đà Nẵng)</v>
          </cell>
        </row>
        <row r="278">
          <cell r="G278" t="str">
            <v>ĐH Kinh tế Công nghiệp Long An</v>
          </cell>
        </row>
        <row r="279">
          <cell r="G279" t="str">
            <v>ĐH Kinh Tế Tài Chính TP.HCM</v>
          </cell>
        </row>
        <row r="280">
          <cell r="G280" t="str">
            <v>ĐH Kinh tế và Quản trị kinh doanh – ĐH Thái Nguyên</v>
          </cell>
        </row>
        <row r="281">
          <cell r="G281" t="str">
            <v>ĐH Kỹ thuật Công nghiệp – ĐH Thái Nguyên</v>
          </cell>
        </row>
        <row r="282">
          <cell r="G282" t="str">
            <v>ĐH Kỹ Thuật Y Tế Hải Dương</v>
          </cell>
        </row>
        <row r="283">
          <cell r="G283" t="str">
            <v>ĐH Lâm Nghiệp – Cơ sở 1 - Hà Nội</v>
          </cell>
        </row>
        <row r="284">
          <cell r="G284" t="str">
            <v>ĐH Lâm Nghiệp Cơ sở 2 - Đồng Nai</v>
          </cell>
        </row>
        <row r="285">
          <cell r="G285" t="str">
            <v>ĐH Lao Động Xã Hội - Cơ sở 1 - Hà Nội</v>
          </cell>
        </row>
        <row r="286">
          <cell r="G286" t="str">
            <v>ĐH Lao Động Xã Hội – Cơ sở 2 – TP.HCM</v>
          </cell>
        </row>
        <row r="287">
          <cell r="G287" t="str">
            <v>ĐH Lao Động Xã Hội - Sơn Tây</v>
          </cell>
        </row>
        <row r="288">
          <cell r="G288" t="str">
            <v>ĐH Mỏ Địa Chất - Hà Nội</v>
          </cell>
        </row>
        <row r="289">
          <cell r="G289" t="str">
            <v>ĐH Mỹ Thuật TP.HCM</v>
          </cell>
        </row>
        <row r="290">
          <cell r="G290" t="str">
            <v>ĐH Mỹ Thuật Việt Nam - Hà Nội</v>
          </cell>
        </row>
        <row r="291">
          <cell r="G291" t="str">
            <v>ĐH Nghệ Thuật - ĐH Huế</v>
          </cell>
        </row>
        <row r="292">
          <cell r="G292" t="str">
            <v>ĐH Ngoại Ngữ - ĐH Đà Nẵng</v>
          </cell>
        </row>
        <row r="293">
          <cell r="G293" t="str">
            <v>ĐH Ngoại Ngữ - ĐH Huế</v>
          </cell>
        </row>
        <row r="294">
          <cell r="G294" t="str">
            <v>ĐH Ngoại Ngữ Tin Học TP.HCM</v>
          </cell>
        </row>
        <row r="295">
          <cell r="G295" t="str">
            <v>ĐH Ngoại Thương – Cơ sở 2 – TP.HCM</v>
          </cell>
        </row>
        <row r="296">
          <cell r="G296" t="str">
            <v>ĐH Nguyễn Trãi - Hà Nội</v>
          </cell>
        </row>
        <row r="297">
          <cell r="G297" t="str">
            <v>ĐH Nha Trang Tại Cần Thơ</v>
          </cell>
        </row>
        <row r="298">
          <cell r="G298" t="str">
            <v>ĐH Nha Trang Tại Phía Bắc</v>
          </cell>
        </row>
        <row r="299">
          <cell r="G299" t="str">
            <v>ĐH Nông Lâm - ĐH Huế</v>
          </cell>
        </row>
        <row r="300">
          <cell r="G300" t="str">
            <v>ĐH Nông Lâm – ĐH Thái Nguyên</v>
          </cell>
        </row>
        <row r="301">
          <cell r="G301" t="str">
            <v>ĐH Phạm Văn Đồng</v>
          </cell>
        </row>
        <row r="302">
          <cell r="G302" t="str">
            <v>ĐH Phan Châu Trinh - Quảng Nam</v>
          </cell>
        </row>
        <row r="303">
          <cell r="G303" t="str">
            <v>ĐH Phan Thiết</v>
          </cell>
        </row>
        <row r="304">
          <cell r="G304" t="str">
            <v>ĐH Phòng Cháy Chữa Cháy - Hệ Công An - Phía Bắc</v>
          </cell>
        </row>
        <row r="305">
          <cell r="G305" t="str">
            <v>ĐH Phòng Cháy Chữa Cháy - Hệ Công An - Phía Nam</v>
          </cell>
        </row>
        <row r="306">
          <cell r="G306" t="str">
            <v>ĐH Phòng Cháy Chữa Cháy - Hệ Dân sự - Phía Bắc</v>
          </cell>
        </row>
        <row r="307">
          <cell r="G307" t="str">
            <v>ĐH Phòng Cháy Chữa Cháy - Hệ Dân sự – Phía Nam</v>
          </cell>
        </row>
        <row r="308">
          <cell r="G308" t="str">
            <v>ĐH Phú Yên</v>
          </cell>
        </row>
        <row r="309">
          <cell r="G309" t="str">
            <v>ĐH Quảng Bình</v>
          </cell>
        </row>
        <row r="310">
          <cell r="G310" t="str">
            <v>ĐH Quảng Nam</v>
          </cell>
        </row>
        <row r="311">
          <cell r="G311" t="str">
            <v>ĐH Quang Trung - Bình Định</v>
          </cell>
        </row>
        <row r="312">
          <cell r="G312" t="str">
            <v>ĐH Quốc Tế – ĐH Quốc Gia TP.HCM</v>
          </cell>
        </row>
        <row r="313">
          <cell r="G313" t="str">
            <v>ĐH Quốc Tế Bắc Hà - Hà Nội</v>
          </cell>
        </row>
        <row r="314">
          <cell r="G314" t="str">
            <v>ĐH Quốc Tế Rmit Việt Nam</v>
          </cell>
        </row>
        <row r="315">
          <cell r="G315" t="str">
            <v>ĐH Quốc Tế Sài Gòn</v>
          </cell>
        </row>
        <row r="316">
          <cell r="G316" t="str">
            <v>ĐH Răng Hàm Mặt</v>
          </cell>
        </row>
        <row r="317">
          <cell r="G317" t="str">
            <v>ĐH RMIT TP.HCM</v>
          </cell>
        </row>
        <row r="318">
          <cell r="G318" t="str">
            <v>ĐH Sân Khấu Điện ảnh – Hà Nội</v>
          </cell>
        </row>
        <row r="319">
          <cell r="G319" t="str">
            <v>ĐH Sân Khấu Điện ảnh TP.HCM</v>
          </cell>
        </row>
        <row r="320">
          <cell r="G320" t="str">
            <v>ĐH Sư Phạm (Thuộc Đại học Đà Nẵng)</v>
          </cell>
        </row>
        <row r="321">
          <cell r="G321" t="str">
            <v>ĐH Sư phạm Đồng Tháp</v>
          </cell>
        </row>
        <row r="322">
          <cell r="G322" t="str">
            <v>ĐH Sư phạm Kỹ Thuật Hưng Yên</v>
          </cell>
        </row>
        <row r="323">
          <cell r="G323" t="str">
            <v>ĐH Sư Phạm Kỹ Thuật Nam Định</v>
          </cell>
        </row>
        <row r="324">
          <cell r="G324" t="str">
            <v>ĐH Sư Phạm Kỹ Thuật Vinh</v>
          </cell>
        </row>
        <row r="325">
          <cell r="G325" t="str">
            <v>ĐH Sư Phạm Thể Dục Thể Thao Hà Nội</v>
          </cell>
        </row>
        <row r="326">
          <cell r="G326" t="str">
            <v>ĐH Sư Phạm Thể Dục Thể Thao TP.HCM</v>
          </cell>
        </row>
        <row r="327">
          <cell r="G327" t="str">
            <v>ĐH Tài nguyên và Môi trường Hà Nội</v>
          </cell>
        </row>
        <row r="328">
          <cell r="G328" t="str">
            <v>ĐH Tây Bắc</v>
          </cell>
        </row>
        <row r="329">
          <cell r="G329" t="str">
            <v>ĐH Tây Đô</v>
          </cell>
        </row>
        <row r="330">
          <cell r="G330" t="str">
            <v>ĐH Tây Nguyên</v>
          </cell>
        </row>
        <row r="331">
          <cell r="G331" t="str">
            <v>ĐH Thái Bình Dương</v>
          </cell>
        </row>
        <row r="332">
          <cell r="G332" t="str">
            <v>ĐH Thành Đô - Hà Nội</v>
          </cell>
        </row>
        <row r="333">
          <cell r="G333" t="str">
            <v>ĐH Thành Tây - Hà Đông</v>
          </cell>
        </row>
        <row r="334">
          <cell r="G334" t="str">
            <v>ĐH Thể dục Thể thao Bắc Ninh</v>
          </cell>
        </row>
        <row r="335">
          <cell r="G335" t="str">
            <v>ĐH Thể Dục Thể Thao Đà Nẳng</v>
          </cell>
        </row>
        <row r="336">
          <cell r="G336" t="str">
            <v>ĐH Thể Dục Thể Thao TP.HCM</v>
          </cell>
        </row>
        <row r="337">
          <cell r="G337" t="str">
            <v>ĐH Thủ Dầu Một</v>
          </cell>
        </row>
        <row r="338">
          <cell r="G338" t="str">
            <v>ĐH Thủy lợi</v>
          </cell>
        </row>
        <row r="339">
          <cell r="G339" t="str">
            <v>ĐH Thủy Lợi – Cơ sở 2 – TP.HCM</v>
          </cell>
        </row>
        <row r="340">
          <cell r="G340" t="str">
            <v>ĐH Tiền Giang</v>
          </cell>
        </row>
        <row r="341">
          <cell r="G341" t="str">
            <v>ĐH Trà Vinh</v>
          </cell>
        </row>
        <row r="342">
          <cell r="G342" t="str">
            <v>ĐH Văn Hiến</v>
          </cell>
        </row>
        <row r="343">
          <cell r="G343" t="str">
            <v>ĐH Văn hóa Nghệ thuật Quân đội - phía Bắc</v>
          </cell>
        </row>
        <row r="344">
          <cell r="G344" t="str">
            <v>ĐH Văn hóa Nghệ thuật Quân đội - phía Nam</v>
          </cell>
        </row>
        <row r="345">
          <cell r="G345" t="str">
            <v>ĐH Văn Hóa TP.HCM</v>
          </cell>
        </row>
        <row r="346">
          <cell r="G346" t="str">
            <v>ĐH Việt Đức</v>
          </cell>
        </row>
        <row r="347">
          <cell r="G347" t="str">
            <v>ĐH Võ Trường Toản</v>
          </cell>
        </row>
        <row r="348">
          <cell r="G348" t="str">
            <v>ĐH Xây Dựng Hà Nội</v>
          </cell>
        </row>
        <row r="349">
          <cell r="G349" t="str">
            <v>ĐH Y - Dược (Đại học Thái Nguyên)</v>
          </cell>
        </row>
        <row r="350">
          <cell r="G350" t="str">
            <v>ĐH Y Dược - ĐH Huế</v>
          </cell>
        </row>
        <row r="351">
          <cell r="G351" t="str">
            <v>ĐH Y Dược Cần Thơ</v>
          </cell>
        </row>
        <row r="352">
          <cell r="G352" t="str">
            <v>ĐH Y Dược TP.HCM</v>
          </cell>
        </row>
        <row r="353">
          <cell r="G353" t="str">
            <v>ĐH Y Hà Nội</v>
          </cell>
        </row>
        <row r="354">
          <cell r="G354" t="str">
            <v>ĐH Y Hải Phòng</v>
          </cell>
        </row>
        <row r="355">
          <cell r="G355" t="str">
            <v>ĐH Y Khoa Phạm Ngọc Thạch</v>
          </cell>
        </row>
        <row r="356">
          <cell r="G356" t="str">
            <v>ĐH Y Tế Công Cộng</v>
          </cell>
        </row>
        <row r="357">
          <cell r="G357" t="str">
            <v>ĐH Y Thái Bình</v>
          </cell>
        </row>
        <row r="358">
          <cell r="G358" t="str">
            <v>HV Âm Nhạc Quốc Gia Việt Nam</v>
          </cell>
        </row>
        <row r="359">
          <cell r="G359" t="str">
            <v>HV An Ninh Nhân Dân</v>
          </cell>
        </row>
        <row r="360">
          <cell r="G360" t="str">
            <v>HV Biên Phòng - Phía Bắc</v>
          </cell>
        </row>
        <row r="361">
          <cell r="G361" t="str">
            <v>HV Biên phòng (Phía Nam)</v>
          </cell>
        </row>
        <row r="362">
          <cell r="G362" t="str">
            <v xml:space="preserve">HV Cảnh sát Nhân dân </v>
          </cell>
        </row>
        <row r="363">
          <cell r="G363" t="str">
            <v>HV Chính sách và Phát triển</v>
          </cell>
        </row>
        <row r="364">
          <cell r="G364" t="str">
            <v xml:space="preserve">HV Chính trị Quân Sự (phía Bắc ) </v>
          </cell>
        </row>
        <row r="365">
          <cell r="G365" t="str">
            <v xml:space="preserve">HV Chính trị Quân Sự (phía Nam) </v>
          </cell>
        </row>
        <row r="366">
          <cell r="G366" t="str">
            <v>HV Công nghệ Bưu chính Viễn thông (cơ sở phía Nam)</v>
          </cell>
        </row>
        <row r="367">
          <cell r="G367" t="str">
            <v>HV Hải Quân - Phía Bắc</v>
          </cell>
        </row>
        <row r="368">
          <cell r="G368" t="str">
            <v>HV Hải Quân - Phía Nam</v>
          </cell>
        </row>
        <row r="369">
          <cell r="G369" t="str">
            <v>HV Hàng Không Việt Nam</v>
          </cell>
        </row>
        <row r="370">
          <cell r="G370" t="str">
            <v>HV Hành chính (cơ sở phía Bắc)</v>
          </cell>
        </row>
        <row r="371">
          <cell r="G371" t="str">
            <v>HV Hậu cần (phía Bắc)</v>
          </cell>
        </row>
        <row r="372">
          <cell r="G372" t="str">
            <v>HV Hậu cần (phía Nam)</v>
          </cell>
        </row>
        <row r="373">
          <cell r="G373" t="str">
            <v>HV Hậu cần hệ dân sự (miền bắc)</v>
          </cell>
        </row>
        <row r="374">
          <cell r="G374" t="str">
            <v>HV Hậu cần hệ dân sự(miền Nam)</v>
          </cell>
        </row>
        <row r="375">
          <cell r="G375" t="str">
            <v>HV Khoa Học Quân Sự - Hệ Dân Sự - Phía Bắc</v>
          </cell>
        </row>
        <row r="376">
          <cell r="G376" t="str">
            <v>HV Khoa Học Quân Sự - Hệ Dân Sự - Phía Nam</v>
          </cell>
        </row>
        <row r="377">
          <cell r="G377" t="str">
            <v>HV Khoa Học Quân Sự - Hệ Quân Sự - Phía Bắc</v>
          </cell>
        </row>
        <row r="378">
          <cell r="G378" t="str">
            <v>HV Khoa Học Quân Sự - Hệ Quân Sự - Phía Nam</v>
          </cell>
        </row>
        <row r="379">
          <cell r="G379" t="str">
            <v>HV Kỹ Thuật Quân Sự - Hệ Dân Sự - Phía Bắc</v>
          </cell>
        </row>
        <row r="380">
          <cell r="G380" t="str">
            <v>HV Kỹ Thuật Quân Sự - Hệ Dân Sự - Phía Nam</v>
          </cell>
        </row>
        <row r="381">
          <cell r="G381" t="str">
            <v xml:space="preserve">HV Kỹ thuật Quân Sự (Quân sự, phía Bắc) </v>
          </cell>
        </row>
        <row r="382">
          <cell r="G382" t="str">
            <v xml:space="preserve">HV Kỹ thuật Quân Sự (Quân sự, phía Nam) </v>
          </cell>
        </row>
        <row r="383">
          <cell r="G383" t="str">
            <v>HV Ngân Hàng</v>
          </cell>
        </row>
        <row r="384">
          <cell r="G384" t="str">
            <v xml:space="preserve">HV Ngoại giao </v>
          </cell>
        </row>
        <row r="385">
          <cell r="G385" t="str">
            <v>HV Phòng Không - Không Quân - Phía Bắc</v>
          </cell>
        </row>
        <row r="386">
          <cell r="G386" t="str">
            <v>HV Phòng Không - Không Quân - Phía Nam</v>
          </cell>
        </row>
        <row r="387">
          <cell r="G387" t="str">
            <v>HV Quản Lý Giáo Dục</v>
          </cell>
        </row>
        <row r="388">
          <cell r="G388" t="str">
            <v>HV Quân Y - Hệ Dân Sự - Phía Bắc</v>
          </cell>
        </row>
        <row r="389">
          <cell r="G389" t="str">
            <v>HV Quân Y - Hệ Dân Sự - Phía Nam</v>
          </cell>
        </row>
        <row r="390">
          <cell r="G390" t="str">
            <v xml:space="preserve">HV Quân Y (Quân sự, phía Bắc ) </v>
          </cell>
        </row>
        <row r="391">
          <cell r="G391" t="str">
            <v xml:space="preserve">HV Quân Y (Quân sự, phía Nam) </v>
          </cell>
        </row>
        <row r="392">
          <cell r="G392" t="str">
            <v>HV Y Dược học cổ truyền Việt Nam</v>
          </cell>
        </row>
        <row r="393">
          <cell r="G393" t="str">
            <v>Khoa Công nghệ Thông tin – ĐH Thái Nguyên</v>
          </cell>
        </row>
        <row r="394">
          <cell r="G394" t="str">
            <v>Khoa Kinh Tế Luật- ĐH quốc gia TP.HCM</v>
          </cell>
        </row>
        <row r="395">
          <cell r="G395" t="str">
            <v>Khoa Luật – ĐH Quốc gia Hà Nội</v>
          </cell>
        </row>
        <row r="396">
          <cell r="G396" t="str">
            <v>Khoa Ngoại Ngữ - ĐH Thái Nguyên</v>
          </cell>
        </row>
        <row r="397">
          <cell r="G397" t="str">
            <v>Khoa Quốc tế – ĐH Quốc gia Hà Nội</v>
          </cell>
        </row>
        <row r="398">
          <cell r="G398" t="str">
            <v>Khoa Y - ĐH Quốc Gia TP.HCM</v>
          </cell>
        </row>
        <row r="399">
          <cell r="G399" t="str">
            <v xml:space="preserve">Múa TP Hồ Chí Minh </v>
          </cell>
        </row>
        <row r="400">
          <cell r="G400" t="str">
            <v>Nhạc Viện TP.HCM</v>
          </cell>
        </row>
        <row r="401">
          <cell r="G401" t="str">
            <v>Phân Hiệu ĐH Đà Nẵng tại Kontum</v>
          </cell>
        </row>
        <row r="402">
          <cell r="G402" t="str">
            <v>Phân Hiệu ĐH Huế tại Quảng Trị</v>
          </cell>
        </row>
        <row r="403">
          <cell r="G403" t="str">
            <v xml:space="preserve">Phân hiệu trường Trung cấp Văn thư Lưu trữ Trung ương tại Đà Lạt </v>
          </cell>
        </row>
        <row r="404">
          <cell r="G404" t="str">
            <v xml:space="preserve">TH Công nghệ và Kinh tế Hà Nội (Cơ sở 2 tại Vĩnh Phúc) </v>
          </cell>
        </row>
        <row r="405">
          <cell r="G405" t="str">
            <v xml:space="preserve">TH Dân lập Kỹ thuật Công nghệ Lê Quý Đôn </v>
          </cell>
        </row>
        <row r="406">
          <cell r="G406" t="str">
            <v xml:space="preserve">TH Giao thông Vận tải Miền Trung </v>
          </cell>
        </row>
        <row r="407">
          <cell r="G407" t="str">
            <v>TH Kinh tế Hà Nội</v>
          </cell>
        </row>
        <row r="408">
          <cell r="G408" t="str">
            <v xml:space="preserve">TH Kinh tế Hà Tây </v>
          </cell>
        </row>
        <row r="409">
          <cell r="G409" t="str">
            <v xml:space="preserve">TH Lao động Xã hội Tp.HCM </v>
          </cell>
        </row>
        <row r="410">
          <cell r="G410" t="str">
            <v xml:space="preserve">TH Nghiệp vụ Du lịch Hải Phòng </v>
          </cell>
        </row>
        <row r="411">
          <cell r="G411" t="str">
            <v xml:space="preserve">TH Quản Lý Kinh Tế CN </v>
          </cell>
        </row>
        <row r="412">
          <cell r="G412" t="str">
            <v xml:space="preserve">TH Quản Lý Kinh Tế Công nghiệp </v>
          </cell>
        </row>
        <row r="413">
          <cell r="G413" t="str">
            <v xml:space="preserve">TH Tài nguyên và Môi trường Trung ương </v>
          </cell>
        </row>
        <row r="414">
          <cell r="G414" t="str">
            <v xml:space="preserve">TH Văn thư và Lưu trữ Trung ương II </v>
          </cell>
        </row>
        <row r="415">
          <cell r="G415" t="str">
            <v xml:space="preserve">TH Y tế Hà Tây </v>
          </cell>
        </row>
        <row r="416">
          <cell r="G416" t="str">
            <v xml:space="preserve">Trung cấp An Nhất Vinh </v>
          </cell>
        </row>
        <row r="417">
          <cell r="G417" t="str">
            <v xml:space="preserve">Trung cấp An ninh nhân dân 1 </v>
          </cell>
        </row>
        <row r="418">
          <cell r="G418" t="str">
            <v xml:space="preserve">Trung cấp An ninh nhân dân 2 </v>
          </cell>
        </row>
        <row r="419">
          <cell r="G419" t="str">
            <v xml:space="preserve">Trung cấp Ánh Sáng </v>
          </cell>
        </row>
        <row r="420">
          <cell r="G420" t="str">
            <v xml:space="preserve">Trung cấp Âu Lạc - Huế </v>
          </cell>
        </row>
        <row r="421">
          <cell r="G421" t="str">
            <v>Trung cấp Âu Việt</v>
          </cell>
        </row>
        <row r="422">
          <cell r="G422" t="str">
            <v xml:space="preserve">Trung cấp Bách khoa Gò Công </v>
          </cell>
        </row>
        <row r="423">
          <cell r="G423" t="str">
            <v xml:space="preserve">Trung cấp Bách khoa Hà Nam </v>
          </cell>
        </row>
        <row r="424">
          <cell r="G424" t="str">
            <v>Trung cấp Bách khoa Hà Nội</v>
          </cell>
        </row>
        <row r="425">
          <cell r="G425" t="str">
            <v xml:space="preserve">Trung cấp Bách Khoa Hải Phòng </v>
          </cell>
        </row>
        <row r="426">
          <cell r="G426" t="str">
            <v xml:space="preserve">Trung cấp Bách Khoa Quảng Nam </v>
          </cell>
        </row>
        <row r="427">
          <cell r="G427" t="str">
            <v xml:space="preserve">Trung cấp Bách khoa Quảng Nam </v>
          </cell>
        </row>
        <row r="428">
          <cell r="G428" t="str">
            <v xml:space="preserve">Trung cấp Bách nghệ Cần Thơ </v>
          </cell>
        </row>
        <row r="429">
          <cell r="G429" t="str">
            <v xml:space="preserve">Trung cấp Bách nghệ Hà Nội </v>
          </cell>
        </row>
        <row r="430">
          <cell r="G430" t="str">
            <v xml:space="preserve">Trung cấp Bách nghệ Thanh Hoá </v>
          </cell>
        </row>
        <row r="431">
          <cell r="G431" t="str">
            <v xml:space="preserve">Trung cấp Bến Thành </v>
          </cell>
        </row>
        <row r="432">
          <cell r="G432" t="str">
            <v xml:space="preserve">Trung cấp Bưu chính Viễn thông và CNTrung tâm 1 </v>
          </cell>
        </row>
        <row r="433">
          <cell r="G433" t="str">
            <v xml:space="preserve">Trung cấp cản sát vũ trang </v>
          </cell>
        </row>
        <row r="434">
          <cell r="G434" t="str">
            <v xml:space="preserve">Trung cấp cảnh sát nhân dân 1 </v>
          </cell>
        </row>
        <row r="435">
          <cell r="G435" t="str">
            <v xml:space="preserve">Trung cấp cảnh sát nhân dân 2 </v>
          </cell>
        </row>
        <row r="436">
          <cell r="G436" t="str">
            <v xml:space="preserve">Trung cấp cảnh sát nhân dân 3 </v>
          </cell>
        </row>
        <row r="437">
          <cell r="G437" t="str">
            <v xml:space="preserve">Trung cấp Cầu đường và Dạy nghề </v>
          </cell>
        </row>
        <row r="438">
          <cell r="G438" t="str">
            <v xml:space="preserve">Trung cấp Cơ điện Nam Định </v>
          </cell>
        </row>
        <row r="439">
          <cell r="G439" t="str">
            <v xml:space="preserve">Trung cấp Cơ điện và Thuỷ lợi Đông Nam Bộ </v>
          </cell>
        </row>
        <row r="440">
          <cell r="G440" t="str">
            <v xml:space="preserve">Trung cấp Công nghệ - Quản trị Kinh doanh Lê Quý Đôn </v>
          </cell>
        </row>
        <row r="441">
          <cell r="G441" t="str">
            <v xml:space="preserve">Trung cấp Công nghệ Anhstanh </v>
          </cell>
        </row>
        <row r="442">
          <cell r="G442" t="str">
            <v xml:space="preserve">Trung cấp Công nghệ Chế tạo máy </v>
          </cell>
        </row>
        <row r="443">
          <cell r="G443" t="str">
            <v xml:space="preserve">Trung cấp công nghệ chế tạo máy </v>
          </cell>
        </row>
        <row r="444">
          <cell r="G444" t="str">
            <v xml:space="preserve">Trung cấp Công nghệ Hà Nội </v>
          </cell>
        </row>
        <row r="445">
          <cell r="G445" t="str">
            <v xml:space="preserve">Trung cấp Công Nghệ Hải phòng </v>
          </cell>
        </row>
        <row r="446">
          <cell r="G446" t="str">
            <v xml:space="preserve">Trung cấp Công nghệ Lương thực Thực phẩm </v>
          </cell>
        </row>
        <row r="447">
          <cell r="G447" t="str">
            <v xml:space="preserve">Trung cấp Công nghệ lương thực thực phẩm </v>
          </cell>
        </row>
        <row r="448">
          <cell r="G448" t="str">
            <v>Trung cấp Công nghệ Thăng Long</v>
          </cell>
        </row>
        <row r="449">
          <cell r="G449" t="str">
            <v>Trung cấp Công nghệ thông tin Bà Rịa - Vũng Tàu</v>
          </cell>
        </row>
        <row r="450">
          <cell r="G450" t="str">
            <v>Trung cấp Công nghệ Thông tin Sài Gòn</v>
          </cell>
        </row>
        <row r="451">
          <cell r="G451" t="str">
            <v xml:space="preserve">Trung cấp Công nghệ Tin học – Viễn thông Đồng Nai </v>
          </cell>
        </row>
        <row r="452">
          <cell r="G452" t="str">
            <v xml:space="preserve">Trung cấp Công nghệ và Kinh tế Hà Nội </v>
          </cell>
        </row>
        <row r="453">
          <cell r="G453" t="str">
            <v xml:space="preserve">Trung cấp Công nghệ và Kinh tế Việt - Hàn </v>
          </cell>
        </row>
        <row r="454">
          <cell r="G454" t="str">
            <v xml:space="preserve">Trung cấp Công nghệ và Kinh tế Việt Hàn </v>
          </cell>
        </row>
        <row r="455">
          <cell r="G455" t="str">
            <v xml:space="preserve">Trung cấp Công nghệ và Quản trị Đông Đô </v>
          </cell>
        </row>
        <row r="456">
          <cell r="G456" t="str">
            <v xml:space="preserve">Trung cấp Công nghệ và Quản trị Kinh doanh Hà Nội </v>
          </cell>
        </row>
        <row r="457">
          <cell r="G457" t="str">
            <v xml:space="preserve">Trung cấp Công nghệ Vĩnh Phúc </v>
          </cell>
        </row>
        <row r="458">
          <cell r="G458" t="str">
            <v xml:space="preserve">Trung cấp Công nghiệp TP.HCM </v>
          </cell>
        </row>
        <row r="459">
          <cell r="G459" t="str">
            <v xml:space="preserve">Trung cấp Công thương Hà Nội </v>
          </cell>
        </row>
        <row r="460">
          <cell r="G460" t="str">
            <v xml:space="preserve">Trung cấp Đa ngành Ninh Bình </v>
          </cell>
        </row>
        <row r="461">
          <cell r="G461" t="str">
            <v xml:space="preserve">Trung cấp Đa ngành Vạn Xuân </v>
          </cell>
        </row>
        <row r="462">
          <cell r="G462" t="str">
            <v xml:space="preserve">Trung cấp Đắk Lắk </v>
          </cell>
        </row>
        <row r="463">
          <cell r="G463" t="str">
            <v xml:space="preserve">Trung cấp Du lịch Cần Thơ </v>
          </cell>
        </row>
        <row r="464">
          <cell r="G464" t="str">
            <v xml:space="preserve">Trung cấp Du lịch Cần Thơ </v>
          </cell>
        </row>
        <row r="465">
          <cell r="G465" t="str">
            <v xml:space="preserve">Trung cấp Du lịch Đà Lạt </v>
          </cell>
        </row>
        <row r="466">
          <cell r="G466" t="str">
            <v xml:space="preserve">Trung cấp Du lịch Đà Lạt </v>
          </cell>
        </row>
        <row r="467">
          <cell r="G467" t="str">
            <v xml:space="preserve">Trung cấp Du lịch Đà Lạt </v>
          </cell>
        </row>
        <row r="468">
          <cell r="G468" t="str">
            <v xml:space="preserve">Trung cấp Du lịch miền Trung </v>
          </cell>
        </row>
        <row r="469">
          <cell r="G469" t="str">
            <v xml:space="preserve">Trung cấp Du lịch Nha Trang </v>
          </cell>
        </row>
        <row r="470">
          <cell r="G470" t="str">
            <v xml:space="preserve">Trung cấp Du lịch và Khách sạn Saigontourist </v>
          </cell>
        </row>
        <row r="471">
          <cell r="G471" t="str">
            <v xml:space="preserve">Trung cấp Đức Thiện </v>
          </cell>
        </row>
        <row r="472">
          <cell r="G472" t="str">
            <v>Trung cấp Dược Hà Nội</v>
          </cell>
        </row>
        <row r="473">
          <cell r="G473" t="str">
            <v>Trung cấp Giao thông vận tải Hà Nội</v>
          </cell>
        </row>
        <row r="474">
          <cell r="G474" t="str">
            <v xml:space="preserve">Trung cấp Giao thông Vận tải Huế </v>
          </cell>
        </row>
        <row r="475">
          <cell r="G475" t="str">
            <v xml:space="preserve">Trung cấp Giao thông Vận tải Miền Bắc </v>
          </cell>
        </row>
        <row r="476">
          <cell r="G476" t="str">
            <v xml:space="preserve">Trung cấp Giao thông Vận tải Miền Bắc </v>
          </cell>
        </row>
        <row r="477">
          <cell r="G477" t="str">
            <v xml:space="preserve">Trung cấp Giao thông Vận tải Miền Nam </v>
          </cell>
        </row>
        <row r="478">
          <cell r="G478" t="str">
            <v xml:space="preserve">Trung cấp Giao thông Vận tải miền Nam </v>
          </cell>
        </row>
        <row r="479">
          <cell r="G479" t="str">
            <v xml:space="preserve">Trung cấp kĩ thuật và điều dưỡng Hà Nội </v>
          </cell>
        </row>
        <row r="480">
          <cell r="G480" t="str">
            <v xml:space="preserve">Trung cấp Kinh doanh và Quản lý Tâm Tín </v>
          </cell>
        </row>
        <row r="481">
          <cell r="G481" t="str">
            <v xml:space="preserve">Trung cấp Kinh tế - Công nghệ Nguyễn Bỉnh Khiêm </v>
          </cell>
        </row>
        <row r="482">
          <cell r="G482" t="str">
            <v xml:space="preserve">Trung cấp Kinh tế - Du lịch Duy Tân </v>
          </cell>
        </row>
        <row r="483">
          <cell r="G483" t="str">
            <v xml:space="preserve">Trung cấp Kinh tế - Kỹ thuật </v>
          </cell>
        </row>
        <row r="484">
          <cell r="G484" t="str">
            <v xml:space="preserve">Trung cấp Kinh tế - Kỹ thuật Á Châu </v>
          </cell>
        </row>
        <row r="485">
          <cell r="G485" t="str">
            <v xml:space="preserve">Trung cấp Kinh tế - Kỹ thuật Bắc Giang </v>
          </cell>
        </row>
        <row r="486">
          <cell r="G486" t="str">
            <v xml:space="preserve">Trung cấp Kinh tế - Kỹ thuật Bạc Liêu </v>
          </cell>
        </row>
        <row r="487">
          <cell r="G487" t="str">
            <v>Trung cấp Kinh tế - Kỹ thuật Bắc Thăng Long</v>
          </cell>
        </row>
        <row r="488">
          <cell r="G488" t="str">
            <v xml:space="preserve">Trung cấp Kinh tế - Kỹ thuật Cà Mau </v>
          </cell>
        </row>
        <row r="489">
          <cell r="G489" t="str">
            <v xml:space="preserve">Trung cấp Kinh tế - Kỹ thuật Cần Thơ </v>
          </cell>
        </row>
        <row r="490">
          <cell r="G490" t="str">
            <v xml:space="preserve">Trung cấp Kinh tế - Kỹ thuật Công nghệ Hà Nội </v>
          </cell>
        </row>
        <row r="491">
          <cell r="G491" t="str">
            <v xml:space="preserve">Trung cấp Kinh tế - Kỹ thuật Công thương - CCI </v>
          </cell>
        </row>
        <row r="492">
          <cell r="G492" t="str">
            <v>Trung cấp Kinh tế - Kỹ thuật Đông Á</v>
          </cell>
        </row>
        <row r="493">
          <cell r="G493" t="str">
            <v xml:space="preserve">Trung cấp Kinh tế - Kỹ thuật Đức Minh </v>
          </cell>
        </row>
        <row r="494">
          <cell r="G494" t="str">
            <v xml:space="preserve">Trung cấp Kinh tế - Kỹ thuật Dược Tuệ Tĩnh </v>
          </cell>
        </row>
        <row r="495">
          <cell r="G495" t="str">
            <v xml:space="preserve">Trung cấp Kinh tế - Kỹ thuật Hà Giang </v>
          </cell>
        </row>
        <row r="496">
          <cell r="G496" t="str">
            <v xml:space="preserve">Trung cấp Kinh tế - Kỹ thuật Hoà Bình </v>
          </cell>
        </row>
        <row r="497">
          <cell r="G497" t="str">
            <v xml:space="preserve">Trung cấp kinh tế - kỹ thuật Long An </v>
          </cell>
        </row>
        <row r="498">
          <cell r="G498" t="str">
            <v xml:space="preserve">Trung cấp Kinh tế - Kỹ thuật miền Trung </v>
          </cell>
        </row>
        <row r="499">
          <cell r="G499" t="str">
            <v xml:space="preserve">Trung cấp Kinh tế – Kỹ thuật Miền Trung </v>
          </cell>
        </row>
        <row r="500">
          <cell r="G500" t="str">
            <v xml:space="preserve">Trung cấp Kinh tế - Kỹ thuật Nam Định </v>
          </cell>
        </row>
        <row r="501">
          <cell r="G501" t="str">
            <v xml:space="preserve">Trung cấp Kinh tế - Kỹ thuật Phan Chu Trinh </v>
          </cell>
        </row>
        <row r="502">
          <cell r="G502" t="str">
            <v xml:space="preserve">Trung cấp Kinh tế - Kỹ thuật Quảng Đông, tỉnh Quảng Nam </v>
          </cell>
        </row>
        <row r="503">
          <cell r="G503" t="str">
            <v>Trung cấp Kinh tế - Kỹ thuật Quang Trung</v>
          </cell>
        </row>
        <row r="504">
          <cell r="G504" t="str">
            <v>Trung cấp Kinh tế - Kỹ thuật Quang Trung</v>
          </cell>
        </row>
        <row r="505">
          <cell r="G505" t="str">
            <v xml:space="preserve">Trung cấp Kinh tế - Kỹ thuật Thăng Long </v>
          </cell>
        </row>
        <row r="506">
          <cell r="G506" t="str">
            <v xml:space="preserve">Trung cấp Kinh tế - Kỹ thuật Thương mại </v>
          </cell>
        </row>
        <row r="507">
          <cell r="G507" t="str">
            <v xml:space="preserve">Trung cấp Kinh tế - Kỹ thuật Thương mại số 1 </v>
          </cell>
        </row>
        <row r="508">
          <cell r="G508" t="str">
            <v xml:space="preserve">Trung cấp Kinh tế - Kỹ thuật Tiền Giang </v>
          </cell>
        </row>
        <row r="509">
          <cell r="G509" t="str">
            <v xml:space="preserve">Trung cấp Kinh tế - Kỹ thuật Tô Hiệu </v>
          </cell>
        </row>
        <row r="510">
          <cell r="G510" t="str">
            <v xml:space="preserve">Trung cấp Kinh tế - Kỹ thuật Trần Đại Nghĩa </v>
          </cell>
        </row>
        <row r="511">
          <cell r="G511" t="str">
            <v xml:space="preserve">Trung cấp Kinh tế - Kỹ thuật Yên Bái </v>
          </cell>
        </row>
        <row r="512">
          <cell r="G512" t="str">
            <v xml:space="preserve">Trung cấp Kinh tế - Tài chính Hà Nội </v>
          </cell>
        </row>
        <row r="513">
          <cell r="G513" t="str">
            <v xml:space="preserve">Trung cấp Kinh tế - Tài nguyên và Môi trường </v>
          </cell>
        </row>
        <row r="514">
          <cell r="G514" t="str">
            <v xml:space="preserve">Trung cấp Kinh tế Bình Dương </v>
          </cell>
        </row>
        <row r="515">
          <cell r="G515" t="str">
            <v xml:space="preserve">Trung cấp Kinh tế Công nghệ Cai Lậy </v>
          </cell>
        </row>
        <row r="516">
          <cell r="G516" t="str">
            <v xml:space="preserve">Trung cấp Kinh tế Công nghệ Đại Việt </v>
          </cell>
        </row>
        <row r="517">
          <cell r="G517" t="str">
            <v xml:space="preserve">Trung cấp Kinh tế Công nghệ Đông Nam </v>
          </cell>
        </row>
        <row r="518">
          <cell r="G518" t="str">
            <v xml:space="preserve">Trung cấp Kinh tế Công nghệ Tây Nguyên </v>
          </cell>
        </row>
        <row r="519">
          <cell r="G519" t="str">
            <v xml:space="preserve">Trung cấp Kinh tế Đồng Nai </v>
          </cell>
        </row>
        <row r="520">
          <cell r="G520" t="str">
            <v xml:space="preserve">Trung cấp Kinh tế Du lịch Hoa Sữa </v>
          </cell>
        </row>
        <row r="521">
          <cell r="G521" t="str">
            <v xml:space="preserve">Trung cấp Kinh tế Khánh Hòa </v>
          </cell>
        </row>
        <row r="522">
          <cell r="G522" t="str">
            <v xml:space="preserve">Trung cấp Kinh tế Kỹ thuật Ba Đình </v>
          </cell>
        </row>
        <row r="523">
          <cell r="G523" t="str">
            <v xml:space="preserve">Trung cấp Kinh tế Kỹ thuật Bình Định </v>
          </cell>
        </row>
        <row r="524">
          <cell r="G524" t="str">
            <v xml:space="preserve">Trung cấp Kinh tế Kỹ thuật Bình Phước </v>
          </cell>
        </row>
        <row r="525">
          <cell r="G525" t="str">
            <v xml:space="preserve">Trung cấp Kinh tế Kỹ thuật Bình Phước </v>
          </cell>
        </row>
        <row r="526">
          <cell r="G526" t="str">
            <v xml:space="preserve">Trung cấp Kinh tế Kỹ thuật Cao Bằng </v>
          </cell>
        </row>
        <row r="527">
          <cell r="G527" t="str">
            <v xml:space="preserve">Trung cấp Kinh tế Kỹ thuật Công nghệ Việt Anh </v>
          </cell>
        </row>
        <row r="528">
          <cell r="G528" t="str">
            <v xml:space="preserve">Trung cấp Kinh tế Kỹ thuật Công nghiệp Hà Thái </v>
          </cell>
        </row>
        <row r="529">
          <cell r="G529" t="str">
            <v xml:space="preserve">Trung cấp Kinh tế Kỹ thuật ĐắkLắk </v>
          </cell>
        </row>
        <row r="530">
          <cell r="G530" t="str">
            <v xml:space="preserve">Trung cấp Kinh tế Kỹ thuật Hải Phòng </v>
          </cell>
        </row>
        <row r="531">
          <cell r="G531" t="str">
            <v xml:space="preserve">Trung cấp Kinh tế Kỹ thuật Hậu Giang </v>
          </cell>
        </row>
        <row r="532">
          <cell r="G532" t="str">
            <v>Trung cấp Kinh tế Kỹ thuật Hồng Hà</v>
          </cell>
        </row>
        <row r="533">
          <cell r="G533" t="str">
            <v xml:space="preserve">Trung cấp Kinh tế Kỹ thuật Hồng Lam </v>
          </cell>
        </row>
        <row r="534">
          <cell r="G534" t="str">
            <v xml:space="preserve">Trung cấp Kinh tế Kỹ thuật Nam Trường Sơn </v>
          </cell>
        </row>
        <row r="535">
          <cell r="G535" t="str">
            <v xml:space="preserve">Trung cấp Kinh tế Kỹ thuật Nghiệp vụ Cần Thơ </v>
          </cell>
        </row>
        <row r="536">
          <cell r="G536" t="str">
            <v>Trung cấp Kinh tế Kỹ thuật Nguyễn Hữu Cảnh</v>
          </cell>
        </row>
        <row r="537">
          <cell r="G537" t="str">
            <v xml:space="preserve">Trung cấp Kinh tế Kỹ thuật nông nghiệp Nam Định </v>
          </cell>
        </row>
        <row r="538">
          <cell r="G538" t="str">
            <v xml:space="preserve">Trung cấp Kinh tế Kỹ thuật Phương Nam </v>
          </cell>
        </row>
        <row r="539">
          <cell r="G539" t="str">
            <v xml:space="preserve">Trung cấp Kinh tế Kỹ thuật Quốc Việt </v>
          </cell>
        </row>
        <row r="540">
          <cell r="G540" t="str">
            <v>Trung cấp Kinh tế Kỹ thuật Sài Gòn</v>
          </cell>
        </row>
        <row r="541">
          <cell r="G541" t="str">
            <v xml:space="preserve">Trung cấp Kinh tế Kỹ thuật Tây Nam Á </v>
          </cell>
        </row>
        <row r="542">
          <cell r="G542" t="str">
            <v xml:space="preserve">Trung cấp Kinh tế Kỹ thuật Tây Ninh </v>
          </cell>
        </row>
        <row r="543">
          <cell r="G543" t="str">
            <v xml:space="preserve">Trung cấp Kinh tế Kỹ thuật Tuyên Quang </v>
          </cell>
        </row>
        <row r="544">
          <cell r="G544" t="str">
            <v xml:space="preserve">Trung cấp Kinh tế Kỹ thuật và Công nghệ Hải Phòng </v>
          </cell>
        </row>
        <row r="545">
          <cell r="G545" t="str">
            <v xml:space="preserve">Trung cấp Kinh tế Kỹ thuật và tại chức Ninh Bình </v>
          </cell>
        </row>
        <row r="546">
          <cell r="G546" t="str">
            <v xml:space="preserve">Trung cấp Kinh tế Kỹ thuật VISTCO </v>
          </cell>
        </row>
        <row r="547">
          <cell r="G547" t="str">
            <v xml:space="preserve">Trung cấp Kinh tế Lạng Sơn </v>
          </cell>
        </row>
        <row r="548">
          <cell r="G548" t="str">
            <v xml:space="preserve">Trung cấp Kinh tế Quảng Bình </v>
          </cell>
        </row>
        <row r="549">
          <cell r="G549" t="str">
            <v xml:space="preserve">Trung cấp Kinh tế Quảng Ninh </v>
          </cell>
        </row>
        <row r="550">
          <cell r="G550" t="str">
            <v xml:space="preserve">Trung cấp Kinh tế và Công nghệ Lương Tài </v>
          </cell>
        </row>
        <row r="551">
          <cell r="G551" t="str">
            <v xml:space="preserve">Trung cấp Kỹ thuật - Công nghệ Hải Dương </v>
          </cell>
        </row>
        <row r="552">
          <cell r="G552" t="str">
            <v xml:space="preserve">Trung cấp Kỹ thuật - Nghiệp vụ Cái Bè </v>
          </cell>
        </row>
        <row r="553">
          <cell r="G553" t="str">
            <v xml:space="preserve">Trung cấp Kỹ thuật - Nghiệp vụ Hải Phòng </v>
          </cell>
        </row>
        <row r="554">
          <cell r="G554" t="str">
            <v xml:space="preserve">Trung cấp Kỹ thuật – Nghiệp vụ Sông Hồng </v>
          </cell>
        </row>
        <row r="555">
          <cell r="G555" t="str">
            <v xml:space="preserve">Trung cấp Kỹ thuật - Nghiệp vụ Thăng Long </v>
          </cell>
        </row>
        <row r="556">
          <cell r="G556" t="str">
            <v xml:space="preserve">Trung cấp Kỹ thuật - Nghiệp vụ Việt Á </v>
          </cell>
        </row>
        <row r="557">
          <cell r="G557" t="str">
            <v xml:space="preserve">Trung cấp Kỹ thuật Công nghệ </v>
          </cell>
        </row>
        <row r="558">
          <cell r="G558" t="str">
            <v xml:space="preserve">Trung cấp Kỹ thuật Công nghiệp </v>
          </cell>
        </row>
        <row r="559">
          <cell r="G559" t="str">
            <v xml:space="preserve">Trung cấp Kỹ thuật Công nghiệp </v>
          </cell>
        </row>
        <row r="560">
          <cell r="G560" t="str">
            <v>Trung cấp Kỹ thuật Công nghiệp Đồng Nai</v>
          </cell>
        </row>
        <row r="561">
          <cell r="G561" t="str">
            <v xml:space="preserve">Trung cấp Kỹ thuật Công nghiệp Nhơn Trạch </v>
          </cell>
        </row>
        <row r="562">
          <cell r="G562" t="str">
            <v xml:space="preserve">Trung cấp Kỹ thuật Công Nông nghiệp Quảng Bình </v>
          </cell>
        </row>
        <row r="563">
          <cell r="G563" t="str">
            <v xml:space="preserve">Trung cấp Kỹ thuật Đa ngành Hà Nội </v>
          </cell>
        </row>
        <row r="564">
          <cell r="G564" t="str">
            <v xml:space="preserve">Trung cấp Kỹ thuật Dạy nghề </v>
          </cell>
        </row>
        <row r="565">
          <cell r="G565" t="str">
            <v xml:space="preserve">Trung cấp Kỹ thuật Hải Quân </v>
          </cell>
        </row>
        <row r="566">
          <cell r="G566" t="str">
            <v xml:space="preserve">Trung cấp Kỹ thuật Lương thực Thực phẩm Vĩnh Long </v>
          </cell>
        </row>
        <row r="567">
          <cell r="G567" t="str">
            <v xml:space="preserve">Trung cấp kỹ thuật nghiệp vụ CAND </v>
          </cell>
        </row>
        <row r="568">
          <cell r="G568" t="str">
            <v xml:space="preserve">Trung cấp Kỹ thuật Nghiệp vụ Việt Á </v>
          </cell>
        </row>
        <row r="569">
          <cell r="G569" t="str">
            <v xml:space="preserve">Trung cấp Kỹ thuật Nông nghiệp Tp Hồ Chí Minh </v>
          </cell>
        </row>
        <row r="570">
          <cell r="G570" t="str">
            <v xml:space="preserve">Trung cấp Kỹ thuật Nông nghiệp và Phát triển nông thôn Hà Tĩnh </v>
          </cell>
        </row>
        <row r="571">
          <cell r="G571" t="str">
            <v xml:space="preserve">Trung cấp Kỹ thuật và Công nghệ Cửu Long </v>
          </cell>
        </row>
        <row r="572">
          <cell r="G572" t="str">
            <v xml:space="preserve">Trung cấp Kỹ thuật và Dạy nghề Bảo Lộc </v>
          </cell>
        </row>
        <row r="573">
          <cell r="G573" t="str">
            <v xml:space="preserve">Trung cấp Kỹ thuật và Nghiệp vụ Hà Nội </v>
          </cell>
        </row>
        <row r="574">
          <cell r="G574" t="str">
            <v xml:space="preserve">Trung cấp Kỹ thuật và Nghiệp vụ Hà Nội </v>
          </cell>
        </row>
        <row r="575">
          <cell r="G575" t="str">
            <v xml:space="preserve">Trung cấp Kỹ thuật và Nghiệp vụ Nam Sài Gòn </v>
          </cell>
        </row>
        <row r="576">
          <cell r="G576" t="str">
            <v xml:space="preserve">Trung cấp Kỹ thuật và Nghiệp vụ Vinh </v>
          </cell>
        </row>
        <row r="577">
          <cell r="G577" t="str">
            <v xml:space="preserve">Trung cấp Kỹ thuật và Nghiệp vụ Vinh </v>
          </cell>
        </row>
        <row r="578">
          <cell r="G578" t="str">
            <v xml:space="preserve">Trung cấp Kỹ thuật Xe - Máy </v>
          </cell>
        </row>
        <row r="579">
          <cell r="G579" t="str">
            <v xml:space="preserve">Trung cấp Kỹ thuật Y - Dược Hà Nội </v>
          </cell>
        </row>
        <row r="580">
          <cell r="G580" t="str">
            <v xml:space="preserve">Trung cấp Lâm nghiệp Tây Nguyên </v>
          </cell>
        </row>
        <row r="581">
          <cell r="G581" t="str">
            <v xml:space="preserve">Trung cấp Lâm nghiệp Tây Nguyên </v>
          </cell>
        </row>
        <row r="582">
          <cell r="G582" t="str">
            <v xml:space="preserve">Trung cấp Luật Buôn Ma Thuột </v>
          </cell>
        </row>
        <row r="583">
          <cell r="G583" t="str">
            <v xml:space="preserve">Trung cấp Luật Vị Thanh </v>
          </cell>
        </row>
        <row r="584">
          <cell r="G584" t="str">
            <v xml:space="preserve">Trung cấp Mai Linh </v>
          </cell>
        </row>
        <row r="585">
          <cell r="G585" t="str">
            <v xml:space="preserve">Trung cấp Mai Lĩnh Quảng Trị </v>
          </cell>
        </row>
        <row r="586">
          <cell r="G586" t="str">
            <v xml:space="preserve">Trung cấp Múa TP. Hồ Chí Minh </v>
          </cell>
        </row>
        <row r="587">
          <cell r="G587" t="str">
            <v xml:space="preserve">Trung cấp Mỹ thuật Bình Dương </v>
          </cell>
        </row>
        <row r="588">
          <cell r="G588" t="str">
            <v xml:space="preserve">Trung cấp Nghệ thuật Xiếc và Tạp kỹ Việt Nam </v>
          </cell>
        </row>
        <row r="589">
          <cell r="G589" t="str">
            <v xml:space="preserve">Trung cấp Nghiệp vụ Quản lý Lương thực - Thực phẩm </v>
          </cell>
        </row>
        <row r="590">
          <cell r="G590" t="str">
            <v xml:space="preserve">Trung cấp Nghiệp vụ Quản lý Lương thực Thực phẩm </v>
          </cell>
        </row>
        <row r="591">
          <cell r="G591" t="str">
            <v xml:space="preserve">Trung cấp Nghiệp vụ và Công nghệ Hải Phòng </v>
          </cell>
        </row>
        <row r="592">
          <cell r="G592" t="str">
            <v xml:space="preserve">Trung cấp Nông Lâm Bình Dương </v>
          </cell>
        </row>
        <row r="593">
          <cell r="G593" t="str">
            <v xml:space="preserve">Trung cấp Nông Lâm nghiệp Phú Thọ </v>
          </cell>
        </row>
        <row r="594">
          <cell r="G594" t="str">
            <v xml:space="preserve">Trung cấp Nông lâm Sơn La </v>
          </cell>
        </row>
        <row r="595">
          <cell r="G595" t="str">
            <v xml:space="preserve">Trung cấp Nông Lâm Thanh Hoá </v>
          </cell>
        </row>
        <row r="596">
          <cell r="G596" t="str">
            <v>Trung cấp Nông nghiệp Hà Nội</v>
          </cell>
        </row>
        <row r="597">
          <cell r="G597" t="str">
            <v xml:space="preserve">Trung cấp Nông nghiệp Thái Bình </v>
          </cell>
        </row>
        <row r="598">
          <cell r="G598" t="str">
            <v xml:space="preserve">Trung cấp Nông nghiệp và Phát triển nông thôn Hải Dương </v>
          </cell>
        </row>
        <row r="599">
          <cell r="G599" t="str">
            <v xml:space="preserve">Trung cấp Nông nghiệp và Phát triển nông thôn Quảng Trị </v>
          </cell>
        </row>
        <row r="600">
          <cell r="G600" t="str">
            <v xml:space="preserve">Trung cấp Phát thanh - Truyền hình Nam Định </v>
          </cell>
        </row>
        <row r="601">
          <cell r="G601" t="str">
            <v xml:space="preserve">Trung cấp Phương Đông </v>
          </cell>
        </row>
        <row r="602">
          <cell r="G602" t="str">
            <v xml:space="preserve">Trung cấp Phương Nam </v>
          </cell>
        </row>
        <row r="603">
          <cell r="G603" t="str">
            <v xml:space="preserve">Trung cấp Quản lý và Công nghệ </v>
          </cell>
        </row>
        <row r="604">
          <cell r="G604" t="str">
            <v xml:space="preserve">Trung cấp Quân Y I </v>
          </cell>
        </row>
        <row r="605">
          <cell r="G605" t="str">
            <v xml:space="preserve">Trung cấp Quân Y II </v>
          </cell>
        </row>
        <row r="606">
          <cell r="G606" t="str">
            <v xml:space="preserve">Trung cấp SP mầm non Thái Bình </v>
          </cell>
        </row>
        <row r="607">
          <cell r="G607" t="str">
            <v xml:space="preserve">Trung cấp Sư phạm Mầm non Đắk Lắk </v>
          </cell>
        </row>
        <row r="608">
          <cell r="G608" t="str">
            <v xml:space="preserve">Trung cấp Sư phạm Mẫu giáo Nhà trẻ Hà Nội </v>
          </cell>
        </row>
        <row r="609">
          <cell r="G609" t="str">
            <v>Trung cấp Tài chính - Kế toán Bình Dương</v>
          </cell>
        </row>
        <row r="610">
          <cell r="G610" t="str">
            <v xml:space="preserve">Trung cấp Tây Bắc </v>
          </cell>
        </row>
        <row r="611">
          <cell r="G611" t="str">
            <v xml:space="preserve">Trung cấp Tây Sài Gòn </v>
          </cell>
        </row>
        <row r="612">
          <cell r="G612" t="str">
            <v xml:space="preserve">Trung cấp Thể dục - Thể thao </v>
          </cell>
        </row>
        <row r="613">
          <cell r="G613" t="str">
            <v xml:space="preserve">Trung cấp Thể dục Thể thao </v>
          </cell>
        </row>
        <row r="614">
          <cell r="G614" t="str">
            <v xml:space="preserve">Trung cấp Thể dục thể thao </v>
          </cell>
        </row>
        <row r="615">
          <cell r="G615" t="str">
            <v xml:space="preserve">Trung cấp Thể dục Thể thao Huế </v>
          </cell>
        </row>
        <row r="616">
          <cell r="G616" t="str">
            <v xml:space="preserve">Trung cấp Thống kê </v>
          </cell>
        </row>
        <row r="617">
          <cell r="G617" t="str">
            <v xml:space="preserve">Trung cấp Thống kê II </v>
          </cell>
        </row>
        <row r="618">
          <cell r="G618" t="str">
            <v xml:space="preserve">Trung cấp Thương mại Trung ương 5 </v>
          </cell>
        </row>
        <row r="619">
          <cell r="G619" t="str">
            <v>Trung cấp Thương Mại TW5</v>
          </cell>
        </row>
        <row r="620">
          <cell r="G620" t="str">
            <v>Trung cấp Thuỷ lợi 2</v>
          </cell>
        </row>
        <row r="621">
          <cell r="G621" t="str">
            <v xml:space="preserve">Trung cấp Thủy sản </v>
          </cell>
        </row>
        <row r="622">
          <cell r="G622" t="str">
            <v xml:space="preserve">Trung cấp Thuỷ sản Thanh Hoá </v>
          </cell>
        </row>
        <row r="623">
          <cell r="G623" t="str">
            <v xml:space="preserve">Trung cấp Tin học - Tài chính Kế toán Hà Nội </v>
          </cell>
        </row>
        <row r="624">
          <cell r="G624" t="str">
            <v xml:space="preserve">Trung cấp Tin học Kinh tế Sài Gòn </v>
          </cell>
        </row>
        <row r="625">
          <cell r="G625" t="str">
            <v xml:space="preserve">Trung cấp Tổng hợp Đông Nam Á </v>
          </cell>
        </row>
        <row r="626">
          <cell r="G626" t="str">
            <v xml:space="preserve">Trung cấp Tổng hợp Hà Nội </v>
          </cell>
        </row>
        <row r="627">
          <cell r="G627" t="str">
            <v xml:space="preserve">Trung cấp Tổng hợp TP Hồ Chí Minh </v>
          </cell>
        </row>
        <row r="628">
          <cell r="G628" t="str">
            <v xml:space="preserve">Trung cấp trong Trường CĐ Công nghệ In </v>
          </cell>
        </row>
        <row r="629">
          <cell r="G629" t="str">
            <v xml:space="preserve">Trung cấp trong Viện Pasteur Nha Trang </v>
          </cell>
        </row>
        <row r="630">
          <cell r="G630" t="str">
            <v xml:space="preserve">Trung cấp Trường Sơn </v>
          </cell>
        </row>
        <row r="631">
          <cell r="G631" t="str">
            <v xml:space="preserve">Trung cấp tư thục Điều dưỡng và Kỹ thuật Y tế Hồng Đức </v>
          </cell>
        </row>
        <row r="632">
          <cell r="G632" t="str">
            <v xml:space="preserve">Trung cấp Tư thục Kinh tế - Kỹ thuật Tây Đô </v>
          </cell>
        </row>
        <row r="633">
          <cell r="G633" t="str">
            <v xml:space="preserve">Trung cấp tư thục Kinh tế Công nghệ Gia Định </v>
          </cell>
        </row>
        <row r="634">
          <cell r="G634" t="str">
            <v xml:space="preserve">Trung cấp tư thục Kinh tế và Du lịch Tân Thanh </v>
          </cell>
        </row>
        <row r="635">
          <cell r="G635" t="str">
            <v xml:space="preserve">Trung cấp Tư thục Kỹ thuật Nghiệp vụ Thăng Long </v>
          </cell>
        </row>
        <row r="636">
          <cell r="G636" t="str">
            <v xml:space="preserve">Trung cấp Tư thục Lam Sơn </v>
          </cell>
        </row>
        <row r="637">
          <cell r="G637" t="str">
            <v xml:space="preserve">Trung cấp Văn Hiến </v>
          </cell>
        </row>
        <row r="638">
          <cell r="G638" t="str">
            <v xml:space="preserve">Trung cấp Văn hóa - Nghệ thuật Bạc Liêu </v>
          </cell>
        </row>
        <row r="639">
          <cell r="G639" t="str">
            <v xml:space="preserve">Trung cấp Văn hoá - Nghệ thuật Bắc Ninh </v>
          </cell>
        </row>
        <row r="640">
          <cell r="G640" t="str">
            <v xml:space="preserve">Trung cấp Văn Hóa Nghệ thuật </v>
          </cell>
        </row>
        <row r="641">
          <cell r="G641" t="str">
            <v xml:space="preserve">Trung cấp Văn hóa Nghệ thuật Bến Tre </v>
          </cell>
        </row>
        <row r="642">
          <cell r="G642" t="str">
            <v xml:space="preserve">Trung cấp Văn hóa Nghệ thuật Bình Định </v>
          </cell>
        </row>
        <row r="643">
          <cell r="G643" t="str">
            <v xml:space="preserve">Trung cấp Văn hóa Nghệ thuật Cần Thơ </v>
          </cell>
        </row>
        <row r="644">
          <cell r="G644" t="str">
            <v xml:space="preserve">Trung cấp Văn hóa Nghệ thuật Đà Nẵng </v>
          </cell>
        </row>
        <row r="645">
          <cell r="G645" t="str">
            <v xml:space="preserve">Trung cấp Văn hóa Nghệ thuật Đồng Nai </v>
          </cell>
        </row>
        <row r="646">
          <cell r="G646" t="str">
            <v xml:space="preserve">Trung cấp Văn hóa nghệ thuật Gia Lai </v>
          </cell>
        </row>
        <row r="647">
          <cell r="G647" t="str">
            <v xml:space="preserve">Trung cấp Văn hoá Nghệ thuật Hà Tĩnh </v>
          </cell>
        </row>
        <row r="648">
          <cell r="G648" t="str">
            <v xml:space="preserve">Trung cấp Văn hóa Nghệ thuật Hải Phòng </v>
          </cell>
        </row>
        <row r="649">
          <cell r="G649" t="str">
            <v xml:space="preserve">Trung cấp Văn hóa Nghệ thuật Hưng Yên </v>
          </cell>
        </row>
        <row r="650">
          <cell r="G650" t="str">
            <v xml:space="preserve">Trung cấp Văn hóa Nghệ thuật Nam Định </v>
          </cell>
        </row>
        <row r="651">
          <cell r="G651" t="str">
            <v xml:space="preserve">Trung cấp Văn hoá Nghệ thuật Phú Thọ </v>
          </cell>
        </row>
        <row r="652">
          <cell r="G652" t="str">
            <v xml:space="preserve">Trung cấp Văn hóa Nghệ thuật Sóc Trăng </v>
          </cell>
        </row>
        <row r="653">
          <cell r="G653" t="str">
            <v xml:space="preserve">Trung cấp Văn hóa Nghệ thuật Sơn La </v>
          </cell>
        </row>
        <row r="654">
          <cell r="G654" t="str">
            <v xml:space="preserve">Trung cấp Văn hóa Nghệ thuật Thừa Thiên Huế </v>
          </cell>
        </row>
        <row r="655">
          <cell r="G655" t="str">
            <v xml:space="preserve">Trung cấp Văn hóa Nghệ thuật Tiền Giang </v>
          </cell>
        </row>
        <row r="656">
          <cell r="G656" t="str">
            <v xml:space="preserve">Trung cấp Văn hoá Nghệ thuật tỉnh Lạng Sơn </v>
          </cell>
        </row>
        <row r="657">
          <cell r="G657" t="str">
            <v xml:space="preserve">Trung cấp Văn hoá Nghệ thuật Trà Vinh </v>
          </cell>
        </row>
        <row r="658">
          <cell r="G658" t="str">
            <v xml:space="preserve">Trung cấp Văn hóa Nghệ thuật và Du lịch Bình Dương </v>
          </cell>
        </row>
        <row r="659">
          <cell r="G659" t="str">
            <v xml:space="preserve">Trung cấp Văn hóa Nghệ thuật và Du lịch Hải Dương </v>
          </cell>
        </row>
        <row r="660">
          <cell r="G660" t="str">
            <v xml:space="preserve">Trung cấp Văn hóa Nghệ thuật và Du lịch Lào Cai </v>
          </cell>
        </row>
        <row r="661">
          <cell r="G661" t="str">
            <v xml:space="preserve">Trung cấp Văn hóa nghệ thuật và Du lịch Quảng Nam </v>
          </cell>
        </row>
        <row r="662">
          <cell r="G662" t="str">
            <v xml:space="preserve">Trung cấp Văn hóa Thể thao và Du lịch </v>
          </cell>
        </row>
        <row r="663">
          <cell r="G663" t="str">
            <v xml:space="preserve">Trung cấp Văn hóa-Thể thao và Du lịch Bắc Giang </v>
          </cell>
        </row>
        <row r="664">
          <cell r="G664" t="str">
            <v xml:space="preserve">Trung cấp Văn thư lưu trữ Trung ương </v>
          </cell>
        </row>
        <row r="665">
          <cell r="G665" t="str">
            <v xml:space="preserve">Trung cấp Văn thư lưu trữ Trung ương (Phân hiệu Đà Lạt) </v>
          </cell>
        </row>
        <row r="666">
          <cell r="G666" t="str">
            <v xml:space="preserve">Trung cấp Văn thư Lưu trữ Trung ương II </v>
          </cell>
        </row>
        <row r="667">
          <cell r="G667" t="str">
            <v xml:space="preserve">Trung cấp Vạn Tường </v>
          </cell>
        </row>
        <row r="668">
          <cell r="G668" t="str">
            <v xml:space="preserve">Trung cấp Việt - Anh </v>
          </cell>
        </row>
        <row r="669">
          <cell r="G669" t="str">
            <v xml:space="preserve">Trung cấp Việt - Úc </v>
          </cell>
        </row>
        <row r="670">
          <cell r="G670" t="str">
            <v xml:space="preserve">Trung cấp Việt Khoa </v>
          </cell>
        </row>
        <row r="671">
          <cell r="G671" t="str">
            <v xml:space="preserve">Trung cấp Xây dựng </v>
          </cell>
        </row>
        <row r="672">
          <cell r="G672" t="str">
            <v xml:space="preserve">Trung cấp Xây dựng </v>
          </cell>
        </row>
        <row r="673">
          <cell r="G673" t="str">
            <v xml:space="preserve">Trung cấp Xây dựng Hà Nội </v>
          </cell>
        </row>
        <row r="674">
          <cell r="G674" t="str">
            <v xml:space="preserve">Trung cấp Xây dựng miền Trung </v>
          </cell>
        </row>
        <row r="675">
          <cell r="G675" t="str">
            <v xml:space="preserve">Trung cấp Xây dựng số 4 </v>
          </cell>
        </row>
        <row r="676">
          <cell r="G676" t="str">
            <v xml:space="preserve">Trung cấp Xây dựng số 4 </v>
          </cell>
        </row>
        <row r="677">
          <cell r="G677" t="str">
            <v xml:space="preserve">Trung cấp Xây dựng Thái Bình </v>
          </cell>
        </row>
        <row r="678">
          <cell r="G678" t="str">
            <v xml:space="preserve">Trung cấp Xây dựng Thanh Hóa </v>
          </cell>
        </row>
        <row r="679">
          <cell r="G679" t="str">
            <v xml:space="preserve">Trung cấp Xây dựng Thanh Hóa </v>
          </cell>
        </row>
        <row r="680">
          <cell r="G680" t="str">
            <v xml:space="preserve">Trung cấp Xây dựng TP. Hồ Chí Minh </v>
          </cell>
        </row>
        <row r="681">
          <cell r="G681" t="str">
            <v xml:space="preserve">Trung cấp Y - Dược Hợp Lực </v>
          </cell>
        </row>
        <row r="682">
          <cell r="G682" t="str">
            <v xml:space="preserve">Trung cấp Y - Dược Phạm Ngọc Thạch </v>
          </cell>
        </row>
        <row r="683">
          <cell r="G683" t="str">
            <v xml:space="preserve">Trung cấp Y Dược Bắc Ninh </v>
          </cell>
        </row>
        <row r="684">
          <cell r="G684" t="str">
            <v>Trung cấp Y Dược Hà Nội</v>
          </cell>
        </row>
        <row r="685">
          <cell r="G685" t="str">
            <v xml:space="preserve">Trung cấp Y dược Lê Hữu Trác </v>
          </cell>
        </row>
        <row r="686">
          <cell r="G686" t="str">
            <v xml:space="preserve">Trung cấp Y Dược MeKong </v>
          </cell>
        </row>
        <row r="687">
          <cell r="G687" t="str">
            <v xml:space="preserve">Trung cấp Y Dược Thăng Long </v>
          </cell>
        </row>
        <row r="688">
          <cell r="G688" t="str">
            <v xml:space="preserve">Trung cấp y dược tuệ tĩnh hà nội </v>
          </cell>
        </row>
        <row r="689">
          <cell r="G689" t="str">
            <v xml:space="preserve">Trung cấp Y tế </v>
          </cell>
        </row>
        <row r="690">
          <cell r="G690" t="str">
            <v xml:space="preserve">Trung cấp Y tế </v>
          </cell>
        </row>
        <row r="691">
          <cell r="G691" t="str">
            <v xml:space="preserve">Trung cấp Y tế An Giang </v>
          </cell>
        </row>
        <row r="692">
          <cell r="G692" t="str">
            <v xml:space="preserve">Trung cấp Y tế An Khánh </v>
          </cell>
        </row>
        <row r="693">
          <cell r="G693" t="str">
            <v xml:space="preserve">Trung cấp Y tế Bà Rịa - Vũng Tàu </v>
          </cell>
        </row>
        <row r="694">
          <cell r="G694" t="str">
            <v xml:space="preserve">Trung cấp Y tế Bắc Giang </v>
          </cell>
        </row>
        <row r="695">
          <cell r="G695" t="str">
            <v xml:space="preserve">Trung cấp Y tế Bắc Kạn </v>
          </cell>
        </row>
        <row r="696">
          <cell r="G696" t="str">
            <v xml:space="preserve">Trung cấp Y Tế Bắc Ninh </v>
          </cell>
        </row>
        <row r="697">
          <cell r="G697" t="str">
            <v xml:space="preserve">Trung cấp Y tế Bạch Mai </v>
          </cell>
        </row>
        <row r="698">
          <cell r="G698" t="str">
            <v xml:space="preserve">Trung cấp Y tế Bến Tre </v>
          </cell>
        </row>
        <row r="699">
          <cell r="G699" t="str">
            <v xml:space="preserve">Trung cấp Y tế Bình Phước </v>
          </cell>
        </row>
        <row r="700">
          <cell r="G700" t="str">
            <v xml:space="preserve">Trung cấp Y tế Cao Bằng </v>
          </cell>
        </row>
        <row r="701">
          <cell r="G701" t="str">
            <v xml:space="preserve">Trung cấp Y tế Đăk Lăk </v>
          </cell>
        </row>
        <row r="702">
          <cell r="G702" t="str">
            <v xml:space="preserve">Trung cấp Y tế Đặng Văn Ngữ </v>
          </cell>
        </row>
        <row r="703">
          <cell r="G703" t="str">
            <v xml:space="preserve">Trung cấp Y tế Đặng Vũ Ngân </v>
          </cell>
        </row>
        <row r="704">
          <cell r="G704" t="str">
            <v xml:space="preserve">Trung cấp Y tế Đồng Tháp </v>
          </cell>
        </row>
        <row r="705">
          <cell r="G705" t="str">
            <v xml:space="preserve">Trung cấp Y tế Gia Lai </v>
          </cell>
        </row>
        <row r="706">
          <cell r="G706" t="str">
            <v xml:space="preserve">Trung cấp Y tế Hà Giang </v>
          </cell>
        </row>
        <row r="707">
          <cell r="G707" t="str">
            <v xml:space="preserve">Trung cấp Y tế Hải Dương </v>
          </cell>
        </row>
        <row r="708">
          <cell r="G708" t="str">
            <v xml:space="preserve">Trung cấp Y tế Hoà Bình </v>
          </cell>
        </row>
        <row r="709">
          <cell r="G709" t="str">
            <v xml:space="preserve">Trung cấp Y tế Lào Cai </v>
          </cell>
        </row>
        <row r="710">
          <cell r="G710" t="str">
            <v xml:space="preserve">Trung cấp Y tế Long An </v>
          </cell>
        </row>
        <row r="711">
          <cell r="G711" t="str">
            <v xml:space="preserve">Trung cấp Y tế Nam Định </v>
          </cell>
        </row>
        <row r="712">
          <cell r="G712" t="str">
            <v xml:space="preserve">Trung cấp Y tế Phú Yên </v>
          </cell>
        </row>
        <row r="713">
          <cell r="G713" t="str">
            <v xml:space="preserve">Trung cấp Y tế Quảng Bình </v>
          </cell>
        </row>
        <row r="714">
          <cell r="G714" t="str">
            <v xml:space="preserve">Trung cấp ý tế Quảng Ngãi </v>
          </cell>
        </row>
        <row r="715">
          <cell r="G715" t="str">
            <v xml:space="preserve">Trung cấp Y tế Quảng Trị </v>
          </cell>
        </row>
        <row r="716">
          <cell r="G716" t="str">
            <v xml:space="preserve">Trung cấp Y tế Sóc Trăng </v>
          </cell>
        </row>
        <row r="717">
          <cell r="G717" t="str">
            <v xml:space="preserve">Trung cấp Y tế Tây Ninh </v>
          </cell>
        </row>
        <row r="718">
          <cell r="G718" t="str">
            <v xml:space="preserve">Trung cấp Y tế Tuyên Quang </v>
          </cell>
        </row>
        <row r="719">
          <cell r="G719" t="str">
            <v xml:space="preserve">Trung cấp Y tế Vĩnh Long </v>
          </cell>
        </row>
        <row r="720">
          <cell r="G720" t="str">
            <v xml:space="preserve">Trung cấp Y tế Vĩnh Phúc </v>
          </cell>
        </row>
        <row r="721">
          <cell r="G721" t="str">
            <v xml:space="preserve">Trung học Bưu chính - Viễn thông và Công nghệ thông tin miền núi </v>
          </cell>
        </row>
        <row r="722">
          <cell r="G722" t="str">
            <v xml:space="preserve">Trung học Bưu chính Viễn thông và Công nghệ thông tin II </v>
          </cell>
        </row>
        <row r="723">
          <cell r="G723" t="str">
            <v xml:space="preserve">Trung học Bưu chính Viễn thông và Công nghệ thông tin III </v>
          </cell>
        </row>
        <row r="724">
          <cell r="G724" t="str">
            <v xml:space="preserve">Trung học Quản lý và Công nghệ </v>
          </cell>
        </row>
        <row r="725">
          <cell r="G725" t="str">
            <v xml:space="preserve">Trung học Thủy sản </v>
          </cell>
        </row>
        <row r="726">
          <cell r="G726" t="str">
            <v xml:space="preserve">Trung học Xây dựng Miền Trung </v>
          </cell>
        </row>
        <row r="727">
          <cell r="G727" t="str">
            <v>Trung tâm Đại học Pháp tại TP.HCM (PUF-HCM)</v>
          </cell>
        </row>
        <row r="728">
          <cell r="G728" t="str">
            <v>Trung tâm Đào tạo Quốc tế – ĐH Quốc gia TP.HCM</v>
          </cell>
        </row>
        <row r="729">
          <cell r="G729" t="str">
            <v>Trường  Sĩ quan Kỹ thuật Quân sự (vinhempich) - Dân sự - Hệ CĐ</v>
          </cell>
        </row>
        <row r="730">
          <cell r="G730" t="str">
            <v>Trường  Sĩ quan Kỹ thuật Quân sự (vinhempich) - Quân đội - Hệ CĐ</v>
          </cell>
        </row>
        <row r="731">
          <cell r="G731" t="str">
            <v xml:space="preserve">Trường Cán bộ quản lý Giao thông Vận tải </v>
          </cell>
        </row>
        <row r="732">
          <cell r="G732" t="str">
            <v xml:space="preserve">Trường Cán bộ quản lý Giao thông Vận tải </v>
          </cell>
        </row>
        <row r="733">
          <cell r="G733" t="str">
            <v xml:space="preserve">Trường Quản lý Kinh Tế Công nghiệp </v>
          </cell>
        </row>
        <row r="734">
          <cell r="G734" t="str">
            <v>Trường Sĩ Quan Công Binh - Hệ Dân Sự</v>
          </cell>
        </row>
        <row r="735">
          <cell r="G735" t="str">
            <v>Trường Sĩ Quan Công Binh - Hệ Quân Đội - Phía Bắc</v>
          </cell>
        </row>
        <row r="736">
          <cell r="G736" t="str">
            <v>Trường Sĩ Quan Công Binh - Hệ Quân Đội - Phía Nam</v>
          </cell>
        </row>
        <row r="737">
          <cell r="G737" t="str">
            <v>Trường Sĩ Quan Đặc Công - Phía Bắc</v>
          </cell>
        </row>
        <row r="738">
          <cell r="G738" t="str">
            <v>Trường Sĩ Quan Đặc Công - Phía Nam</v>
          </cell>
        </row>
        <row r="739">
          <cell r="G739" t="str">
            <v>Trường Sĩ quan Không quân - Hệ Quân đội phía Nam</v>
          </cell>
        </row>
        <row r="740">
          <cell r="G740" t="str">
            <v>Trường Sĩ quan Không quân - Hệ Quân đội</v>
          </cell>
        </row>
        <row r="741">
          <cell r="G741" t="str">
            <v>Trường Sĩ quan Không quân - Hệ Quân đội phía Bắc</v>
          </cell>
        </row>
        <row r="742">
          <cell r="G742" t="str">
            <v>Trường Sĩ Quan Lục Quân 1 - Phía Bắc</v>
          </cell>
        </row>
        <row r="743">
          <cell r="G743" t="str">
            <v>Trường Sĩ Quan Lục Quân 1 - Phía Nam</v>
          </cell>
        </row>
        <row r="744">
          <cell r="G744" t="str">
            <v>Trường Sĩ Quan Lục Quân 2 - Phía Bắc</v>
          </cell>
        </row>
        <row r="745">
          <cell r="G745" t="str">
            <v>Trường Sĩ Quan Lục Quân 2 - Phía Nam</v>
          </cell>
        </row>
        <row r="746">
          <cell r="G746" t="str">
            <v>Trường Sĩ Quan Pháo Binh - Phía Bắc</v>
          </cell>
        </row>
        <row r="747">
          <cell r="G747" t="str">
            <v>Trường Sĩ Quan Pháo Binh - Phía Nam</v>
          </cell>
        </row>
        <row r="748">
          <cell r="G748" t="str">
            <v>Trường Sĩ Quan Phòng Hóa - Phía Bắc</v>
          </cell>
        </row>
        <row r="749">
          <cell r="G749" t="str">
            <v>Trường Sĩ Quan Phòng Hóa - Phía Nam</v>
          </cell>
        </row>
        <row r="750">
          <cell r="G750" t="str">
            <v>Trường Sĩ Quan Tăng Thiết Giáp - Phía Bắc</v>
          </cell>
        </row>
        <row r="751">
          <cell r="G751" t="str">
            <v>Trường Sĩ Quan Tăng Thiết Giáp - Phía Nam</v>
          </cell>
        </row>
        <row r="752">
          <cell r="G752" t="str">
            <v>Trường Sĩ Quan Thông Tin - Hệ Dân Sự</v>
          </cell>
        </row>
        <row r="753">
          <cell r="G753" t="str">
            <v>Trường Sĩ Quan Thông Tin - Hệ Quân Đội - Phía Bắc</v>
          </cell>
        </row>
        <row r="754">
          <cell r="G754" t="str">
            <v>Trường Sĩ Quan Thông Tin - Hệ Quân Đội - Phía Nam</v>
          </cell>
        </row>
        <row r="755">
          <cell r="G755" t="str">
            <v xml:space="preserve">Trường Xiếc Việt Nam </v>
          </cell>
        </row>
        <row r="756">
          <cell r="G756" t="str">
            <v>ĐH Công Nghiệp HN</v>
          </cell>
        </row>
        <row r="757">
          <cell r="G757" t="str">
            <v>Dân lập đông đô</v>
          </cell>
        </row>
        <row r="758">
          <cell r="G758" t="str">
            <v>Bách khoa Đà nẵng</v>
          </cell>
        </row>
        <row r="759">
          <cell r="G759" t="str">
            <v xml:space="preserve">ĐH kỹ thuật </v>
          </cell>
        </row>
        <row r="760">
          <cell r="G760" t="str">
            <v>ĐH Sư phạm NN Hà Nội</v>
          </cell>
        </row>
        <row r="761">
          <cell r="G761" t="str">
            <v>ĐH KTKTCN1: Trung cấp</v>
          </cell>
        </row>
        <row r="762">
          <cell r="G762" t="str">
            <v>CĐ công nghiệp Hà Nội</v>
          </cell>
        </row>
        <row r="763">
          <cell r="G763" t="str">
            <v xml:space="preserve"> Kim Bảng Hà Nam</v>
          </cell>
        </row>
        <row r="764">
          <cell r="G764" t="str">
            <v xml:space="preserve">VNmaritime </v>
          </cell>
        </row>
        <row r="765">
          <cell r="G765" t="str">
            <v>CĐ Công Nghệ Sao Đỏ</v>
          </cell>
        </row>
        <row r="766">
          <cell r="G766" t="str">
            <v>CĐ Kĩ Thuật Công Nghệ TPHCM</v>
          </cell>
        </row>
        <row r="767">
          <cell r="G767" t="str">
            <v>CĐ Sư phạm Hà Nội</v>
          </cell>
        </row>
        <row r="768">
          <cell r="G768" t="str">
            <v>CĐ Mỹ thuật Trang trí Đồng Nai</v>
          </cell>
        </row>
        <row r="769">
          <cell r="G769" t="str">
            <v>ĐH Kiến Trúc Hà Nội</v>
          </cell>
        </row>
        <row r="770">
          <cell r="G770" t="str">
            <v>TA London</v>
          </cell>
        </row>
        <row r="771">
          <cell r="G771" t="str">
            <v>QL Tổng hợp Liên Bang Nga</v>
          </cell>
        </row>
        <row r="772">
          <cell r="G772" t="str">
            <v>CĐ Văn thư Lưu trữ Trung ương 1</v>
          </cell>
        </row>
        <row r="773">
          <cell r="G773" t="str">
            <v>ĐH Ngoại ngữ - ĐH Đà Nẵng</v>
          </cell>
        </row>
        <row r="774">
          <cell r="G774" t="str">
            <v>Đại học Lương Thế Vinh</v>
          </cell>
        </row>
        <row r="775">
          <cell r="G775" t="str">
            <v>Trung học kinh tế Hà Tây</v>
          </cell>
        </row>
        <row r="776">
          <cell r="G776" t="str">
            <v>ĐH Tổng hợp Quốc gia về Quản Lý Moscow</v>
          </cell>
        </row>
        <row r="777">
          <cell r="G777" t="str">
            <v>Cao đẳng kinh tế kỹ thuật Sài Gòn</v>
          </cell>
        </row>
        <row r="778">
          <cell r="G778" t="str">
            <v>ĐH Văn Hóa TP HCM</v>
          </cell>
        </row>
        <row r="779">
          <cell r="G779" t="str">
            <v>CĐ Cộng đồng Bình Thuận</v>
          </cell>
        </row>
        <row r="780">
          <cell r="G780" t="str">
            <v>MBA Malina University</v>
          </cell>
        </row>
        <row r="781">
          <cell r="G781" t="str">
            <v>Cao đẳng công nghiệp Hà nội</v>
          </cell>
        </row>
        <row r="782">
          <cell r="G782" t="str">
            <v>CĐ Giao Thông Vận Tải 3</v>
          </cell>
        </row>
        <row r="783">
          <cell r="G783" t="str">
            <v xml:space="preserve">CĐ Tài chính - Hải quan </v>
          </cell>
        </row>
        <row r="784">
          <cell r="G784" t="str">
            <v>ĐH Kinh doanh và Công nghệ Hà Nội</v>
          </cell>
        </row>
        <row r="785">
          <cell r="G785" t="str">
            <v>ĐH Sư phạm Hà Nội 2</v>
          </cell>
        </row>
        <row r="786">
          <cell r="G786" t="str">
            <v>ĐH Sư Phạm Nghệ Thuật Trung ương</v>
          </cell>
        </row>
        <row r="787">
          <cell r="G787" t="str">
            <v>HV Âm Nhạc Huế</v>
          </cell>
        </row>
        <row r="788">
          <cell r="G788" t="str">
            <v>CĐ Sư Phạm Kỹ Thuật I</v>
          </cell>
        </row>
        <row r="789">
          <cell r="G789" t="str">
            <v>ĐH Kĩ thuật công nghiệp HCM</v>
          </cell>
        </row>
        <row r="790">
          <cell r="G790" t="str">
            <v>CĐ mẫu giáo trung ương 3</v>
          </cell>
        </row>
        <row r="791">
          <cell r="G791" t="str">
            <v>Trung học dân lập kinh tế kỹ thuật tổng hợp HN</v>
          </cell>
        </row>
        <row r="792">
          <cell r="G792" t="str">
            <v>Học viện công nghệ M.S Ramaiah (MSRIT)</v>
          </cell>
        </row>
        <row r="793">
          <cell r="G793" t="str">
            <v>Học Viện Tài Chính Kế Toán</v>
          </cell>
        </row>
        <row r="794">
          <cell r="G794" t="str">
            <v>ĐH Công Nghệ Thông Tin – ĐH Quốc Gia TP.HCM</v>
          </cell>
        </row>
        <row r="795">
          <cell r="G795" t="str">
            <v>ĐH Nha Trang</v>
          </cell>
        </row>
        <row r="796">
          <cell r="G796" t="str">
            <v>Trung tâm đào tạo lập trình viên quốc tế bachkhoa Aptech</v>
          </cell>
        </row>
        <row r="797">
          <cell r="G797" t="str">
            <v>ĐH Tây Nguyên</v>
          </cell>
        </row>
        <row r="798">
          <cell r="G798" t="str">
            <v>Đại học Thương Mại Hà nội</v>
          </cell>
        </row>
        <row r="799">
          <cell r="G799" t="str">
            <v xml:space="preserve">CĐ Giao thông vận tải - TP. Hồ Chí Minh </v>
          </cell>
        </row>
        <row r="800">
          <cell r="G800" t="str">
            <v>CĐ Kinh tế - Kỹ thuật Thương Mại</v>
          </cell>
        </row>
        <row r="801">
          <cell r="G801" t="str">
            <v xml:space="preserve">CĐ Kỹ thuật - Công nghệ Vạn Xuân </v>
          </cell>
        </row>
        <row r="802">
          <cell r="G802" t="str">
            <v xml:space="preserve">CĐ Sư phạm Hà Tây </v>
          </cell>
        </row>
        <row r="803">
          <cell r="G803" t="str">
            <v xml:space="preserve">CĐ Tài chính Kế toán </v>
          </cell>
        </row>
        <row r="804">
          <cell r="G804" t="str">
            <v>ĐH Cần Thơ</v>
          </cell>
        </row>
        <row r="805">
          <cell r="G805" t="str">
            <v xml:space="preserve">ĐH Công nghệ Sài Gòn </v>
          </cell>
        </row>
        <row r="806">
          <cell r="G806" t="str">
            <v>ĐH Hàng Hải Việt Nam</v>
          </cell>
        </row>
        <row r="807">
          <cell r="G807" t="str">
            <v>ĐH Hồng Đức</v>
          </cell>
        </row>
        <row r="808">
          <cell r="G808" t="str">
            <v>ĐH Hùng Vương (TP.HCM)</v>
          </cell>
        </row>
        <row r="809">
          <cell r="G809" t="str">
            <v>ĐH Kinh tế- ĐH Quốc Gia Hà Nội</v>
          </cell>
        </row>
        <row r="810">
          <cell r="G810" t="str">
            <v>ĐH Mỹ Thuật Công Nghiệp</v>
          </cell>
        </row>
        <row r="811">
          <cell r="G811" t="str">
            <v>ĐH Ngân Hàng TP.HCM</v>
          </cell>
        </row>
        <row r="812">
          <cell r="G812" t="str">
            <v>ĐH Ngoại Ngữ - ĐH Quốc Gia HN</v>
          </cell>
        </row>
        <row r="813">
          <cell r="G813" t="str">
            <v>ĐH Nông Nghiệp Hà Nội</v>
          </cell>
        </row>
        <row r="814">
          <cell r="G814" t="str">
            <v>ĐH Quốc tế Hồng Bàng</v>
          </cell>
        </row>
        <row r="815">
          <cell r="G815" t="str">
            <v>ĐH Tôn Đức Thắng</v>
          </cell>
        </row>
        <row r="816">
          <cell r="G816" t="str">
            <v>ĐH Vinh</v>
          </cell>
        </row>
        <row r="817">
          <cell r="G817" t="str">
            <v>HV Kỹ Thuật Mật Mã</v>
          </cell>
        </row>
        <row r="818">
          <cell r="G818" t="str">
            <v xml:space="preserve">Trung cấp Công nghệ và Kinh tế Đối ngoại </v>
          </cell>
        </row>
        <row r="819">
          <cell r="G819" t="str">
            <v>Trung cấp kinh tế kỹ thuật công nghiệp 1</v>
          </cell>
        </row>
        <row r="820">
          <cell r="G820" t="str">
            <v xml:space="preserve">Trung cấp Kỹ thuật Tin học Hà Nội </v>
          </cell>
        </row>
        <row r="821">
          <cell r="G821" t="str">
            <v xml:space="preserve">Trung cấp Tài chính Kế toán Tin học Sài Gòn </v>
          </cell>
        </row>
        <row r="822">
          <cell r="G822" t="str">
            <v>Trung cấp kinh tế</v>
          </cell>
        </row>
        <row r="823">
          <cell r="G823" t="str">
            <v>ĐH SP Kỹ Thuật Hưng Yên</v>
          </cell>
        </row>
        <row r="824">
          <cell r="G824" t="str">
            <v>ĐH Shinawatra - Newzeland</v>
          </cell>
        </row>
        <row r="825">
          <cell r="G825" t="str">
            <v>Học Viện Công Nghệ M.s Rapriah (msrit)</v>
          </cell>
        </row>
        <row r="826">
          <cell r="G826" t="str">
            <v>ĐH Ngoại Thương Budapest</v>
          </cell>
        </row>
        <row r="827">
          <cell r="G827" t="str">
            <v>Trường Quản Trị Doanh Nghiệp - Thái Lan</v>
          </cell>
        </row>
        <row r="828">
          <cell r="G828" t="str">
            <v>ĐH KTQD&amp;KHXH</v>
          </cell>
        </row>
        <row r="829">
          <cell r="G829" t="str">
            <v>Cisco Networking Academy</v>
          </cell>
        </row>
        <row r="830">
          <cell r="G830" t="str">
            <v>CĐ Kỹ Thuật - Công Nghiệp Hải Ngoại</v>
          </cell>
        </row>
        <row r="831">
          <cell r="G831" t="str">
            <v>ĐH Dân tộc Quản Tây</v>
          </cell>
        </row>
        <row r="832">
          <cell r="G832" t="str">
            <v>ĐH Tổng hợp Quản lý Quốc Gia -  LB Nga</v>
          </cell>
        </row>
        <row r="833">
          <cell r="G833" t="str">
            <v>ĐH Bách Khoa Aptech</v>
          </cell>
        </row>
        <row r="834">
          <cell r="G834" t="str">
            <v>ĐH kinh tế Đà Nẵng</v>
          </cell>
        </row>
        <row r="835">
          <cell r="G835" t="str">
            <v>ĐH Kinh tế công nghệ HCM</v>
          </cell>
        </row>
        <row r="836">
          <cell r="G836" t="str">
            <v>ĐH Kinh tế Kỹ thuật Công nghiệp</v>
          </cell>
        </row>
        <row r="837">
          <cell r="G837" t="str">
            <v>Trung cấp Dược Phú Thọ</v>
          </cell>
        </row>
        <row r="838">
          <cell r="G838" t="str">
            <v>CĐ Văn hóa Nghệ thuật và Du lịch Sài Gòn</v>
          </cell>
        </row>
        <row r="839">
          <cell r="G839" t="str">
            <v>Học Viện CNTT NIIT - SSP</v>
          </cell>
        </row>
        <row r="840">
          <cell r="G840" t="str">
            <v>CĐ Công nghệ và Quản trị Doanh nghiệp</v>
          </cell>
        </row>
        <row r="841">
          <cell r="G841" t="str">
            <v>Fullerton Colllege, California State University, Long Beach</v>
          </cell>
        </row>
        <row r="842">
          <cell r="G842" t="str">
            <v>ĐH Kinh tế - Luật</v>
          </cell>
        </row>
        <row r="843">
          <cell r="G843" t="str">
            <v>Cao đẳng Quản trị doanh nghiệp</v>
          </cell>
        </row>
        <row r="844">
          <cell r="G844" t="str">
            <v xml:space="preserve">ĐH Monash </v>
          </cell>
        </row>
        <row r="845">
          <cell r="G845" t="str">
            <v>CĐ công nghiệp</v>
          </cell>
        </row>
        <row r="846">
          <cell r="G846" t="str">
            <v>CĐ Kinh Tế Đối Ngoại HCM</v>
          </cell>
        </row>
        <row r="847">
          <cell r="G847" t="str">
            <v>CĐ ĐTĐL Hà Nội</v>
          </cell>
        </row>
        <row r="848">
          <cell r="G848" t="str">
            <v>Đào tạo Lập trình viên Hanoi-Aptech</v>
          </cell>
        </row>
        <row r="849">
          <cell r="G849" t="str">
            <v>TT Đào tạo mỹ thuật HITEC</v>
          </cell>
        </row>
        <row r="850">
          <cell r="G850" t="str">
            <v>Học Viện Khoa học Quân Sự</v>
          </cell>
        </row>
        <row r="851">
          <cell r="G851" t="str">
            <v>Victoria University, Swinburne University of Technology</v>
          </cell>
        </row>
        <row r="852">
          <cell r="G852" t="str">
            <v>ĐH Tài Chính Prketing</v>
          </cell>
        </row>
        <row r="853">
          <cell r="G853" t="str">
            <v>TC Du Lịch Và Khách Sạn HCM</v>
          </cell>
        </row>
        <row r="854">
          <cell r="G854" t="str">
            <v>ĐH SP Ngoại ngữ  Hà Nội</v>
          </cell>
        </row>
        <row r="855">
          <cell r="G855" t="str">
            <v>ĐH Công Nghệ Thông Tin Hệ Chuyên Viên</v>
          </cell>
        </row>
        <row r="856">
          <cell r="G856" t="str">
            <v>CĐ Sư Phạm Kỹ Thuật Nam Định</v>
          </cell>
        </row>
        <row r="857">
          <cell r="G857" t="str">
            <v>CĐ Sư phạm trung ương 3</v>
          </cell>
        </row>
        <row r="858">
          <cell r="G858" t="str">
            <v>ĐH Tổng Hợp Thiên Tân</v>
          </cell>
        </row>
        <row r="859">
          <cell r="G859" t="str">
            <v>ĐH Sư Phạm Công Nghệ HCM</v>
          </cell>
        </row>
        <row r="860">
          <cell r="G860" t="str">
            <v>ĐH Dân Lập Hùng Vương</v>
          </cell>
        </row>
        <row r="861">
          <cell r="G861" t="str">
            <v xml:space="preserve">CĐ Điện tử - Điện lạnh Hà Nội </v>
          </cell>
        </row>
        <row r="862">
          <cell r="G862" t="str">
            <v xml:space="preserve">CĐ Nguyễn Tất Thành </v>
          </cell>
        </row>
        <row r="863">
          <cell r="G863" t="str">
            <v xml:space="preserve">CĐ Sư phạm Trung ương </v>
          </cell>
        </row>
        <row r="864">
          <cell r="G864" t="str">
            <v>ĐH Giáo dục – ĐH Quốc gia Hà Nội</v>
          </cell>
        </row>
        <row r="865">
          <cell r="G865" t="str">
            <v>ĐH Khoa học Tự nhiên – ĐH Quốc gia Hà Nội</v>
          </cell>
        </row>
        <row r="866">
          <cell r="G866" t="str">
            <v>ĐH Luật TP.HCM</v>
          </cell>
        </row>
        <row r="867">
          <cell r="G867" t="str">
            <v>ĐH Quy Nhơn</v>
          </cell>
        </row>
        <row r="868">
          <cell r="G868" t="str">
            <v>HV Báo Chí Tuyên Truyền</v>
          </cell>
        </row>
        <row r="869">
          <cell r="G869" t="str">
            <v>Học viện kỹ thuật Quân sự</v>
          </cell>
        </row>
        <row r="870">
          <cell r="G870" t="str">
            <v>ĐH Nông Lâm HCM</v>
          </cell>
        </row>
        <row r="871">
          <cell r="G871" t="str">
            <v>ĐH Sài Gòn</v>
          </cell>
        </row>
        <row r="872">
          <cell r="G872" t="str">
            <v>ĐH Sư Phạm Kỹ Thuật TP.HCM</v>
          </cell>
        </row>
        <row r="873">
          <cell r="G873" t="str">
            <v>ĐH Tài Chính Marketing</v>
          </cell>
        </row>
        <row r="874">
          <cell r="G874" t="str">
            <v>TC Kinh tế Hà Nội</v>
          </cell>
        </row>
        <row r="875">
          <cell r="G875" t="str">
            <v>Trường CĐ Quản Trị Kinh Doanh</v>
          </cell>
        </row>
        <row r="876">
          <cell r="G876" t="str">
            <v>ĐH Lao Động Xã Hội</v>
          </cell>
        </row>
        <row r="877">
          <cell r="G877" t="str">
            <v xml:space="preserve">CĐ Du lịch Hà Nội </v>
          </cell>
        </row>
        <row r="878">
          <cell r="G878" t="str">
            <v xml:space="preserve">CĐ Thương mại và Du lịch Hà Nội </v>
          </cell>
        </row>
        <row r="879">
          <cell r="G879" t="str">
            <v>ĐH Sư phạm (Đại học Thái Nguyên)</v>
          </cell>
        </row>
        <row r="880">
          <cell r="G880" t="str">
            <v>ĐH Văn Hóa Hà Nội</v>
          </cell>
        </row>
        <row r="881">
          <cell r="G881" t="str">
            <v>HV Hành Chính (cơ sở phía Nam)</v>
          </cell>
        </row>
        <row r="882">
          <cell r="G882" t="str">
            <v>ĐH Tài Chính Kế Toán</v>
          </cell>
        </row>
        <row r="883">
          <cell r="G883" t="str">
            <v xml:space="preserve">CĐ Kinh tế đối ngoại </v>
          </cell>
        </row>
        <row r="884">
          <cell r="G884" t="str">
            <v>ĐH Dân Lập Phương Đông</v>
          </cell>
        </row>
        <row r="885">
          <cell r="G885" t="str">
            <v>ĐH Giao Thông Vận Tải HN</v>
          </cell>
        </row>
        <row r="886">
          <cell r="G886" t="str">
            <v>ĐH Khoa Học Tự Nhiên TP.HCM</v>
          </cell>
        </row>
        <row r="887">
          <cell r="G887" t="str">
            <v>ĐH Sư phạm - ĐH Huế</v>
          </cell>
        </row>
        <row r="888">
          <cell r="G888" t="str">
            <v>CĐ APTech - FPT</v>
          </cell>
        </row>
        <row r="889">
          <cell r="G889" t="str">
            <v>ĐH Lâm Nghiệp Việt Nam</v>
          </cell>
        </row>
        <row r="890">
          <cell r="G890" t="str">
            <v>Đại học HUFLIT</v>
          </cell>
        </row>
        <row r="891">
          <cell r="G891" t="str">
            <v>ĐH Dân Lập Hải Phòng</v>
          </cell>
        </row>
        <row r="892">
          <cell r="G892" t="str">
            <v>ĐH Dân Lập Văn Lang</v>
          </cell>
        </row>
        <row r="893">
          <cell r="G893" t="str">
            <v>ĐH Nông Lâm</v>
          </cell>
        </row>
        <row r="894">
          <cell r="G894" t="str">
            <v>ĐH Văn Lang TpHCM</v>
          </cell>
        </row>
        <row r="895">
          <cell r="G895" t="str">
            <v>Trung câp điện tử điện lạnh</v>
          </cell>
        </row>
        <row r="896">
          <cell r="G896" t="str">
            <v xml:space="preserve">CĐ Sư phạm Hà Nội </v>
          </cell>
        </row>
        <row r="897">
          <cell r="G897" t="str">
            <v>ĐH Công Nghiệp Hà Nội</v>
          </cell>
        </row>
        <row r="898">
          <cell r="G898" t="str">
            <v>ĐH Kỹ Thuật Công Nghệ TP.HCM</v>
          </cell>
        </row>
        <row r="899">
          <cell r="G899" t="str">
            <v>Budapest University Of Technology And Economics</v>
          </cell>
        </row>
        <row r="900">
          <cell r="G900" t="str">
            <v>ĐH Sư Phạm HCM</v>
          </cell>
        </row>
        <row r="901">
          <cell r="G901" t="str">
            <v xml:space="preserve">ĐH Khoa học Tự nhiên </v>
          </cell>
        </row>
        <row r="902">
          <cell r="G902" t="str">
            <v>CĐ Kinh Tế Kỹ Thuật Công Nghiệp I Hà Nội</v>
          </cell>
        </row>
        <row r="903">
          <cell r="G903" t="str">
            <v>ĐH công nghệ thông tin</v>
          </cell>
        </row>
        <row r="904">
          <cell r="G904" t="str">
            <v>ĐH Ngoại Ngữ - ĐH Quốc Gia Hà Nội</v>
          </cell>
        </row>
        <row r="905">
          <cell r="G905" t="str">
            <v>ĐH Công Nghiệp TP.HCM</v>
          </cell>
        </row>
        <row r="906">
          <cell r="G906" t="str">
            <v>ĐH Luật Hà Nội</v>
          </cell>
        </row>
        <row r="907">
          <cell r="G907" t="str">
            <v>ĐH Ngoại Ngữ Hà Nội</v>
          </cell>
        </row>
        <row r="908">
          <cell r="G908" t="str">
            <v>ĐH Thăng Long</v>
          </cell>
        </row>
        <row r="909">
          <cell r="G909" t="str">
            <v>Học viện Tài chính</v>
          </cell>
        </row>
        <row r="910">
          <cell r="G910" t="str">
            <v>ĐH Đà Lạt</v>
          </cell>
        </row>
        <row r="911">
          <cell r="G911" t="str">
            <v>ĐH Quốc gia Hà Nội</v>
          </cell>
        </row>
        <row r="912">
          <cell r="G912" t="str">
            <v>HV Công nghệ Bưu chính Viễn thông</v>
          </cell>
        </row>
        <row r="913">
          <cell r="G913" t="str">
            <v>ĐH Công Đoàn</v>
          </cell>
        </row>
        <row r="914">
          <cell r="G914" t="str">
            <v>ĐH Khoa Học Xã Hội &amp; Nhân Văn HCM</v>
          </cell>
        </row>
        <row r="915">
          <cell r="G915" t="str">
            <v>ĐH Dân Lập Đông Đô</v>
          </cell>
        </row>
        <row r="916">
          <cell r="G916" t="str">
            <v>Học viện Ngân hàng</v>
          </cell>
        </row>
        <row r="917">
          <cell r="G917" t="str">
            <v>ĐH Kinh doanh và Công nghệ</v>
          </cell>
        </row>
        <row r="918">
          <cell r="G918" t="str">
            <v>ĐH Quốc Gia HCM</v>
          </cell>
        </row>
        <row r="919">
          <cell r="G919" t="str">
            <v>ĐH Kinh Tế TP.HCM</v>
          </cell>
        </row>
        <row r="920">
          <cell r="G920" t="str">
            <v>ĐH Sư phạm Hà Nội</v>
          </cell>
        </row>
        <row r="921">
          <cell r="G921" t="str">
            <v>ĐH Mở TP.HCM</v>
          </cell>
        </row>
        <row r="922">
          <cell r="G922" t="str">
            <v>Genetic- ĐH Bách Khoa</v>
          </cell>
        </row>
        <row r="923">
          <cell r="G923" t="str">
            <v>ĐH Ngoại Thương</v>
          </cell>
        </row>
        <row r="924">
          <cell r="G924" t="str">
            <v>ĐH Hà Nội</v>
          </cell>
        </row>
        <row r="925">
          <cell r="G925" t="str">
            <v>ĐH Thương Mại</v>
          </cell>
        </row>
        <row r="926">
          <cell r="G926" t="str">
            <v>ĐH Khoa học Xã hội và Nhân văn – ĐH Quốc gia Hà Nội</v>
          </cell>
        </row>
        <row r="927">
          <cell r="G927" t="str">
            <v>Viện ĐH Mở Hà Nội</v>
          </cell>
        </row>
        <row r="928">
          <cell r="G928" t="str">
            <v>ĐH Kinh Tế Quốc Dân</v>
          </cell>
        </row>
        <row r="929">
          <cell r="G929" t="str">
            <v>ĐH Bách Khoa Hà Nội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huyntt3@topica.edu.vn" TargetMode="External"/><Relationship Id="rId117" Type="http://schemas.openxmlformats.org/officeDocument/2006/relationships/hyperlink" Target="mailto:oanhttl@topica.edu.vn" TargetMode="External"/><Relationship Id="rId21" Type="http://schemas.openxmlformats.org/officeDocument/2006/relationships/hyperlink" Target="mailto:phucvo1487@gmail.com" TargetMode="External"/><Relationship Id="rId42" Type="http://schemas.openxmlformats.org/officeDocument/2006/relationships/hyperlink" Target="mailto:thunt2@topica.edu.vn" TargetMode="External"/><Relationship Id="rId47" Type="http://schemas.openxmlformats.org/officeDocument/2006/relationships/hyperlink" Target="mailto:trangcth@topica.edu.vn" TargetMode="External"/><Relationship Id="rId63" Type="http://schemas.openxmlformats.org/officeDocument/2006/relationships/hyperlink" Target="mailto:lienvth@topica.edu,vn" TargetMode="External"/><Relationship Id="rId68" Type="http://schemas.openxmlformats.org/officeDocument/2006/relationships/hyperlink" Target="mailto:hangpham31190@gmail.com" TargetMode="External"/><Relationship Id="rId84" Type="http://schemas.openxmlformats.org/officeDocument/2006/relationships/hyperlink" Target="mailto:thangnd@topica.edu.vn" TargetMode="External"/><Relationship Id="rId89" Type="http://schemas.openxmlformats.org/officeDocument/2006/relationships/hyperlink" Target="mailto:lvhoang90@gmail.com" TargetMode="External"/><Relationship Id="rId112" Type="http://schemas.openxmlformats.org/officeDocument/2006/relationships/hyperlink" Target="mailto:nguyenthihoa19590@gmail.com" TargetMode="External"/><Relationship Id="rId16" Type="http://schemas.openxmlformats.org/officeDocument/2006/relationships/hyperlink" Target="mailto:diemntn@topica.edu.vn" TargetMode="External"/><Relationship Id="rId107" Type="http://schemas.openxmlformats.org/officeDocument/2006/relationships/hyperlink" Target="mailto:phuongtt@topica.edu.vn" TargetMode="External"/><Relationship Id="rId11" Type="http://schemas.openxmlformats.org/officeDocument/2006/relationships/hyperlink" Target="mailto:thanhthaotran03@gmail.com" TargetMode="External"/><Relationship Id="rId32" Type="http://schemas.openxmlformats.org/officeDocument/2006/relationships/hyperlink" Target="mailto:hoapt@topica.edu.vn" TargetMode="External"/><Relationship Id="rId37" Type="http://schemas.openxmlformats.org/officeDocument/2006/relationships/hyperlink" Target="mailto:thanhluan172@yahoo.com" TargetMode="External"/><Relationship Id="rId53" Type="http://schemas.openxmlformats.org/officeDocument/2006/relationships/hyperlink" Target="mailto:diepnb@topica.edu.vn" TargetMode="External"/><Relationship Id="rId58" Type="http://schemas.openxmlformats.org/officeDocument/2006/relationships/hyperlink" Target="mailto:manhha22031987@gmail.com" TargetMode="External"/><Relationship Id="rId74" Type="http://schemas.openxmlformats.org/officeDocument/2006/relationships/hyperlink" Target="mailto:thuyntm@topica.edu.vn" TargetMode="External"/><Relationship Id="rId79" Type="http://schemas.openxmlformats.org/officeDocument/2006/relationships/hyperlink" Target="mailto:buithanhhuyen2211@gmail.com" TargetMode="External"/><Relationship Id="rId102" Type="http://schemas.openxmlformats.org/officeDocument/2006/relationships/hyperlink" Target="mailto:lydtk@topica.edu.vn" TargetMode="External"/><Relationship Id="rId123" Type="http://schemas.openxmlformats.org/officeDocument/2006/relationships/hyperlink" Target="mailto:vankhanh.pham79@gmail.com" TargetMode="External"/><Relationship Id="rId5" Type="http://schemas.openxmlformats.org/officeDocument/2006/relationships/hyperlink" Target="mailto:thanhnga1989hn@gmail.com" TargetMode="External"/><Relationship Id="rId90" Type="http://schemas.openxmlformats.org/officeDocument/2006/relationships/hyperlink" Target="mailto:conglx@topica.edu.vn" TargetMode="External"/><Relationship Id="rId95" Type="http://schemas.openxmlformats.org/officeDocument/2006/relationships/hyperlink" Target="mailto:hoabt@topica.edu.vn" TargetMode="External"/><Relationship Id="rId19" Type="http://schemas.openxmlformats.org/officeDocument/2006/relationships/hyperlink" Target="mailto:thucdoan.nguyen49@gmail.com" TargetMode="External"/><Relationship Id="rId14" Type="http://schemas.openxmlformats.org/officeDocument/2006/relationships/hyperlink" Target="mailto:tutnb@topica.edu.vn" TargetMode="External"/><Relationship Id="rId22" Type="http://schemas.openxmlformats.org/officeDocument/2006/relationships/hyperlink" Target="mailto:thaodct@topica.edu.vn" TargetMode="External"/><Relationship Id="rId27" Type="http://schemas.openxmlformats.org/officeDocument/2006/relationships/hyperlink" Target="mailto:thuynguyendak@gmail.com" TargetMode="External"/><Relationship Id="rId30" Type="http://schemas.openxmlformats.org/officeDocument/2006/relationships/hyperlink" Target="mailto:chungthihuyentrinh@gmail.com" TargetMode="External"/><Relationship Id="rId35" Type="http://schemas.openxmlformats.org/officeDocument/2006/relationships/hyperlink" Target="mailto:phanchinh17@gmail.com" TargetMode="External"/><Relationship Id="rId43" Type="http://schemas.openxmlformats.org/officeDocument/2006/relationships/hyperlink" Target="mailto:tranglh2@topica.edu.vn" TargetMode="External"/><Relationship Id="rId48" Type="http://schemas.openxmlformats.org/officeDocument/2006/relationships/hyperlink" Target="mailto:hatrang369@gmail.com" TargetMode="External"/><Relationship Id="rId56" Type="http://schemas.openxmlformats.org/officeDocument/2006/relationships/hyperlink" Target="mailto:nguyenhoan105@gmail.com" TargetMode="External"/><Relationship Id="rId64" Type="http://schemas.openxmlformats.org/officeDocument/2006/relationships/hyperlink" Target="mailto:vuhuonglien87@gmail.com" TargetMode="External"/><Relationship Id="rId69" Type="http://schemas.openxmlformats.org/officeDocument/2006/relationships/hyperlink" Target="mailto:luongpq@topica.edu.vn" TargetMode="External"/><Relationship Id="rId77" Type="http://schemas.openxmlformats.org/officeDocument/2006/relationships/hyperlink" Target="mailto:trangnh0907@gmail.com" TargetMode="External"/><Relationship Id="rId100" Type="http://schemas.openxmlformats.org/officeDocument/2006/relationships/hyperlink" Target="mailto:huyenntt3@topica.edu.vn" TargetMode="External"/><Relationship Id="rId105" Type="http://schemas.openxmlformats.org/officeDocument/2006/relationships/hyperlink" Target="mailto:hangtt@topica.edu.vn" TargetMode="External"/><Relationship Id="rId113" Type="http://schemas.openxmlformats.org/officeDocument/2006/relationships/hyperlink" Target="mailto:tranphuongnb90@gmail.com" TargetMode="External"/><Relationship Id="rId118" Type="http://schemas.openxmlformats.org/officeDocument/2006/relationships/hyperlink" Target="mailto:lanoanhktqd@gmail.com" TargetMode="External"/><Relationship Id="rId126" Type="http://schemas.openxmlformats.org/officeDocument/2006/relationships/vmlDrawing" Target="../drawings/vmlDrawing1.vml"/><Relationship Id="rId8" Type="http://schemas.openxmlformats.org/officeDocument/2006/relationships/hyperlink" Target="mailto:thomnth2@topica.edu.vn" TargetMode="External"/><Relationship Id="rId51" Type="http://schemas.openxmlformats.org/officeDocument/2006/relationships/hyperlink" Target="mailto:quynhntn@topica.edu.vn" TargetMode="External"/><Relationship Id="rId72" Type="http://schemas.openxmlformats.org/officeDocument/2006/relationships/hyperlink" Target="mailto:thangdv@topica.edu.vn" TargetMode="External"/><Relationship Id="rId80" Type="http://schemas.openxmlformats.org/officeDocument/2006/relationships/hyperlink" Target="mailto:kimluyen05@yahoo.com" TargetMode="External"/><Relationship Id="rId85" Type="http://schemas.openxmlformats.org/officeDocument/2006/relationships/hyperlink" Target="mailto:nguyenducthang.tp@gmail.com" TargetMode="External"/><Relationship Id="rId93" Type="http://schemas.openxmlformats.org/officeDocument/2006/relationships/hyperlink" Target="mailto:tranhue28@yahoo.com" TargetMode="External"/><Relationship Id="rId98" Type="http://schemas.openxmlformats.org/officeDocument/2006/relationships/hyperlink" Target="mailto:nganvt@topica.edu.vn" TargetMode="External"/><Relationship Id="rId121" Type="http://schemas.openxmlformats.org/officeDocument/2006/relationships/hyperlink" Target="mailto:hiendtt@topica.edu.vn" TargetMode="External"/><Relationship Id="rId3" Type="http://schemas.openxmlformats.org/officeDocument/2006/relationships/hyperlink" Target="mailto:huongbtt.4078@gmail.com" TargetMode="External"/><Relationship Id="rId12" Type="http://schemas.openxmlformats.org/officeDocument/2006/relationships/hyperlink" Target="mailto:missbaongan@gmail.com" TargetMode="External"/><Relationship Id="rId17" Type="http://schemas.openxmlformats.org/officeDocument/2006/relationships/hyperlink" Target="mailto:diem30489@gmail.com" TargetMode="External"/><Relationship Id="rId25" Type="http://schemas.openxmlformats.org/officeDocument/2006/relationships/hyperlink" Target="mailto:pthao_tg@yahoo.com" TargetMode="External"/><Relationship Id="rId33" Type="http://schemas.openxmlformats.org/officeDocument/2006/relationships/hyperlink" Target="mailto:kimhien196@yahoo.com" TargetMode="External"/><Relationship Id="rId38" Type="http://schemas.openxmlformats.org/officeDocument/2006/relationships/hyperlink" Target="mailto:nguyen_le0407@yahoo.com" TargetMode="External"/><Relationship Id="rId46" Type="http://schemas.openxmlformats.org/officeDocument/2006/relationships/hyperlink" Target="mailto:thuhien.kdtm@gmail.com" TargetMode="External"/><Relationship Id="rId59" Type="http://schemas.openxmlformats.org/officeDocument/2006/relationships/hyperlink" Target="mailto:nguyentuoik54ctxh@gmail.com" TargetMode="External"/><Relationship Id="rId67" Type="http://schemas.openxmlformats.org/officeDocument/2006/relationships/hyperlink" Target="mailto:thuyhtm@topica.edu.vn" TargetMode="External"/><Relationship Id="rId103" Type="http://schemas.openxmlformats.org/officeDocument/2006/relationships/hyperlink" Target="mailto:namtth@topica.edu.vn" TargetMode="External"/><Relationship Id="rId108" Type="http://schemas.openxmlformats.org/officeDocument/2006/relationships/hyperlink" Target="mailto:phuongct@topica.edu.vn" TargetMode="External"/><Relationship Id="rId116" Type="http://schemas.openxmlformats.org/officeDocument/2006/relationships/hyperlink" Target="mailto:khanhpv@topica.edu.vn" TargetMode="External"/><Relationship Id="rId124" Type="http://schemas.openxmlformats.org/officeDocument/2006/relationships/hyperlink" Target="mailto:msly.hlu@gmail.com" TargetMode="External"/><Relationship Id="rId20" Type="http://schemas.openxmlformats.org/officeDocument/2006/relationships/hyperlink" Target="mailto:phucvtt@topica.edu.vn" TargetMode="External"/><Relationship Id="rId41" Type="http://schemas.openxmlformats.org/officeDocument/2006/relationships/hyperlink" Target="mailto:hathuxhh@gmail.com" TargetMode="External"/><Relationship Id="rId54" Type="http://schemas.openxmlformats.org/officeDocument/2006/relationships/hyperlink" Target="mailto:lannn@topica.edu.vn" TargetMode="External"/><Relationship Id="rId62" Type="http://schemas.openxmlformats.org/officeDocument/2006/relationships/hyperlink" Target="mailto:duongneu90@gmail.com" TargetMode="External"/><Relationship Id="rId70" Type="http://schemas.openxmlformats.org/officeDocument/2006/relationships/hyperlink" Target="mailto:binlinh@gmail.com" TargetMode="External"/><Relationship Id="rId75" Type="http://schemas.openxmlformats.org/officeDocument/2006/relationships/hyperlink" Target="mailto:thuytrang3300@yahoo.com" TargetMode="External"/><Relationship Id="rId83" Type="http://schemas.openxmlformats.org/officeDocument/2006/relationships/hyperlink" Target="mailto:nghiemhong1008@gmail.com" TargetMode="External"/><Relationship Id="rId88" Type="http://schemas.openxmlformats.org/officeDocument/2006/relationships/hyperlink" Target="mailto:lehongthaiqn@gmail.com" TargetMode="External"/><Relationship Id="rId91" Type="http://schemas.openxmlformats.org/officeDocument/2006/relationships/hyperlink" Target="mailto:thuyltl@topica.edu.vn" TargetMode="External"/><Relationship Id="rId96" Type="http://schemas.openxmlformats.org/officeDocument/2006/relationships/hyperlink" Target="mailto:hoabt91@gmail.com" TargetMode="External"/><Relationship Id="rId111" Type="http://schemas.openxmlformats.org/officeDocument/2006/relationships/hyperlink" Target="mailto:maibt@topica.edu.vn" TargetMode="External"/><Relationship Id="rId1" Type="http://schemas.openxmlformats.org/officeDocument/2006/relationships/hyperlink" Target="mailto:nuht@topica.edu.vn" TargetMode="External"/><Relationship Id="rId6" Type="http://schemas.openxmlformats.org/officeDocument/2006/relationships/hyperlink" Target="mailto:longqpham@gmail.com" TargetMode="External"/><Relationship Id="rId15" Type="http://schemas.openxmlformats.org/officeDocument/2006/relationships/hyperlink" Target="mailto:colin8x@yahoo.com.vn" TargetMode="External"/><Relationship Id="rId23" Type="http://schemas.openxmlformats.org/officeDocument/2006/relationships/hyperlink" Target="mailto:tamthao.vt@gmail.com" TargetMode="External"/><Relationship Id="rId28" Type="http://schemas.openxmlformats.org/officeDocument/2006/relationships/hyperlink" Target="mailto:lamntt@topica.edu.vn" TargetMode="External"/><Relationship Id="rId36" Type="http://schemas.openxmlformats.org/officeDocument/2006/relationships/hyperlink" Target="mailto:nguyenhalemi@yahoo.com.vn" TargetMode="External"/><Relationship Id="rId49" Type="http://schemas.openxmlformats.org/officeDocument/2006/relationships/hyperlink" Target="mailto:hongct@topica.edu.vn" TargetMode="External"/><Relationship Id="rId57" Type="http://schemas.openxmlformats.org/officeDocument/2006/relationships/hyperlink" Target="mailto:longqv79@gmail.com" TargetMode="External"/><Relationship Id="rId106" Type="http://schemas.openxmlformats.org/officeDocument/2006/relationships/hyperlink" Target="mailto:ngabtt@topica.edu.vn" TargetMode="External"/><Relationship Id="rId114" Type="http://schemas.openxmlformats.org/officeDocument/2006/relationships/hyperlink" Target="mailto:giangnh5@topica.edu.vn" TargetMode="External"/><Relationship Id="rId119" Type="http://schemas.openxmlformats.org/officeDocument/2006/relationships/hyperlink" Target="mailto:hangpt@topica.edu.vn" TargetMode="External"/><Relationship Id="rId127" Type="http://schemas.openxmlformats.org/officeDocument/2006/relationships/comments" Target="../comments1.xml"/><Relationship Id="rId10" Type="http://schemas.openxmlformats.org/officeDocument/2006/relationships/hyperlink" Target="mailto:camphu46c@gmail.com" TargetMode="External"/><Relationship Id="rId31" Type="http://schemas.openxmlformats.org/officeDocument/2006/relationships/hyperlink" Target="mailto:nguyenhuyen3010@yahoo.com" TargetMode="External"/><Relationship Id="rId44" Type="http://schemas.openxmlformats.org/officeDocument/2006/relationships/hyperlink" Target="mailto:ngantt4@topica.edu.vn" TargetMode="External"/><Relationship Id="rId52" Type="http://schemas.openxmlformats.org/officeDocument/2006/relationships/hyperlink" Target="mailto:nhuquynhnguyen103@gmail.com" TargetMode="External"/><Relationship Id="rId60" Type="http://schemas.openxmlformats.org/officeDocument/2006/relationships/hyperlink" Target="mailto:phamgiang.silver@gmail.com" TargetMode="External"/><Relationship Id="rId65" Type="http://schemas.openxmlformats.org/officeDocument/2006/relationships/hyperlink" Target="mailto:loannt2@topica.edu.vn" TargetMode="External"/><Relationship Id="rId73" Type="http://schemas.openxmlformats.org/officeDocument/2006/relationships/hyperlink" Target="mailto:vanbth@topica.edu.vn" TargetMode="External"/><Relationship Id="rId78" Type="http://schemas.openxmlformats.org/officeDocument/2006/relationships/hyperlink" Target="mailto:landhd.topica@gmail.com" TargetMode="External"/><Relationship Id="rId81" Type="http://schemas.openxmlformats.org/officeDocument/2006/relationships/hyperlink" Target="mailto:anhpn@topica.edu.vn" TargetMode="External"/><Relationship Id="rId86" Type="http://schemas.openxmlformats.org/officeDocument/2006/relationships/hyperlink" Target="mailto:nidt.topica@gmail.com" TargetMode="External"/><Relationship Id="rId94" Type="http://schemas.openxmlformats.org/officeDocument/2006/relationships/hyperlink" Target="mailto:thoavt@topica.edu.vn" TargetMode="External"/><Relationship Id="rId99" Type="http://schemas.openxmlformats.org/officeDocument/2006/relationships/hyperlink" Target="mailto:buihongvan2010@gmail.com" TargetMode="External"/><Relationship Id="rId101" Type="http://schemas.openxmlformats.org/officeDocument/2006/relationships/hyperlink" Target="mailto:hoattm@topica.edu.vn" TargetMode="External"/><Relationship Id="rId122" Type="http://schemas.openxmlformats.org/officeDocument/2006/relationships/hyperlink" Target="mailto:quynhctt@topica.edu.vn" TargetMode="External"/><Relationship Id="rId4" Type="http://schemas.openxmlformats.org/officeDocument/2006/relationships/hyperlink" Target="mailto:pnguyen.ngaduc@gmail.com" TargetMode="External"/><Relationship Id="rId9" Type="http://schemas.openxmlformats.org/officeDocument/2006/relationships/hyperlink" Target="mailto:phultc@topica.edu.vn" TargetMode="External"/><Relationship Id="rId13" Type="http://schemas.openxmlformats.org/officeDocument/2006/relationships/hyperlink" Target="mailto:nganntb@topica.edu.vn" TargetMode="External"/><Relationship Id="rId18" Type="http://schemas.openxmlformats.org/officeDocument/2006/relationships/hyperlink" Target="mailto:doannt@topica.edu.vn" TargetMode="External"/><Relationship Id="rId39" Type="http://schemas.openxmlformats.org/officeDocument/2006/relationships/hyperlink" Target="mailto:anhntv@topica.edu.vn" TargetMode="External"/><Relationship Id="rId109" Type="http://schemas.openxmlformats.org/officeDocument/2006/relationships/hyperlink" Target="mailto:tuanlq@topica.edu.vn" TargetMode="External"/><Relationship Id="rId34" Type="http://schemas.openxmlformats.org/officeDocument/2006/relationships/hyperlink" Target="mailto:thanhhuyen260191@gmail" TargetMode="External"/><Relationship Id="rId50" Type="http://schemas.openxmlformats.org/officeDocument/2006/relationships/hyperlink" Target="mailto:hongct75@gmail.com" TargetMode="External"/><Relationship Id="rId55" Type="http://schemas.openxmlformats.org/officeDocument/2006/relationships/hyperlink" Target="mailto:linhnt2@topica.edu.vn" TargetMode="External"/><Relationship Id="rId76" Type="http://schemas.openxmlformats.org/officeDocument/2006/relationships/hyperlink" Target="mailto:vynm.topica@gmail.com" TargetMode="External"/><Relationship Id="rId97" Type="http://schemas.openxmlformats.org/officeDocument/2006/relationships/hyperlink" Target="mailto:lynt@topica.edu.vn" TargetMode="External"/><Relationship Id="rId104" Type="http://schemas.openxmlformats.org/officeDocument/2006/relationships/hyperlink" Target="mailto:diennh@topica.edu.vn" TargetMode="External"/><Relationship Id="rId120" Type="http://schemas.openxmlformats.org/officeDocument/2006/relationships/hyperlink" Target="mailto:maidtk@topica.edu.vn" TargetMode="External"/><Relationship Id="rId125" Type="http://schemas.openxmlformats.org/officeDocument/2006/relationships/printerSettings" Target="../printerSettings/printerSettings1.bin"/><Relationship Id="rId7" Type="http://schemas.openxmlformats.org/officeDocument/2006/relationships/hyperlink" Target="mailto:ntht.thom@gmail.com" TargetMode="External"/><Relationship Id="rId71" Type="http://schemas.openxmlformats.org/officeDocument/2006/relationships/hyperlink" Target="mailto:huongdtl@topica.edu.vn" TargetMode="External"/><Relationship Id="rId92" Type="http://schemas.openxmlformats.org/officeDocument/2006/relationships/hyperlink" Target="mailto:dtmnhat@gmail.com" TargetMode="External"/><Relationship Id="rId2" Type="http://schemas.openxmlformats.org/officeDocument/2006/relationships/hyperlink" Target="mailto:huongbtt@topica.edu.vn" TargetMode="External"/><Relationship Id="rId29" Type="http://schemas.openxmlformats.org/officeDocument/2006/relationships/hyperlink" Target="mailto:nguyentruclam90@gmail.com" TargetMode="External"/><Relationship Id="rId24" Type="http://schemas.openxmlformats.org/officeDocument/2006/relationships/hyperlink" Target="mailto:thaontp2@topica.edu.vn" TargetMode="External"/><Relationship Id="rId40" Type="http://schemas.openxmlformats.org/officeDocument/2006/relationships/hyperlink" Target="mailto:thubt@topica.edu.vn" TargetMode="External"/><Relationship Id="rId45" Type="http://schemas.openxmlformats.org/officeDocument/2006/relationships/hyperlink" Target="mailto:hiendt2@topica.edu.vn" TargetMode="External"/><Relationship Id="rId66" Type="http://schemas.openxmlformats.org/officeDocument/2006/relationships/hyperlink" Target="mailto:nguyenloan.epu@gmail.com" TargetMode="External"/><Relationship Id="rId87" Type="http://schemas.openxmlformats.org/officeDocument/2006/relationships/hyperlink" Target="mailto:baotrang248@gmail.com" TargetMode="External"/><Relationship Id="rId110" Type="http://schemas.openxmlformats.org/officeDocument/2006/relationships/hyperlink" Target="mailto:hoant@topica.edu.vn" TargetMode="External"/><Relationship Id="rId115" Type="http://schemas.openxmlformats.org/officeDocument/2006/relationships/hyperlink" Target="mailto:tungns2@topica.edu.vn" TargetMode="External"/><Relationship Id="rId61" Type="http://schemas.openxmlformats.org/officeDocument/2006/relationships/hyperlink" Target="mailto:hanhnt2@topica.edu.vn" TargetMode="External"/><Relationship Id="rId82" Type="http://schemas.openxmlformats.org/officeDocument/2006/relationships/hyperlink" Target="mailto:hongnt@topica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738"/>
  <sheetViews>
    <sheetView tabSelected="1" workbookViewId="0">
      <pane xSplit="3" ySplit="2" topLeftCell="D33" activePane="bottomRight" state="frozen"/>
      <selection pane="topRight" activeCell="D1" sqref="D1"/>
      <selection pane="bottomLeft" activeCell="A2" sqref="A2"/>
      <selection pane="bottomRight" activeCell="K28" sqref="K28"/>
    </sheetView>
  </sheetViews>
  <sheetFormatPr defaultColWidth="9.140625" defaultRowHeight="15.75" customHeight="1"/>
  <cols>
    <col min="1" max="1" width="9.85546875" style="5" customWidth="1"/>
    <col min="2" max="2" width="20.85546875" style="4" bestFit="1" customWidth="1"/>
    <col min="3" max="3" width="9.5703125" style="4" bestFit="1" customWidth="1"/>
    <col min="4" max="4" width="14.42578125" style="1" customWidth="1"/>
    <col min="5" max="5" width="15.42578125" style="1" customWidth="1"/>
    <col min="6" max="6" width="11.85546875" style="1" customWidth="1"/>
    <col min="7" max="7" width="12.5703125" style="2" customWidth="1"/>
    <col min="8" max="8" width="15.42578125" style="1" customWidth="1"/>
    <col min="9" max="9" width="16.140625" style="1" customWidth="1"/>
    <col min="10" max="10" width="20.7109375" style="1" customWidth="1"/>
    <col min="11" max="11" width="18.140625" style="1" customWidth="1"/>
    <col min="12" max="12" width="48.140625" style="1" customWidth="1"/>
    <col min="13" max="13" width="35.42578125" style="1" customWidth="1"/>
    <col min="14" max="14" width="21" style="1" customWidth="1"/>
    <col min="15" max="15" width="23.5703125" style="2" customWidth="1"/>
    <col min="16" max="16" width="18.85546875" style="1" customWidth="1"/>
    <col min="17" max="17" width="24.85546875" style="1" customWidth="1"/>
    <col min="18" max="18" width="28" style="1" customWidth="1"/>
    <col min="19" max="19" width="75.28515625" style="2" customWidth="1"/>
    <col min="20" max="20" width="55" style="2" customWidth="1"/>
    <col min="21" max="21" width="15.140625" style="1" customWidth="1"/>
    <col min="22" max="22" width="11.28515625" style="1" customWidth="1"/>
    <col min="23" max="23" width="14.7109375" style="1" customWidth="1"/>
    <col min="24" max="24" width="9" style="1" customWidth="1"/>
    <col min="25" max="25" width="19.85546875" style="2" customWidth="1"/>
    <col min="26" max="27" width="9" style="2" customWidth="1"/>
    <col min="28" max="28" width="9.42578125" style="2" customWidth="1"/>
    <col min="29" max="29" width="15.7109375" style="1" customWidth="1"/>
    <col min="30" max="30" width="15.7109375" style="3" customWidth="1"/>
    <col min="31" max="31" width="18.28515625" style="2" bestFit="1" customWidth="1"/>
    <col min="32" max="33" width="13" style="1" customWidth="1"/>
    <col min="34" max="34" width="15.42578125" style="1" customWidth="1"/>
    <col min="35" max="35" width="15.7109375" style="1" customWidth="1"/>
    <col min="36" max="36" width="17" style="2" customWidth="1"/>
    <col min="37" max="38" width="19.7109375" style="2" customWidth="1"/>
    <col min="39" max="39" width="12.5703125" style="1" customWidth="1"/>
    <col min="40" max="40" width="6.42578125" style="1" customWidth="1"/>
    <col min="41" max="41" width="15" style="1" customWidth="1"/>
    <col min="42" max="42" width="9.140625" style="1"/>
    <col min="43" max="43" width="17" style="2" customWidth="1"/>
    <col min="44" max="44" width="11.5703125" style="1" bestFit="1" customWidth="1"/>
    <col min="45" max="45" width="17" style="2" customWidth="1"/>
    <col min="46" max="16384" width="9.140625" style="1"/>
  </cols>
  <sheetData>
    <row r="1" spans="1:45" s="53" customFormat="1" ht="15.75" customHeight="1">
      <c r="A1" s="54">
        <v>1</v>
      </c>
      <c r="B1" s="55">
        <v>2</v>
      </c>
      <c r="C1" s="54">
        <v>3</v>
      </c>
      <c r="D1" s="55">
        <v>4</v>
      </c>
      <c r="E1" s="54">
        <v>5</v>
      </c>
      <c r="F1" s="55">
        <v>6</v>
      </c>
      <c r="G1" s="54">
        <v>7</v>
      </c>
      <c r="H1" s="55">
        <v>8</v>
      </c>
      <c r="I1" s="54">
        <v>9</v>
      </c>
      <c r="J1" s="55">
        <v>10</v>
      </c>
      <c r="K1" s="54">
        <v>11</v>
      </c>
      <c r="L1" s="55">
        <v>12</v>
      </c>
      <c r="M1" s="54">
        <v>13</v>
      </c>
      <c r="N1" s="55">
        <v>14</v>
      </c>
      <c r="O1" s="54">
        <v>15</v>
      </c>
      <c r="P1" s="55">
        <v>16</v>
      </c>
      <c r="Q1" s="54">
        <v>17</v>
      </c>
      <c r="R1" s="55">
        <v>18</v>
      </c>
      <c r="S1" s="54">
        <v>19</v>
      </c>
      <c r="T1" s="55">
        <v>20</v>
      </c>
      <c r="U1" s="54">
        <v>21</v>
      </c>
      <c r="V1" s="55">
        <v>22</v>
      </c>
      <c r="W1" s="54">
        <v>23</v>
      </c>
      <c r="X1" s="55">
        <v>24</v>
      </c>
      <c r="Y1" s="54">
        <v>25</v>
      </c>
      <c r="Z1" s="55">
        <v>26</v>
      </c>
      <c r="AA1" s="54">
        <v>27</v>
      </c>
      <c r="AB1" s="54">
        <v>28</v>
      </c>
      <c r="AC1" s="54">
        <v>29</v>
      </c>
      <c r="AD1" s="59">
        <v>30</v>
      </c>
      <c r="AE1" s="54">
        <v>31</v>
      </c>
      <c r="AF1" s="55">
        <v>32</v>
      </c>
      <c r="AG1" s="54">
        <v>33</v>
      </c>
      <c r="AH1" s="55">
        <v>34</v>
      </c>
      <c r="AI1" s="54">
        <v>35</v>
      </c>
      <c r="AJ1" s="55">
        <v>36</v>
      </c>
      <c r="AK1" s="54">
        <v>37</v>
      </c>
      <c r="AL1" s="55">
        <v>38</v>
      </c>
      <c r="AM1" s="54">
        <v>39</v>
      </c>
      <c r="AN1" s="55">
        <v>40</v>
      </c>
      <c r="AO1" s="54">
        <v>41</v>
      </c>
      <c r="AP1" s="55">
        <v>42</v>
      </c>
      <c r="AQ1" s="55">
        <v>43</v>
      </c>
      <c r="AR1" s="54">
        <v>44</v>
      </c>
      <c r="AS1" s="55"/>
    </row>
    <row r="2" spans="1:45" s="53" customFormat="1" ht="60">
      <c r="A2" s="54" t="s">
        <v>4575</v>
      </c>
      <c r="B2" s="55" t="s">
        <v>4574</v>
      </c>
      <c r="C2" s="55" t="s">
        <v>4573</v>
      </c>
      <c r="D2" s="55" t="s">
        <v>4572</v>
      </c>
      <c r="E2" s="55" t="s">
        <v>4571</v>
      </c>
      <c r="F2" s="55" t="s">
        <v>4570</v>
      </c>
      <c r="G2" s="54" t="s">
        <v>4569</v>
      </c>
      <c r="H2" s="55" t="s">
        <v>4568</v>
      </c>
      <c r="I2" s="55" t="s">
        <v>4567</v>
      </c>
      <c r="J2" s="55" t="s">
        <v>4566</v>
      </c>
      <c r="K2" s="55" t="s">
        <v>4565</v>
      </c>
      <c r="L2" s="55" t="s">
        <v>4564</v>
      </c>
      <c r="M2" s="55" t="s">
        <v>4563</v>
      </c>
      <c r="N2" s="55" t="s">
        <v>4562</v>
      </c>
      <c r="O2" s="54" t="s">
        <v>4561</v>
      </c>
      <c r="P2" s="55" t="s">
        <v>4560</v>
      </c>
      <c r="Q2" s="55" t="s">
        <v>4559</v>
      </c>
      <c r="R2" s="55" t="s">
        <v>4558</v>
      </c>
      <c r="S2" s="54" t="s">
        <v>4557</v>
      </c>
      <c r="T2" s="55" t="s">
        <v>4556</v>
      </c>
      <c r="U2" s="55" t="s">
        <v>4555</v>
      </c>
      <c r="V2" s="55" t="s">
        <v>4554</v>
      </c>
      <c r="W2" s="55" t="s">
        <v>4553</v>
      </c>
      <c r="X2" s="55" t="s">
        <v>4552</v>
      </c>
      <c r="Y2" s="54" t="s">
        <v>4551</v>
      </c>
      <c r="Z2" s="54" t="s">
        <v>4550</v>
      </c>
      <c r="AA2" s="54" t="s">
        <v>4549</v>
      </c>
      <c r="AB2" s="54" t="s">
        <v>4548</v>
      </c>
      <c r="AC2" s="55" t="s">
        <v>4547</v>
      </c>
      <c r="AD2" s="58" t="s">
        <v>4546</v>
      </c>
      <c r="AE2" s="54" t="s">
        <v>4545</v>
      </c>
      <c r="AF2" s="55" t="s">
        <v>4544</v>
      </c>
      <c r="AG2" s="55" t="s">
        <v>4543</v>
      </c>
      <c r="AH2" s="55" t="s">
        <v>4542</v>
      </c>
      <c r="AI2" s="55" t="s">
        <v>4541</v>
      </c>
      <c r="AJ2" s="54" t="s">
        <v>4540</v>
      </c>
      <c r="AK2" s="54" t="s">
        <v>4539</v>
      </c>
      <c r="AL2" s="54" t="s">
        <v>4538</v>
      </c>
      <c r="AM2" s="55" t="s">
        <v>4537</v>
      </c>
      <c r="AN2" s="57" t="s">
        <v>4536</v>
      </c>
      <c r="AO2" s="55" t="s">
        <v>4535</v>
      </c>
      <c r="AP2" s="56" t="s">
        <v>4534</v>
      </c>
      <c r="AQ2" s="54" t="s">
        <v>4533</v>
      </c>
      <c r="AR2" s="55" t="s">
        <v>4532</v>
      </c>
      <c r="AS2" s="54" t="s">
        <v>4531</v>
      </c>
    </row>
    <row r="3" spans="1:45" s="24" customFormat="1" ht="15.75" customHeight="1">
      <c r="A3" s="15">
        <v>10001</v>
      </c>
      <c r="B3" s="23" t="s">
        <v>3595</v>
      </c>
      <c r="C3" s="23" t="s">
        <v>101</v>
      </c>
      <c r="D3" s="6" t="s">
        <v>89</v>
      </c>
      <c r="E3" s="18">
        <v>27640</v>
      </c>
      <c r="F3" s="6" t="s">
        <v>12</v>
      </c>
      <c r="G3" s="11" t="s">
        <v>1100</v>
      </c>
      <c r="H3" s="6" t="s">
        <v>4530</v>
      </c>
      <c r="I3" s="18">
        <v>38070</v>
      </c>
      <c r="J3" s="6" t="s">
        <v>12</v>
      </c>
      <c r="K3" s="6" t="s">
        <v>2026</v>
      </c>
      <c r="L3" s="6" t="s">
        <v>4513</v>
      </c>
      <c r="M3" s="13"/>
      <c r="N3" s="22"/>
      <c r="O3" s="11" t="s">
        <v>4529</v>
      </c>
      <c r="P3" s="6" t="s">
        <v>4528</v>
      </c>
      <c r="Q3" s="6" t="s">
        <v>4527</v>
      </c>
      <c r="R3" s="6" t="s">
        <v>1083</v>
      </c>
      <c r="S3" s="11" t="s">
        <v>4526</v>
      </c>
      <c r="T3" s="11" t="s">
        <v>4525</v>
      </c>
      <c r="U3" s="6"/>
      <c r="V3" s="6"/>
      <c r="W3" s="6"/>
      <c r="X3" s="6" t="s">
        <v>4524</v>
      </c>
      <c r="Y3" s="11" t="str">
        <f>VLOOKUP(X3,[1]Parameters!$A$4:$B$17,2,0)</f>
        <v>Tổng giám đốc</v>
      </c>
      <c r="Z3" s="11"/>
      <c r="AA3" s="11" t="s">
        <v>4389</v>
      </c>
      <c r="AB3" s="10" t="s">
        <v>73</v>
      </c>
      <c r="AC3" s="6" t="s">
        <v>4388</v>
      </c>
      <c r="AD3" s="11"/>
      <c r="AE3" s="11" t="s">
        <v>1</v>
      </c>
      <c r="AF3" s="18">
        <v>39532</v>
      </c>
      <c r="AG3" s="1">
        <f t="shared" ref="AG3:AG23" si="0">IF(AF3="","",MONTH(AF3))</f>
        <v>3</v>
      </c>
      <c r="AH3" s="18">
        <v>39532</v>
      </c>
      <c r="AI3" s="1">
        <f t="shared" ref="AI3:AI66" si="1">IF(AH3="","",MONTH(AH3))</f>
        <v>3</v>
      </c>
      <c r="AJ3" s="10" t="s">
        <v>86</v>
      </c>
      <c r="AK3" s="37" t="s">
        <v>1083</v>
      </c>
      <c r="AL3" s="37"/>
      <c r="AM3" s="18"/>
      <c r="AN3" s="1" t="str">
        <f t="shared" ref="AN3:AN31" si="2">IF(AM3="","",MONTH(AM3))</f>
        <v/>
      </c>
      <c r="AO3" s="6"/>
      <c r="AQ3" s="10" t="s">
        <v>183</v>
      </c>
      <c r="AS3" s="16">
        <f t="shared" ref="AS3:AS66" si="3">IF(E3="","",MONTH(E3))</f>
        <v>9</v>
      </c>
    </row>
    <row r="4" spans="1:45" s="24" customFormat="1" ht="15.75" customHeight="1">
      <c r="A4" s="15">
        <v>10002</v>
      </c>
      <c r="B4" s="23" t="s">
        <v>4523</v>
      </c>
      <c r="C4" s="23" t="s">
        <v>57</v>
      </c>
      <c r="D4" s="6" t="s">
        <v>89</v>
      </c>
      <c r="E4" s="18">
        <v>27341</v>
      </c>
      <c r="F4" s="6" t="s">
        <v>1603</v>
      </c>
      <c r="G4" s="11" t="s">
        <v>4522</v>
      </c>
      <c r="H4" s="6" t="s">
        <v>4521</v>
      </c>
      <c r="I4" s="18">
        <v>38898</v>
      </c>
      <c r="J4" s="6" t="s">
        <v>12</v>
      </c>
      <c r="K4" s="6" t="s">
        <v>2026</v>
      </c>
      <c r="L4" s="6" t="s">
        <v>4513</v>
      </c>
      <c r="M4" s="13" t="s">
        <v>1083</v>
      </c>
      <c r="N4" s="22"/>
      <c r="O4" s="11" t="s">
        <v>4520</v>
      </c>
      <c r="P4" s="6" t="s">
        <v>4519</v>
      </c>
      <c r="Q4" s="6" t="s">
        <v>4518</v>
      </c>
      <c r="R4" s="6" t="s">
        <v>1083</v>
      </c>
      <c r="S4" s="11" t="s">
        <v>4517</v>
      </c>
      <c r="T4" s="11" t="s">
        <v>4516</v>
      </c>
      <c r="U4" s="6"/>
      <c r="V4" s="6"/>
      <c r="W4" s="6"/>
      <c r="X4" s="6" t="s">
        <v>4027</v>
      </c>
      <c r="Y4" s="11"/>
      <c r="Z4" s="11"/>
      <c r="AA4" s="11" t="s">
        <v>4389</v>
      </c>
      <c r="AB4" s="10" t="s">
        <v>73</v>
      </c>
      <c r="AC4" s="6" t="s">
        <v>4026</v>
      </c>
      <c r="AD4" s="11"/>
      <c r="AE4" s="11" t="s">
        <v>1</v>
      </c>
      <c r="AF4" s="18">
        <v>39532</v>
      </c>
      <c r="AG4" s="1">
        <f t="shared" si="0"/>
        <v>3</v>
      </c>
      <c r="AH4" s="18">
        <v>39532</v>
      </c>
      <c r="AI4" s="1">
        <f t="shared" si="1"/>
        <v>3</v>
      </c>
      <c r="AJ4" s="10" t="s">
        <v>142</v>
      </c>
      <c r="AK4" s="37" t="s">
        <v>1083</v>
      </c>
      <c r="AL4" s="37"/>
      <c r="AM4" s="18"/>
      <c r="AN4" s="1" t="str">
        <f t="shared" si="2"/>
        <v/>
      </c>
      <c r="AO4" s="6"/>
      <c r="AQ4" s="10" t="s">
        <v>183</v>
      </c>
      <c r="AS4" s="16">
        <f t="shared" si="3"/>
        <v>11</v>
      </c>
    </row>
    <row r="5" spans="1:45" ht="15.75" customHeight="1">
      <c r="A5" s="15">
        <v>10003</v>
      </c>
      <c r="B5" s="23" t="s">
        <v>4515</v>
      </c>
      <c r="C5" s="23" t="s">
        <v>1772</v>
      </c>
      <c r="D5" s="6" t="s">
        <v>89</v>
      </c>
      <c r="E5" s="18">
        <v>26470</v>
      </c>
      <c r="F5" s="6" t="s">
        <v>12</v>
      </c>
      <c r="G5" s="11" t="s">
        <v>1100</v>
      </c>
      <c r="H5" s="6" t="s">
        <v>4514</v>
      </c>
      <c r="I5" s="18">
        <v>39529</v>
      </c>
      <c r="J5" s="6" t="s">
        <v>12</v>
      </c>
      <c r="K5" s="6" t="s">
        <v>796</v>
      </c>
      <c r="L5" s="6" t="s">
        <v>4513</v>
      </c>
      <c r="M5" s="13" t="s">
        <v>1083</v>
      </c>
      <c r="N5" s="22"/>
      <c r="O5" s="11" t="s">
        <v>4512</v>
      </c>
      <c r="P5" s="6" t="s">
        <v>4511</v>
      </c>
      <c r="Q5" s="6" t="s">
        <v>4510</v>
      </c>
      <c r="R5" s="6" t="s">
        <v>1083</v>
      </c>
      <c r="S5" s="11" t="s">
        <v>4509</v>
      </c>
      <c r="T5" s="11" t="s">
        <v>4509</v>
      </c>
      <c r="U5" s="6"/>
      <c r="V5" s="6"/>
      <c r="W5" s="6"/>
      <c r="X5" s="6" t="s">
        <v>4390</v>
      </c>
      <c r="Y5" s="11" t="str">
        <f>VLOOKUP(X5,[1]Parameters!$A$4:$B$17,2,0)</f>
        <v>Phó tổng giám đốc</v>
      </c>
      <c r="Z5" s="11"/>
      <c r="AA5" s="11" t="s">
        <v>4389</v>
      </c>
      <c r="AB5" s="10" t="s">
        <v>73</v>
      </c>
      <c r="AC5" s="6" t="s">
        <v>4388</v>
      </c>
      <c r="AD5" s="11"/>
      <c r="AE5" s="11" t="s">
        <v>1</v>
      </c>
      <c r="AF5" s="18">
        <v>39532</v>
      </c>
      <c r="AG5" s="1">
        <f t="shared" si="0"/>
        <v>3</v>
      </c>
      <c r="AH5" s="18">
        <v>39532</v>
      </c>
      <c r="AI5" s="1">
        <f t="shared" si="1"/>
        <v>3</v>
      </c>
      <c r="AJ5" s="10" t="s">
        <v>86</v>
      </c>
      <c r="AK5" s="37" t="s">
        <v>1083</v>
      </c>
      <c r="AL5" s="37"/>
      <c r="AM5" s="18"/>
      <c r="AN5" s="1" t="str">
        <f t="shared" si="2"/>
        <v/>
      </c>
      <c r="AO5" s="6" t="s">
        <v>1083</v>
      </c>
      <c r="AP5" s="24"/>
      <c r="AQ5" s="10" t="s">
        <v>183</v>
      </c>
      <c r="AR5" s="24"/>
      <c r="AS5" s="16">
        <f t="shared" si="3"/>
        <v>6</v>
      </c>
    </row>
    <row r="6" spans="1:45" s="24" customFormat="1" ht="15.75" customHeight="1">
      <c r="A6" s="15">
        <v>10004</v>
      </c>
      <c r="B6" s="23" t="s">
        <v>4508</v>
      </c>
      <c r="C6" s="23" t="s">
        <v>596</v>
      </c>
      <c r="D6" s="6" t="s">
        <v>14</v>
      </c>
      <c r="E6" s="18">
        <v>29247</v>
      </c>
      <c r="F6" s="6" t="s">
        <v>12</v>
      </c>
      <c r="G6" s="11" t="s">
        <v>1100</v>
      </c>
      <c r="H6" s="6" t="s">
        <v>4507</v>
      </c>
      <c r="I6" s="18">
        <v>35599</v>
      </c>
      <c r="J6" s="6" t="s">
        <v>12</v>
      </c>
      <c r="K6" s="6" t="s">
        <v>796</v>
      </c>
      <c r="L6" s="6" t="s">
        <v>22</v>
      </c>
      <c r="M6" s="13" t="s">
        <v>1083</v>
      </c>
      <c r="N6" s="22"/>
      <c r="O6" s="11" t="s">
        <v>4506</v>
      </c>
      <c r="P6" s="6" t="s">
        <v>4505</v>
      </c>
      <c r="Q6" s="6" t="s">
        <v>4504</v>
      </c>
      <c r="R6" s="6" t="s">
        <v>1083</v>
      </c>
      <c r="S6" s="11" t="s">
        <v>4503</v>
      </c>
      <c r="T6" s="11" t="s">
        <v>4502</v>
      </c>
      <c r="U6" s="6"/>
      <c r="V6" s="6"/>
      <c r="W6" s="6"/>
      <c r="X6" s="6" t="s">
        <v>1774</v>
      </c>
      <c r="Y6" s="11" t="str">
        <f>VLOOKUP(X6,[1]Parameters!$A$4:$B$17,2,0)</f>
        <v>Trưởng Ban/ Giám đốc Trung tâm</v>
      </c>
      <c r="Z6" s="11"/>
      <c r="AA6" s="11" t="s">
        <v>258</v>
      </c>
      <c r="AB6" s="10" t="s">
        <v>73</v>
      </c>
      <c r="AC6" s="6" t="s">
        <v>781</v>
      </c>
      <c r="AD6" s="11"/>
      <c r="AE6" s="11" t="s">
        <v>1</v>
      </c>
      <c r="AF6" s="18">
        <v>39532</v>
      </c>
      <c r="AG6" s="1">
        <f t="shared" si="0"/>
        <v>3</v>
      </c>
      <c r="AH6" s="18">
        <v>39532</v>
      </c>
      <c r="AI6" s="1">
        <f t="shared" si="1"/>
        <v>3</v>
      </c>
      <c r="AJ6" s="10" t="s">
        <v>86</v>
      </c>
      <c r="AK6" s="37" t="s">
        <v>1083</v>
      </c>
      <c r="AL6" s="37"/>
      <c r="AM6" s="18"/>
      <c r="AN6" s="1" t="str">
        <f t="shared" si="2"/>
        <v/>
      </c>
      <c r="AO6" s="6"/>
      <c r="AQ6" s="10" t="s">
        <v>141</v>
      </c>
      <c r="AS6" s="16">
        <f t="shared" si="3"/>
        <v>1</v>
      </c>
    </row>
    <row r="7" spans="1:45" ht="15.75" customHeight="1">
      <c r="A7" s="15">
        <v>10005</v>
      </c>
      <c r="B7" s="23" t="s">
        <v>4501</v>
      </c>
      <c r="C7" s="23" t="s">
        <v>69</v>
      </c>
      <c r="D7" s="6" t="s">
        <v>14</v>
      </c>
      <c r="E7" s="18">
        <v>28819</v>
      </c>
      <c r="F7" s="6" t="s">
        <v>12</v>
      </c>
      <c r="G7" s="11" t="s">
        <v>1100</v>
      </c>
      <c r="H7" s="6" t="s">
        <v>4500</v>
      </c>
      <c r="I7" s="18">
        <v>39319</v>
      </c>
      <c r="J7" s="6" t="s">
        <v>12</v>
      </c>
      <c r="K7" s="6" t="s">
        <v>796</v>
      </c>
      <c r="L7" s="6" t="s">
        <v>1098</v>
      </c>
      <c r="M7" s="13" t="s">
        <v>1083</v>
      </c>
      <c r="N7" s="22"/>
      <c r="O7" s="11" t="s">
        <v>4499</v>
      </c>
      <c r="P7" s="6" t="s">
        <v>4498</v>
      </c>
      <c r="Q7" s="6" t="s">
        <v>4497</v>
      </c>
      <c r="R7" s="6" t="s">
        <v>1083</v>
      </c>
      <c r="S7" s="11" t="s">
        <v>4496</v>
      </c>
      <c r="T7" s="11" t="s">
        <v>4495</v>
      </c>
      <c r="U7" s="6"/>
      <c r="V7" s="6"/>
      <c r="W7" s="6"/>
      <c r="X7" s="6" t="s">
        <v>1774</v>
      </c>
      <c r="Y7" s="11" t="str">
        <f>VLOOKUP(X7,[1]Parameters!$A$4:$B$17,2,0)</f>
        <v>Trưởng Ban/ Giám đốc Trung tâm</v>
      </c>
      <c r="Z7" s="11"/>
      <c r="AA7" s="11" t="s">
        <v>258</v>
      </c>
      <c r="AB7" s="10" t="s">
        <v>73</v>
      </c>
      <c r="AC7" s="6" t="s">
        <v>781</v>
      </c>
      <c r="AD7" s="11"/>
      <c r="AE7" s="11" t="s">
        <v>1</v>
      </c>
      <c r="AF7" s="18">
        <v>39532</v>
      </c>
      <c r="AG7" s="1">
        <f t="shared" si="0"/>
        <v>3</v>
      </c>
      <c r="AH7" s="18">
        <v>39532</v>
      </c>
      <c r="AI7" s="1">
        <f t="shared" si="1"/>
        <v>3</v>
      </c>
      <c r="AJ7" s="10" t="s">
        <v>86</v>
      </c>
      <c r="AK7" s="37">
        <v>41470</v>
      </c>
      <c r="AL7" s="37" t="s">
        <v>4494</v>
      </c>
      <c r="AM7" s="18"/>
      <c r="AN7" s="1" t="str">
        <f t="shared" si="2"/>
        <v/>
      </c>
      <c r="AO7" s="6" t="s">
        <v>1083</v>
      </c>
      <c r="AP7" s="24"/>
      <c r="AQ7" s="10" t="s">
        <v>141</v>
      </c>
      <c r="AR7" s="24"/>
      <c r="AS7" s="16">
        <f t="shared" si="3"/>
        <v>11</v>
      </c>
    </row>
    <row r="8" spans="1:45" s="48" customFormat="1" ht="15.75" customHeight="1">
      <c r="A8" s="15">
        <v>10006</v>
      </c>
      <c r="B8" s="23" t="s">
        <v>4493</v>
      </c>
      <c r="C8" s="23" t="s">
        <v>703</v>
      </c>
      <c r="D8" s="6" t="s">
        <v>89</v>
      </c>
      <c r="E8" s="18">
        <v>30623</v>
      </c>
      <c r="F8" s="6" t="s">
        <v>281</v>
      </c>
      <c r="G8" s="11" t="s">
        <v>745</v>
      </c>
      <c r="H8" s="6" t="s">
        <v>4492</v>
      </c>
      <c r="I8" s="18">
        <v>39529</v>
      </c>
      <c r="J8" s="6" t="s">
        <v>12</v>
      </c>
      <c r="K8" s="6" t="s">
        <v>11</v>
      </c>
      <c r="L8" s="6" t="s">
        <v>467</v>
      </c>
      <c r="M8" s="13" t="s">
        <v>1083</v>
      </c>
      <c r="N8" s="22"/>
      <c r="O8" s="11" t="s">
        <v>4491</v>
      </c>
      <c r="P8" s="6" t="s">
        <v>4490</v>
      </c>
      <c r="Q8" s="6" t="s">
        <v>4489</v>
      </c>
      <c r="R8" s="6" t="s">
        <v>1083</v>
      </c>
      <c r="S8" s="11" t="s">
        <v>4488</v>
      </c>
      <c r="T8" s="11" t="s">
        <v>4488</v>
      </c>
      <c r="U8" s="6"/>
      <c r="V8" s="6"/>
      <c r="W8" s="6"/>
      <c r="X8" s="6" t="s">
        <v>1774</v>
      </c>
      <c r="Y8" s="11" t="str">
        <f>VLOOKUP(X8,[1]Parameters!$A$4:$B$17,2,0)</f>
        <v>Trưởng Ban/ Giám đốc Trung tâm</v>
      </c>
      <c r="Z8" s="11"/>
      <c r="AA8" s="11" t="s">
        <v>258</v>
      </c>
      <c r="AB8" s="10" t="s">
        <v>73</v>
      </c>
      <c r="AC8" s="13" t="s">
        <v>547</v>
      </c>
      <c r="AD8" s="11"/>
      <c r="AE8" s="11" t="s">
        <v>1</v>
      </c>
      <c r="AF8" s="18">
        <v>39532</v>
      </c>
      <c r="AG8" s="1">
        <f t="shared" si="0"/>
        <v>3</v>
      </c>
      <c r="AH8" s="18">
        <v>39532</v>
      </c>
      <c r="AI8" s="1">
        <f t="shared" si="1"/>
        <v>3</v>
      </c>
      <c r="AJ8" s="49" t="s">
        <v>86</v>
      </c>
      <c r="AK8" s="52" t="s">
        <v>1083</v>
      </c>
      <c r="AL8" s="52"/>
      <c r="AM8" s="51"/>
      <c r="AN8" s="48" t="str">
        <f t="shared" si="2"/>
        <v/>
      </c>
      <c r="AO8" s="50" t="s">
        <v>1083</v>
      </c>
      <c r="AP8" s="24"/>
      <c r="AQ8" s="49" t="s">
        <v>183</v>
      </c>
      <c r="AR8" s="24"/>
      <c r="AS8" s="16">
        <f t="shared" si="3"/>
        <v>11</v>
      </c>
    </row>
    <row r="9" spans="1:45" s="24" customFormat="1" ht="19.5" customHeight="1">
      <c r="A9" s="15">
        <v>10007</v>
      </c>
      <c r="B9" s="23" t="s">
        <v>2855</v>
      </c>
      <c r="C9" s="23" t="s">
        <v>25</v>
      </c>
      <c r="D9" s="6" t="s">
        <v>14</v>
      </c>
      <c r="E9" s="18">
        <v>27076</v>
      </c>
      <c r="F9" s="6" t="s">
        <v>163</v>
      </c>
      <c r="G9" s="11" t="s">
        <v>764</v>
      </c>
      <c r="H9" s="6" t="s">
        <v>4487</v>
      </c>
      <c r="I9" s="18">
        <v>37485</v>
      </c>
      <c r="J9" s="6" t="s">
        <v>12</v>
      </c>
      <c r="K9" s="6" t="s">
        <v>11</v>
      </c>
      <c r="L9" s="6" t="s">
        <v>3791</v>
      </c>
      <c r="M9" s="13"/>
      <c r="N9" s="22"/>
      <c r="O9" s="11" t="s">
        <v>1083</v>
      </c>
      <c r="P9" s="6" t="s">
        <v>4486</v>
      </c>
      <c r="Q9" s="6" t="s">
        <v>4485</v>
      </c>
      <c r="R9" s="6" t="s">
        <v>1083</v>
      </c>
      <c r="S9" s="11" t="s">
        <v>4484</v>
      </c>
      <c r="T9" s="11" t="s">
        <v>4483</v>
      </c>
      <c r="U9" s="6"/>
      <c r="V9" s="6"/>
      <c r="W9" s="6"/>
      <c r="X9" s="6"/>
      <c r="Y9" s="11"/>
      <c r="Z9" s="11"/>
      <c r="AA9" s="11"/>
      <c r="AB9" s="10"/>
      <c r="AC9" s="6"/>
      <c r="AD9" s="11"/>
      <c r="AE9" s="11"/>
      <c r="AF9" s="18"/>
      <c r="AG9" s="1" t="str">
        <f t="shared" si="0"/>
        <v/>
      </c>
      <c r="AH9" s="18">
        <v>39532</v>
      </c>
      <c r="AI9" s="1">
        <f t="shared" si="1"/>
        <v>3</v>
      </c>
      <c r="AJ9" s="28" t="s">
        <v>142</v>
      </c>
      <c r="AK9" s="37" t="s">
        <v>1083</v>
      </c>
      <c r="AL9" s="37"/>
      <c r="AM9" s="19"/>
      <c r="AN9" s="24" t="str">
        <f t="shared" si="2"/>
        <v/>
      </c>
      <c r="AO9" s="27"/>
      <c r="AQ9" s="28"/>
      <c r="AS9" s="16">
        <f t="shared" si="3"/>
        <v>2</v>
      </c>
    </row>
    <row r="10" spans="1:45" ht="15.75" customHeight="1">
      <c r="A10" s="15">
        <v>10008</v>
      </c>
      <c r="B10" s="23" t="s">
        <v>4482</v>
      </c>
      <c r="C10" s="23" t="s">
        <v>4481</v>
      </c>
      <c r="D10" s="6" t="s">
        <v>89</v>
      </c>
      <c r="E10" s="18">
        <v>30080</v>
      </c>
      <c r="F10" s="6" t="s">
        <v>12</v>
      </c>
      <c r="G10" s="11" t="s">
        <v>1100</v>
      </c>
      <c r="H10" s="6" t="s">
        <v>4480</v>
      </c>
      <c r="I10" s="18">
        <v>38439</v>
      </c>
      <c r="J10" s="6" t="s">
        <v>12</v>
      </c>
      <c r="K10" s="6" t="s">
        <v>796</v>
      </c>
      <c r="L10" s="6" t="s">
        <v>467</v>
      </c>
      <c r="M10" s="13" t="s">
        <v>1083</v>
      </c>
      <c r="N10" s="22"/>
      <c r="O10" s="11" t="s">
        <v>4479</v>
      </c>
      <c r="P10" s="6" t="s">
        <v>1083</v>
      </c>
      <c r="Q10" s="6" t="s">
        <v>4478</v>
      </c>
      <c r="R10" s="6" t="s">
        <v>1083</v>
      </c>
      <c r="S10" s="11" t="s">
        <v>4477</v>
      </c>
      <c r="T10" s="11" t="s">
        <v>4476</v>
      </c>
      <c r="U10" s="6"/>
      <c r="V10" s="6"/>
      <c r="W10" s="6"/>
      <c r="X10" s="6" t="s">
        <v>4475</v>
      </c>
      <c r="Y10" s="11" t="str">
        <f>VLOOKUP(X10,[1]Parameters!$A$4:$B$17,2,0)</f>
        <v>Phó Giám đốc khối</v>
      </c>
      <c r="Z10" s="11"/>
      <c r="AA10" s="11" t="s">
        <v>258</v>
      </c>
      <c r="AB10" s="10" t="s">
        <v>73</v>
      </c>
      <c r="AC10" s="6" t="s">
        <v>4474</v>
      </c>
      <c r="AD10" s="11"/>
      <c r="AE10" s="11" t="s">
        <v>1</v>
      </c>
      <c r="AF10" s="18">
        <v>39532</v>
      </c>
      <c r="AG10" s="1">
        <f t="shared" si="0"/>
        <v>3</v>
      </c>
      <c r="AH10" s="18">
        <v>39532</v>
      </c>
      <c r="AI10" s="1">
        <f t="shared" si="1"/>
        <v>3</v>
      </c>
      <c r="AJ10" s="10" t="s">
        <v>86</v>
      </c>
      <c r="AK10" s="37" t="s">
        <v>1083</v>
      </c>
      <c r="AL10" s="37"/>
      <c r="AM10" s="18"/>
      <c r="AN10" s="1" t="str">
        <f t="shared" si="2"/>
        <v/>
      </c>
      <c r="AO10" s="6" t="s">
        <v>1083</v>
      </c>
      <c r="AP10" s="24"/>
      <c r="AQ10" s="10" t="s">
        <v>183</v>
      </c>
      <c r="AR10" s="24"/>
      <c r="AS10" s="16">
        <f t="shared" si="3"/>
        <v>5</v>
      </c>
    </row>
    <row r="11" spans="1:45" ht="15.75" customHeight="1">
      <c r="A11" s="15">
        <v>10009</v>
      </c>
      <c r="B11" s="23" t="s">
        <v>4473</v>
      </c>
      <c r="C11" s="23" t="s">
        <v>2086</v>
      </c>
      <c r="D11" s="6" t="s">
        <v>89</v>
      </c>
      <c r="E11" s="18">
        <v>29747</v>
      </c>
      <c r="F11" s="6" t="s">
        <v>12</v>
      </c>
      <c r="G11" s="11" t="s">
        <v>1100</v>
      </c>
      <c r="H11" s="6" t="s">
        <v>4472</v>
      </c>
      <c r="I11" s="18">
        <v>35211</v>
      </c>
      <c r="J11" s="6" t="s">
        <v>12</v>
      </c>
      <c r="K11" s="6" t="s">
        <v>796</v>
      </c>
      <c r="L11" s="6" t="s">
        <v>467</v>
      </c>
      <c r="M11" s="13" t="s">
        <v>898</v>
      </c>
      <c r="N11" s="22"/>
      <c r="O11" s="11" t="s">
        <v>4471</v>
      </c>
      <c r="P11" s="6" t="s">
        <v>4470</v>
      </c>
      <c r="Q11" s="6" t="s">
        <v>4469</v>
      </c>
      <c r="R11" s="6" t="s">
        <v>1083</v>
      </c>
      <c r="S11" s="11" t="s">
        <v>4468</v>
      </c>
      <c r="T11" s="11" t="s">
        <v>4468</v>
      </c>
      <c r="U11" s="6"/>
      <c r="V11" s="6"/>
      <c r="W11" s="6"/>
      <c r="X11" s="6" t="s">
        <v>4405</v>
      </c>
      <c r="Y11" s="11" t="str">
        <f>VLOOKUP(X11,[1]Parameters!$A$4:$B$17,2,0)</f>
        <v>Giám đốc khối</v>
      </c>
      <c r="Z11" s="11"/>
      <c r="AA11" s="11" t="s">
        <v>258</v>
      </c>
      <c r="AB11" s="10" t="s">
        <v>73</v>
      </c>
      <c r="AC11" s="6" t="s">
        <v>4467</v>
      </c>
      <c r="AD11" s="11"/>
      <c r="AE11" s="11" t="s">
        <v>1</v>
      </c>
      <c r="AF11" s="18">
        <v>39532</v>
      </c>
      <c r="AG11" s="1">
        <f t="shared" si="0"/>
        <v>3</v>
      </c>
      <c r="AH11" s="18">
        <v>39532</v>
      </c>
      <c r="AI11" s="1">
        <f t="shared" si="1"/>
        <v>3</v>
      </c>
      <c r="AJ11" s="10" t="s">
        <v>86</v>
      </c>
      <c r="AK11" s="37" t="s">
        <v>1083</v>
      </c>
      <c r="AL11" s="37"/>
      <c r="AM11" s="18"/>
      <c r="AN11" s="1" t="str">
        <f t="shared" si="2"/>
        <v/>
      </c>
      <c r="AO11" s="6" t="s">
        <v>1083</v>
      </c>
      <c r="AP11" s="24"/>
      <c r="AQ11" s="10" t="s">
        <v>183</v>
      </c>
      <c r="AR11" s="24"/>
      <c r="AS11" s="16">
        <f t="shared" si="3"/>
        <v>6</v>
      </c>
    </row>
    <row r="12" spans="1:45" s="24" customFormat="1" ht="15.75" customHeight="1">
      <c r="A12" s="15">
        <v>10010</v>
      </c>
      <c r="B12" s="23" t="s">
        <v>4466</v>
      </c>
      <c r="C12" s="23" t="s">
        <v>203</v>
      </c>
      <c r="D12" s="6" t="s">
        <v>89</v>
      </c>
      <c r="E12" s="18">
        <v>28445</v>
      </c>
      <c r="F12" s="6" t="s">
        <v>481</v>
      </c>
      <c r="G12" s="11" t="s">
        <v>2071</v>
      </c>
      <c r="H12" s="6" t="s">
        <v>4465</v>
      </c>
      <c r="I12" s="18">
        <v>39694</v>
      </c>
      <c r="J12" s="6" t="s">
        <v>12</v>
      </c>
      <c r="K12" s="6" t="s">
        <v>11</v>
      </c>
      <c r="L12" s="6" t="s">
        <v>467</v>
      </c>
      <c r="M12" s="13" t="s">
        <v>1083</v>
      </c>
      <c r="N12" s="22"/>
      <c r="O12" s="11" t="s">
        <v>4464</v>
      </c>
      <c r="P12" s="6" t="s">
        <v>1083</v>
      </c>
      <c r="Q12" s="6" t="s">
        <v>4463</v>
      </c>
      <c r="R12" s="6" t="s">
        <v>1083</v>
      </c>
      <c r="S12" s="11" t="s">
        <v>4462</v>
      </c>
      <c r="T12" s="11" t="s">
        <v>4461</v>
      </c>
      <c r="U12" s="6"/>
      <c r="V12" s="6"/>
      <c r="W12" s="6"/>
      <c r="X12" s="6" t="s">
        <v>1774</v>
      </c>
      <c r="Y12" s="11" t="str">
        <f>VLOOKUP(X12,[1]Parameters!$A$4:$B$17,2,0)</f>
        <v>Trưởng Ban/ Giám đốc Trung tâm</v>
      </c>
      <c r="Z12" s="11"/>
      <c r="AA12" s="11" t="s">
        <v>258</v>
      </c>
      <c r="AB12" s="10" t="s">
        <v>73</v>
      </c>
      <c r="AC12" s="6" t="s">
        <v>3126</v>
      </c>
      <c r="AD12" s="11"/>
      <c r="AE12" s="11" t="s">
        <v>1</v>
      </c>
      <c r="AF12" s="18">
        <v>39678</v>
      </c>
      <c r="AG12" s="1">
        <f t="shared" si="0"/>
        <v>8</v>
      </c>
      <c r="AH12" s="18">
        <v>39678</v>
      </c>
      <c r="AI12" s="1">
        <f t="shared" si="1"/>
        <v>8</v>
      </c>
      <c r="AJ12" s="10" t="s">
        <v>86</v>
      </c>
      <c r="AK12" s="37" t="s">
        <v>1083</v>
      </c>
      <c r="AL12" s="37"/>
      <c r="AM12" s="18"/>
      <c r="AN12" s="1" t="str">
        <f t="shared" si="2"/>
        <v/>
      </c>
      <c r="AO12" s="6" t="s">
        <v>1083</v>
      </c>
      <c r="AQ12" s="10" t="s">
        <v>141</v>
      </c>
      <c r="AS12" s="16">
        <f t="shared" si="3"/>
        <v>11</v>
      </c>
    </row>
    <row r="13" spans="1:45" s="24" customFormat="1" ht="19.5" customHeight="1">
      <c r="A13" s="15">
        <v>10011</v>
      </c>
      <c r="B13" s="23" t="s">
        <v>93</v>
      </c>
      <c r="C13" s="23" t="s">
        <v>954</v>
      </c>
      <c r="D13" s="6" t="s">
        <v>89</v>
      </c>
      <c r="E13" s="18">
        <v>30514</v>
      </c>
      <c r="F13" s="6" t="s">
        <v>636</v>
      </c>
      <c r="G13" s="11" t="s">
        <v>4460</v>
      </c>
      <c r="H13" s="6" t="s">
        <v>4459</v>
      </c>
      <c r="I13" s="18">
        <v>39443</v>
      </c>
      <c r="J13" s="6" t="s">
        <v>12</v>
      </c>
      <c r="K13" s="6" t="s">
        <v>796</v>
      </c>
      <c r="L13" s="6" t="s">
        <v>467</v>
      </c>
      <c r="M13" s="13" t="s">
        <v>1083</v>
      </c>
      <c r="N13" s="22"/>
      <c r="O13" s="11" t="s">
        <v>4458</v>
      </c>
      <c r="P13" s="6" t="s">
        <v>1083</v>
      </c>
      <c r="Q13" s="6" t="s">
        <v>4457</v>
      </c>
      <c r="R13" s="6" t="s">
        <v>1083</v>
      </c>
      <c r="S13" s="11" t="s">
        <v>4456</v>
      </c>
      <c r="T13" s="11" t="s">
        <v>4455</v>
      </c>
      <c r="U13" s="6" t="s">
        <v>4454</v>
      </c>
      <c r="V13" s="6" t="s">
        <v>203</v>
      </c>
      <c r="W13" s="6" t="s">
        <v>4453</v>
      </c>
      <c r="X13" s="6" t="s">
        <v>259</v>
      </c>
      <c r="Y13" s="11" t="str">
        <f>VLOOKUP(X13,[1]Parameters!$A$4:$B$17,2,0)</f>
        <v>Phó ban/Phó Giám đốc Trung tâm</v>
      </c>
      <c r="Z13" s="11"/>
      <c r="AA13" s="11" t="s">
        <v>258</v>
      </c>
      <c r="AB13" s="10" t="s">
        <v>73</v>
      </c>
      <c r="AC13" s="6" t="s">
        <v>87</v>
      </c>
      <c r="AD13" s="11"/>
      <c r="AE13" s="11" t="s">
        <v>1</v>
      </c>
      <c r="AF13" s="18">
        <v>39753</v>
      </c>
      <c r="AG13" s="1">
        <f t="shared" si="0"/>
        <v>11</v>
      </c>
      <c r="AH13" s="18">
        <v>39753</v>
      </c>
      <c r="AI13" s="1">
        <f t="shared" si="1"/>
        <v>11</v>
      </c>
      <c r="AJ13" s="28" t="s">
        <v>142</v>
      </c>
      <c r="AK13" s="37" t="s">
        <v>1083</v>
      </c>
      <c r="AL13" s="37"/>
      <c r="AM13" s="19">
        <v>41384</v>
      </c>
      <c r="AN13" s="24">
        <f t="shared" si="2"/>
        <v>4</v>
      </c>
      <c r="AO13" s="27" t="s">
        <v>4452</v>
      </c>
      <c r="AQ13" s="28"/>
      <c r="AS13" s="16">
        <f t="shared" si="3"/>
        <v>7</v>
      </c>
    </row>
    <row r="14" spans="1:45" s="24" customFormat="1" ht="19.5" customHeight="1">
      <c r="A14" s="15">
        <v>10012</v>
      </c>
      <c r="B14" s="23" t="s">
        <v>4451</v>
      </c>
      <c r="C14" s="23" t="s">
        <v>57</v>
      </c>
      <c r="D14" s="6" t="s">
        <v>89</v>
      </c>
      <c r="E14" s="18">
        <v>28737</v>
      </c>
      <c r="F14" s="6" t="s">
        <v>12</v>
      </c>
      <c r="G14" s="11" t="s">
        <v>1100</v>
      </c>
      <c r="H14" s="6" t="s">
        <v>4450</v>
      </c>
      <c r="I14" s="18">
        <v>35237</v>
      </c>
      <c r="J14" s="6" t="s">
        <v>12</v>
      </c>
      <c r="K14" s="6" t="s">
        <v>11</v>
      </c>
      <c r="L14" s="6" t="s">
        <v>467</v>
      </c>
      <c r="M14" s="13"/>
      <c r="N14" s="22"/>
      <c r="O14" s="11" t="s">
        <v>4449</v>
      </c>
      <c r="P14" s="6" t="s">
        <v>4448</v>
      </c>
      <c r="Q14" s="6" t="s">
        <v>4447</v>
      </c>
      <c r="R14" s="6" t="s">
        <v>1083</v>
      </c>
      <c r="S14" s="11" t="s">
        <v>4446</v>
      </c>
      <c r="T14" s="11" t="s">
        <v>4445</v>
      </c>
      <c r="U14" s="6"/>
      <c r="V14" s="6"/>
      <c r="W14" s="6"/>
      <c r="X14" s="6" t="s">
        <v>1774</v>
      </c>
      <c r="Y14" s="11" t="str">
        <f>VLOOKUP(X14,[1]Parameters!$A$4:$B$17,2,0)</f>
        <v>Trưởng Ban/ Giám đốc Trung tâm</v>
      </c>
      <c r="Z14" s="11"/>
      <c r="AA14" s="11" t="s">
        <v>258</v>
      </c>
      <c r="AB14" s="10" t="s">
        <v>73</v>
      </c>
      <c r="AC14" s="6"/>
      <c r="AD14" s="11"/>
      <c r="AE14" s="11"/>
      <c r="AF14" s="18"/>
      <c r="AG14" s="1" t="str">
        <f t="shared" si="0"/>
        <v/>
      </c>
      <c r="AH14" s="18">
        <v>39904</v>
      </c>
      <c r="AI14" s="1">
        <f t="shared" si="1"/>
        <v>4</v>
      </c>
      <c r="AJ14" s="28" t="s">
        <v>142</v>
      </c>
      <c r="AK14" s="37" t="s">
        <v>1083</v>
      </c>
      <c r="AL14" s="37"/>
      <c r="AM14" s="19">
        <v>40618</v>
      </c>
      <c r="AN14" s="24">
        <f t="shared" si="2"/>
        <v>3</v>
      </c>
      <c r="AO14" s="27" t="s">
        <v>1083</v>
      </c>
      <c r="AQ14" s="28"/>
      <c r="AS14" s="16">
        <f t="shared" si="3"/>
        <v>9</v>
      </c>
    </row>
    <row r="15" spans="1:45" s="24" customFormat="1" ht="15.75" customHeight="1">
      <c r="A15" s="15">
        <v>10013</v>
      </c>
      <c r="B15" s="25" t="s">
        <v>4444</v>
      </c>
      <c r="C15" s="23" t="s">
        <v>335</v>
      </c>
      <c r="D15" s="6" t="s">
        <v>14</v>
      </c>
      <c r="E15" s="18">
        <v>27234</v>
      </c>
      <c r="F15" s="6" t="s">
        <v>12</v>
      </c>
      <c r="G15" s="11" t="s">
        <v>1100</v>
      </c>
      <c r="H15" s="6" t="s">
        <v>4443</v>
      </c>
      <c r="I15" s="18">
        <v>38631</v>
      </c>
      <c r="J15" s="6" t="s">
        <v>12</v>
      </c>
      <c r="K15" s="6" t="s">
        <v>11</v>
      </c>
      <c r="L15" s="6" t="s">
        <v>4442</v>
      </c>
      <c r="M15" s="13" t="s">
        <v>1083</v>
      </c>
      <c r="N15" s="22"/>
      <c r="O15" s="11" t="s">
        <v>4441</v>
      </c>
      <c r="P15" s="6" t="s">
        <v>4440</v>
      </c>
      <c r="Q15" s="6" t="s">
        <v>4439</v>
      </c>
      <c r="R15" s="6" t="s">
        <v>1083</v>
      </c>
      <c r="S15" s="11" t="s">
        <v>4438</v>
      </c>
      <c r="T15" s="11" t="s">
        <v>4438</v>
      </c>
      <c r="U15" s="6"/>
      <c r="V15" s="6"/>
      <c r="W15" s="6"/>
      <c r="X15" s="6" t="s">
        <v>1774</v>
      </c>
      <c r="Y15" s="11" t="str">
        <f>VLOOKUP(X15,[1]Parameters!$A$4:$B$17,2,0)</f>
        <v>Trưởng Ban/ Giám đốc Trung tâm</v>
      </c>
      <c r="Z15" s="11"/>
      <c r="AA15" s="11" t="s">
        <v>258</v>
      </c>
      <c r="AB15" s="10" t="s">
        <v>73</v>
      </c>
      <c r="AC15" s="6" t="s">
        <v>72</v>
      </c>
      <c r="AD15" s="11"/>
      <c r="AE15" s="11" t="s">
        <v>1</v>
      </c>
      <c r="AF15" s="18">
        <v>39986</v>
      </c>
      <c r="AG15" s="1">
        <f t="shared" si="0"/>
        <v>6</v>
      </c>
      <c r="AH15" s="18">
        <v>39986</v>
      </c>
      <c r="AI15" s="1">
        <f t="shared" si="1"/>
        <v>6</v>
      </c>
      <c r="AJ15" s="10" t="s">
        <v>86</v>
      </c>
      <c r="AK15" s="37" t="s">
        <v>1083</v>
      </c>
      <c r="AL15" s="37"/>
      <c r="AM15" s="18"/>
      <c r="AN15" s="1" t="str">
        <f t="shared" si="2"/>
        <v/>
      </c>
      <c r="AO15" s="6" t="s">
        <v>1083</v>
      </c>
      <c r="AQ15" s="10" t="s">
        <v>141</v>
      </c>
      <c r="AS15" s="16">
        <f t="shared" si="3"/>
        <v>7</v>
      </c>
    </row>
    <row r="16" spans="1:45" ht="19.5" customHeight="1">
      <c r="A16" s="15">
        <v>10014</v>
      </c>
      <c r="B16" s="23" t="s">
        <v>977</v>
      </c>
      <c r="C16" s="23" t="s">
        <v>342</v>
      </c>
      <c r="D16" s="6" t="s">
        <v>14</v>
      </c>
      <c r="E16" s="18">
        <v>22146</v>
      </c>
      <c r="F16" s="6" t="s">
        <v>481</v>
      </c>
      <c r="G16" s="11" t="s">
        <v>2071</v>
      </c>
      <c r="H16" s="6" t="s">
        <v>4437</v>
      </c>
      <c r="I16" s="18">
        <v>37494</v>
      </c>
      <c r="J16" s="6" t="s">
        <v>12</v>
      </c>
      <c r="K16" s="6" t="s">
        <v>11</v>
      </c>
      <c r="L16" s="6" t="s">
        <v>1098</v>
      </c>
      <c r="M16" s="13" t="s">
        <v>1083</v>
      </c>
      <c r="N16" s="22"/>
      <c r="O16" s="11" t="s">
        <v>4436</v>
      </c>
      <c r="P16" s="6" t="s">
        <v>1083</v>
      </c>
      <c r="Q16" s="6" t="s">
        <v>4435</v>
      </c>
      <c r="R16" s="6" t="s">
        <v>1083</v>
      </c>
      <c r="S16" s="11" t="s">
        <v>4434</v>
      </c>
      <c r="T16" s="11" t="s">
        <v>4433</v>
      </c>
      <c r="U16" s="6"/>
      <c r="V16" s="6"/>
      <c r="W16" s="6"/>
      <c r="X16" s="6" t="s">
        <v>99</v>
      </c>
      <c r="Y16" s="11" t="str">
        <f>VLOOKUP(X16,[1]Parameters!$A$4:$B$17,2,0)</f>
        <v>Phó phòng</v>
      </c>
      <c r="Z16" s="11"/>
      <c r="AA16" s="11">
        <v>3</v>
      </c>
      <c r="AB16" s="10" t="s">
        <v>73</v>
      </c>
      <c r="AC16" s="6" t="s">
        <v>3</v>
      </c>
      <c r="AD16" s="11"/>
      <c r="AE16" s="11" t="s">
        <v>1</v>
      </c>
      <c r="AF16" s="18"/>
      <c r="AG16" s="1" t="str">
        <f t="shared" si="0"/>
        <v/>
      </c>
      <c r="AH16" s="18">
        <v>40017</v>
      </c>
      <c r="AI16" s="1">
        <f t="shared" si="1"/>
        <v>7</v>
      </c>
      <c r="AJ16" s="28" t="s">
        <v>142</v>
      </c>
      <c r="AK16" s="37" t="s">
        <v>1083</v>
      </c>
      <c r="AL16" s="37"/>
      <c r="AM16" s="19">
        <v>40633</v>
      </c>
      <c r="AN16" s="24">
        <f t="shared" si="2"/>
        <v>3</v>
      </c>
      <c r="AO16" s="27" t="s">
        <v>1083</v>
      </c>
      <c r="AP16" s="24"/>
      <c r="AQ16" s="28"/>
      <c r="AR16" s="24"/>
      <c r="AS16" s="16">
        <f t="shared" si="3"/>
        <v>8</v>
      </c>
    </row>
    <row r="17" spans="1:45" s="24" customFormat="1" ht="19.5" customHeight="1">
      <c r="A17" s="15">
        <v>10015</v>
      </c>
      <c r="B17" s="23" t="s">
        <v>1706</v>
      </c>
      <c r="C17" s="23" t="s">
        <v>565</v>
      </c>
      <c r="D17" s="6" t="s">
        <v>89</v>
      </c>
      <c r="E17" s="18">
        <v>29215</v>
      </c>
      <c r="F17" s="6" t="s">
        <v>1083</v>
      </c>
      <c r="G17" s="11" t="s">
        <v>186</v>
      </c>
      <c r="H17" s="6" t="s">
        <v>4432</v>
      </c>
      <c r="I17" s="18">
        <v>39636</v>
      </c>
      <c r="J17" s="6" t="s">
        <v>12</v>
      </c>
      <c r="K17" s="6" t="s">
        <v>11</v>
      </c>
      <c r="L17" s="6" t="s">
        <v>4431</v>
      </c>
      <c r="M17" s="13" t="s">
        <v>1083</v>
      </c>
      <c r="N17" s="22"/>
      <c r="O17" s="11" t="s">
        <v>1083</v>
      </c>
      <c r="P17" s="6" t="s">
        <v>4430</v>
      </c>
      <c r="Q17" s="6" t="s">
        <v>4429</v>
      </c>
      <c r="R17" s="6" t="s">
        <v>1083</v>
      </c>
      <c r="S17" s="11" t="s">
        <v>4428</v>
      </c>
      <c r="T17" s="11" t="s">
        <v>4428</v>
      </c>
      <c r="U17" s="6"/>
      <c r="V17" s="6"/>
      <c r="W17" s="6"/>
      <c r="X17" s="6"/>
      <c r="Y17" s="11"/>
      <c r="Z17" s="11"/>
      <c r="AA17" s="11"/>
      <c r="AB17" s="10"/>
      <c r="AC17" s="6"/>
      <c r="AD17" s="11"/>
      <c r="AE17" s="11" t="s">
        <v>1</v>
      </c>
      <c r="AF17" s="18"/>
      <c r="AG17" s="1" t="str">
        <f t="shared" si="0"/>
        <v/>
      </c>
      <c r="AH17" s="18">
        <v>40017</v>
      </c>
      <c r="AI17" s="1">
        <f t="shared" si="1"/>
        <v>7</v>
      </c>
      <c r="AJ17" s="28" t="s">
        <v>142</v>
      </c>
      <c r="AK17" s="37" t="s">
        <v>1083</v>
      </c>
      <c r="AL17" s="37"/>
      <c r="AM17" s="19"/>
      <c r="AN17" s="24" t="str">
        <f t="shared" si="2"/>
        <v/>
      </c>
      <c r="AO17" s="27" t="s">
        <v>1083</v>
      </c>
      <c r="AQ17" s="28"/>
      <c r="AS17" s="16">
        <f t="shared" si="3"/>
        <v>12</v>
      </c>
    </row>
    <row r="18" spans="1:45" s="24" customFormat="1" ht="15.75" customHeight="1">
      <c r="A18" s="15">
        <v>10016</v>
      </c>
      <c r="B18" s="23" t="s">
        <v>4427</v>
      </c>
      <c r="C18" s="23" t="s">
        <v>335</v>
      </c>
      <c r="D18" s="6" t="s">
        <v>14</v>
      </c>
      <c r="E18" s="18">
        <v>28826</v>
      </c>
      <c r="F18" s="6" t="s">
        <v>12</v>
      </c>
      <c r="G18" s="11" t="s">
        <v>1100</v>
      </c>
      <c r="H18" s="6" t="s">
        <v>4426</v>
      </c>
      <c r="I18" s="18">
        <v>36819</v>
      </c>
      <c r="J18" s="6" t="s">
        <v>12</v>
      </c>
      <c r="K18" s="6" t="s">
        <v>11</v>
      </c>
      <c r="L18" s="6" t="s">
        <v>1595</v>
      </c>
      <c r="M18" s="13" t="s">
        <v>1083</v>
      </c>
      <c r="N18" s="22"/>
      <c r="O18" s="11" t="s">
        <v>4425</v>
      </c>
      <c r="P18" s="6" t="s">
        <v>1083</v>
      </c>
      <c r="Q18" s="6" t="s">
        <v>4424</v>
      </c>
      <c r="R18" s="6" t="s">
        <v>1083</v>
      </c>
      <c r="S18" s="11" t="s">
        <v>4423</v>
      </c>
      <c r="T18" s="11" t="s">
        <v>4423</v>
      </c>
      <c r="U18" s="6"/>
      <c r="V18" s="6"/>
      <c r="W18" s="6"/>
      <c r="X18" s="6" t="s">
        <v>1774</v>
      </c>
      <c r="Y18" s="11" t="str">
        <f>VLOOKUP(X18,[1]Parameters!$A$4:$B$17,2,0)</f>
        <v>Trưởng Ban/ Giám đốc Trung tâm</v>
      </c>
      <c r="Z18" s="11"/>
      <c r="AA18" s="11" t="s">
        <v>258</v>
      </c>
      <c r="AB18" s="10" t="s">
        <v>73</v>
      </c>
      <c r="AC18" s="6" t="s">
        <v>38</v>
      </c>
      <c r="AD18" s="11"/>
      <c r="AE18" s="11" t="s">
        <v>1</v>
      </c>
      <c r="AF18" s="18">
        <v>40035</v>
      </c>
      <c r="AG18" s="1">
        <f t="shared" si="0"/>
        <v>8</v>
      </c>
      <c r="AH18" s="18">
        <v>40035</v>
      </c>
      <c r="AI18" s="1">
        <f t="shared" si="1"/>
        <v>8</v>
      </c>
      <c r="AJ18" s="10" t="s">
        <v>86</v>
      </c>
      <c r="AK18" s="37" t="s">
        <v>1083</v>
      </c>
      <c r="AL18" s="37"/>
      <c r="AM18" s="18"/>
      <c r="AN18" s="1" t="str">
        <f t="shared" si="2"/>
        <v/>
      </c>
      <c r="AO18" s="6" t="s">
        <v>1083</v>
      </c>
      <c r="AQ18" s="10" t="s">
        <v>141</v>
      </c>
      <c r="AS18" s="16">
        <f t="shared" si="3"/>
        <v>12</v>
      </c>
    </row>
    <row r="19" spans="1:45" ht="19.5" customHeight="1">
      <c r="A19" s="15">
        <v>10017</v>
      </c>
      <c r="B19" s="23" t="s">
        <v>2919</v>
      </c>
      <c r="C19" s="23" t="s">
        <v>2993</v>
      </c>
      <c r="D19" s="6" t="s">
        <v>89</v>
      </c>
      <c r="E19" s="18">
        <v>30356</v>
      </c>
      <c r="F19" s="6" t="s">
        <v>481</v>
      </c>
      <c r="G19" s="11" t="s">
        <v>2071</v>
      </c>
      <c r="H19" s="6" t="s">
        <v>4422</v>
      </c>
      <c r="I19" s="18">
        <v>39442</v>
      </c>
      <c r="J19" s="6" t="s">
        <v>481</v>
      </c>
      <c r="K19" s="6" t="s">
        <v>11</v>
      </c>
      <c r="L19" s="6" t="s">
        <v>22</v>
      </c>
      <c r="M19" s="13" t="s">
        <v>1083</v>
      </c>
      <c r="N19" s="22"/>
      <c r="O19" s="11" t="s">
        <v>4421</v>
      </c>
      <c r="P19" s="6" t="s">
        <v>4420</v>
      </c>
      <c r="Q19" s="6" t="s">
        <v>4419</v>
      </c>
      <c r="R19" s="6" t="s">
        <v>1083</v>
      </c>
      <c r="S19" s="11" t="s">
        <v>4418</v>
      </c>
      <c r="T19" s="11" t="s">
        <v>4417</v>
      </c>
      <c r="U19" s="6" t="s">
        <v>1083</v>
      </c>
      <c r="V19" s="6"/>
      <c r="W19" s="6" t="s">
        <v>1083</v>
      </c>
      <c r="X19" s="6" t="s">
        <v>259</v>
      </c>
      <c r="Y19" s="11" t="str">
        <f>VLOOKUP(X19,[1]Parameters!$A$4:$B$17,2,0)</f>
        <v>Phó ban/Phó Giám đốc Trung tâm</v>
      </c>
      <c r="Z19" s="11"/>
      <c r="AA19" s="11" t="s">
        <v>258</v>
      </c>
      <c r="AB19" s="10" t="s">
        <v>73</v>
      </c>
      <c r="AC19" s="6" t="s">
        <v>1326</v>
      </c>
      <c r="AD19" s="11"/>
      <c r="AE19" s="11" t="s">
        <v>52</v>
      </c>
      <c r="AF19" s="18"/>
      <c r="AG19" s="1" t="str">
        <f t="shared" si="0"/>
        <v/>
      </c>
      <c r="AH19" s="18">
        <v>40030</v>
      </c>
      <c r="AI19" s="1">
        <f t="shared" si="1"/>
        <v>8</v>
      </c>
      <c r="AJ19" s="28" t="s">
        <v>142</v>
      </c>
      <c r="AK19" s="37" t="s">
        <v>1083</v>
      </c>
      <c r="AL19" s="37"/>
      <c r="AM19" s="19">
        <v>40822</v>
      </c>
      <c r="AN19" s="24">
        <f t="shared" si="2"/>
        <v>10</v>
      </c>
      <c r="AO19" s="27" t="s">
        <v>1083</v>
      </c>
      <c r="AP19" s="24"/>
      <c r="AQ19" s="28"/>
      <c r="AR19" s="24"/>
      <c r="AS19" s="16">
        <f t="shared" si="3"/>
        <v>2</v>
      </c>
    </row>
    <row r="20" spans="1:45" s="24" customFormat="1" ht="19.5" customHeight="1">
      <c r="A20" s="15">
        <v>10018</v>
      </c>
      <c r="B20" s="23" t="s">
        <v>93</v>
      </c>
      <c r="C20" s="23" t="s">
        <v>367</v>
      </c>
      <c r="D20" s="6" t="s">
        <v>14</v>
      </c>
      <c r="E20" s="18">
        <v>28433</v>
      </c>
      <c r="F20" s="6" t="s">
        <v>12</v>
      </c>
      <c r="G20" s="11" t="s">
        <v>1100</v>
      </c>
      <c r="H20" s="6" t="s">
        <v>4416</v>
      </c>
      <c r="I20" s="18">
        <v>39608</v>
      </c>
      <c r="J20" s="6" t="s">
        <v>12</v>
      </c>
      <c r="K20" s="6" t="s">
        <v>11</v>
      </c>
      <c r="L20" s="6" t="s">
        <v>22</v>
      </c>
      <c r="M20" s="13"/>
      <c r="N20" s="22"/>
      <c r="O20" s="11" t="s">
        <v>1083</v>
      </c>
      <c r="P20" s="6" t="s">
        <v>1083</v>
      </c>
      <c r="Q20" s="6" t="s">
        <v>4415</v>
      </c>
      <c r="R20" s="6" t="s">
        <v>1083</v>
      </c>
      <c r="S20" s="11" t="s">
        <v>4414</v>
      </c>
      <c r="T20" s="11" t="s">
        <v>4414</v>
      </c>
      <c r="U20" s="6"/>
      <c r="V20" s="6"/>
      <c r="W20" s="6"/>
      <c r="X20" s="6"/>
      <c r="Y20" s="11"/>
      <c r="Z20" s="11"/>
      <c r="AA20" s="11"/>
      <c r="AB20" s="10" t="s">
        <v>4</v>
      </c>
      <c r="AC20" s="6"/>
      <c r="AD20" s="11"/>
      <c r="AE20" s="11" t="s">
        <v>52</v>
      </c>
      <c r="AF20" s="18"/>
      <c r="AG20" s="1" t="str">
        <f t="shared" si="0"/>
        <v/>
      </c>
      <c r="AH20" s="18"/>
      <c r="AI20" s="1" t="str">
        <f t="shared" si="1"/>
        <v/>
      </c>
      <c r="AJ20" s="28" t="s">
        <v>142</v>
      </c>
      <c r="AK20" s="37" t="s">
        <v>1083</v>
      </c>
      <c r="AL20" s="37"/>
      <c r="AM20" s="19"/>
      <c r="AN20" s="24" t="str">
        <f t="shared" si="2"/>
        <v/>
      </c>
      <c r="AO20" s="27"/>
      <c r="AQ20" s="28"/>
      <c r="AS20" s="16">
        <f t="shared" si="3"/>
        <v>11</v>
      </c>
    </row>
    <row r="21" spans="1:45" s="24" customFormat="1" ht="15.75" customHeight="1">
      <c r="A21" s="15">
        <v>10019</v>
      </c>
      <c r="B21" s="23" t="s">
        <v>4413</v>
      </c>
      <c r="C21" s="23" t="s">
        <v>2732</v>
      </c>
      <c r="D21" s="6" t="s">
        <v>14</v>
      </c>
      <c r="E21" s="18">
        <v>26687</v>
      </c>
      <c r="F21" s="6" t="s">
        <v>52</v>
      </c>
      <c r="G21" s="11" t="s">
        <v>2077</v>
      </c>
      <c r="H21" s="6" t="s">
        <v>4412</v>
      </c>
      <c r="I21" s="18">
        <v>39113</v>
      </c>
      <c r="J21" s="6" t="s">
        <v>52</v>
      </c>
      <c r="K21" s="6" t="s">
        <v>796</v>
      </c>
      <c r="L21" s="6" t="s">
        <v>4411</v>
      </c>
      <c r="M21" s="13" t="s">
        <v>1083</v>
      </c>
      <c r="N21" s="22"/>
      <c r="O21" s="11" t="s">
        <v>4410</v>
      </c>
      <c r="P21" s="6" t="s">
        <v>4409</v>
      </c>
      <c r="Q21" s="6" t="s">
        <v>4408</v>
      </c>
      <c r="R21" s="6" t="s">
        <v>1083</v>
      </c>
      <c r="S21" s="11" t="s">
        <v>4407</v>
      </c>
      <c r="T21" s="11" t="s">
        <v>4406</v>
      </c>
      <c r="U21" s="6"/>
      <c r="V21" s="6"/>
      <c r="W21" s="6"/>
      <c r="X21" s="6" t="s">
        <v>4405</v>
      </c>
      <c r="Y21" s="11" t="str">
        <f>VLOOKUP(X21,[1]Parameters!$A$4:$B$17,2,0)</f>
        <v>Giám đốc khối</v>
      </c>
      <c r="Z21" s="11"/>
      <c r="AA21" s="11" t="s">
        <v>258</v>
      </c>
      <c r="AB21" s="10" t="s">
        <v>73</v>
      </c>
      <c r="AC21" s="6" t="s">
        <v>4404</v>
      </c>
      <c r="AD21" s="11"/>
      <c r="AE21" s="11" t="s">
        <v>52</v>
      </c>
      <c r="AF21" s="18">
        <v>40163</v>
      </c>
      <c r="AG21" s="1">
        <f t="shared" si="0"/>
        <v>12</v>
      </c>
      <c r="AH21" s="18">
        <v>40163</v>
      </c>
      <c r="AI21" s="1">
        <f t="shared" si="1"/>
        <v>12</v>
      </c>
      <c r="AJ21" s="10" t="s">
        <v>86</v>
      </c>
      <c r="AK21" s="37" t="s">
        <v>1083</v>
      </c>
      <c r="AL21" s="37"/>
      <c r="AM21" s="18"/>
      <c r="AN21" s="1" t="str">
        <f t="shared" si="2"/>
        <v/>
      </c>
      <c r="AO21" s="6" t="s">
        <v>1083</v>
      </c>
      <c r="AQ21" s="10" t="s">
        <v>183</v>
      </c>
      <c r="AS21" s="16">
        <f t="shared" si="3"/>
        <v>1</v>
      </c>
    </row>
    <row r="22" spans="1:45" s="24" customFormat="1" ht="15.75" customHeight="1">
      <c r="A22" s="15">
        <v>10020</v>
      </c>
      <c r="B22" s="23" t="s">
        <v>4403</v>
      </c>
      <c r="C22" s="23" t="s">
        <v>63</v>
      </c>
      <c r="D22" s="6" t="s">
        <v>14</v>
      </c>
      <c r="E22" s="18">
        <v>29153</v>
      </c>
      <c r="F22" s="6" t="s">
        <v>12</v>
      </c>
      <c r="G22" s="11" t="s">
        <v>1100</v>
      </c>
      <c r="H22" s="6" t="s">
        <v>4402</v>
      </c>
      <c r="I22" s="18"/>
      <c r="J22" s="6" t="s">
        <v>12</v>
      </c>
      <c r="K22" s="6"/>
      <c r="L22" s="6" t="s">
        <v>1083</v>
      </c>
      <c r="M22" s="13" t="s">
        <v>1083</v>
      </c>
      <c r="N22" s="22"/>
      <c r="O22" s="11" t="s">
        <v>1083</v>
      </c>
      <c r="P22" s="6" t="s">
        <v>1083</v>
      </c>
      <c r="Q22" s="6" t="s">
        <v>4401</v>
      </c>
      <c r="R22" s="6" t="s">
        <v>1083</v>
      </c>
      <c r="S22" s="11" t="s">
        <v>4400</v>
      </c>
      <c r="T22" s="11" t="s">
        <v>4399</v>
      </c>
      <c r="U22" s="6"/>
      <c r="V22" s="6"/>
      <c r="W22" s="6"/>
      <c r="X22" s="6" t="s">
        <v>4027</v>
      </c>
      <c r="Y22" s="11"/>
      <c r="Z22" s="11"/>
      <c r="AA22" s="11"/>
      <c r="AB22" s="10"/>
      <c r="AC22" s="6" t="s">
        <v>4026</v>
      </c>
      <c r="AD22" s="11"/>
      <c r="AE22" s="11" t="s">
        <v>1</v>
      </c>
      <c r="AF22" s="18"/>
      <c r="AG22" s="1" t="str">
        <f t="shared" si="0"/>
        <v/>
      </c>
      <c r="AH22" s="18">
        <v>39814</v>
      </c>
      <c r="AI22" s="1">
        <f t="shared" si="1"/>
        <v>1</v>
      </c>
      <c r="AJ22" s="10" t="s">
        <v>86</v>
      </c>
      <c r="AK22" s="37" t="s">
        <v>1083</v>
      </c>
      <c r="AL22" s="37"/>
      <c r="AM22" s="18"/>
      <c r="AN22" s="1" t="str">
        <f t="shared" si="2"/>
        <v/>
      </c>
      <c r="AO22" s="6" t="s">
        <v>1083</v>
      </c>
      <c r="AQ22" s="10" t="s">
        <v>183</v>
      </c>
      <c r="AS22" s="16">
        <f t="shared" si="3"/>
        <v>10</v>
      </c>
    </row>
    <row r="23" spans="1:45" s="24" customFormat="1" ht="15.75" customHeight="1">
      <c r="A23" s="15">
        <v>10021</v>
      </c>
      <c r="B23" s="23" t="s">
        <v>597</v>
      </c>
      <c r="C23" s="23" t="s">
        <v>55</v>
      </c>
      <c r="D23" s="6" t="s">
        <v>14</v>
      </c>
      <c r="E23" s="18">
        <v>27281</v>
      </c>
      <c r="F23" s="6" t="s">
        <v>12</v>
      </c>
      <c r="G23" s="11" t="s">
        <v>1100</v>
      </c>
      <c r="H23" s="6" t="s">
        <v>4398</v>
      </c>
      <c r="I23" s="18">
        <v>39244</v>
      </c>
      <c r="J23" s="6" t="s">
        <v>12</v>
      </c>
      <c r="K23" s="6" t="s">
        <v>796</v>
      </c>
      <c r="L23" s="6" t="s">
        <v>4397</v>
      </c>
      <c r="M23" s="13" t="s">
        <v>4396</v>
      </c>
      <c r="N23" s="22"/>
      <c r="O23" s="11" t="s">
        <v>4395</v>
      </c>
      <c r="P23" s="6" t="s">
        <v>4394</v>
      </c>
      <c r="Q23" s="6" t="s">
        <v>4393</v>
      </c>
      <c r="R23" s="6" t="s">
        <v>1083</v>
      </c>
      <c r="S23" s="11" t="s">
        <v>4392</v>
      </c>
      <c r="T23" s="11" t="s">
        <v>4391</v>
      </c>
      <c r="U23" s="6" t="s">
        <v>1083</v>
      </c>
      <c r="V23" s="6"/>
      <c r="W23" s="6" t="s">
        <v>1083</v>
      </c>
      <c r="X23" s="6" t="s">
        <v>4390</v>
      </c>
      <c r="Y23" s="11" t="str">
        <f>VLOOKUP(X23,[1]Parameters!$A$4:$B$17,2,0)</f>
        <v>Phó tổng giám đốc</v>
      </c>
      <c r="Z23" s="11"/>
      <c r="AA23" s="11" t="s">
        <v>4389</v>
      </c>
      <c r="AB23" s="10" t="s">
        <v>73</v>
      </c>
      <c r="AC23" s="6" t="s">
        <v>4388</v>
      </c>
      <c r="AD23" s="11"/>
      <c r="AE23" s="11" t="s">
        <v>1</v>
      </c>
      <c r="AF23" s="18">
        <v>40989</v>
      </c>
      <c r="AG23" s="1">
        <f t="shared" si="0"/>
        <v>3</v>
      </c>
      <c r="AH23" s="18">
        <v>40989</v>
      </c>
      <c r="AI23" s="1">
        <f t="shared" si="1"/>
        <v>3</v>
      </c>
      <c r="AJ23" s="10" t="s">
        <v>86</v>
      </c>
      <c r="AK23" s="37" t="s">
        <v>1083</v>
      </c>
      <c r="AL23" s="37"/>
      <c r="AM23" s="18"/>
      <c r="AN23" s="1" t="str">
        <f t="shared" si="2"/>
        <v/>
      </c>
      <c r="AO23" s="6" t="s">
        <v>1083</v>
      </c>
      <c r="AQ23" s="10" t="s">
        <v>183</v>
      </c>
      <c r="AS23" s="16">
        <f t="shared" si="3"/>
        <v>9</v>
      </c>
    </row>
    <row r="24" spans="1:45" ht="19.5" customHeight="1">
      <c r="A24" s="15">
        <v>10030</v>
      </c>
      <c r="B24" s="25" t="s">
        <v>125</v>
      </c>
      <c r="C24" s="25" t="s">
        <v>455</v>
      </c>
      <c r="D24" s="6" t="s">
        <v>14</v>
      </c>
      <c r="E24" s="18">
        <v>31232</v>
      </c>
      <c r="F24" s="6"/>
      <c r="G24" s="11"/>
      <c r="H24" s="6" t="s">
        <v>4387</v>
      </c>
      <c r="I24" s="18">
        <v>37944</v>
      </c>
      <c r="J24" s="6" t="s">
        <v>481</v>
      </c>
      <c r="K24" s="6" t="s">
        <v>1580</v>
      </c>
      <c r="L24" s="6"/>
      <c r="M24" s="13">
        <v>0</v>
      </c>
      <c r="N24" s="22"/>
      <c r="O24" s="21">
        <v>0</v>
      </c>
      <c r="P24" s="6"/>
      <c r="Q24" s="6"/>
      <c r="R24" s="6"/>
      <c r="S24" s="11"/>
      <c r="T24" s="11"/>
      <c r="U24" s="6">
        <f>VLOOKUP($A24,'[1]Input1-NV_thongtin_codinh'!$B$4:$AA$557,16,0)</f>
        <v>0</v>
      </c>
      <c r="V24" s="6"/>
      <c r="W24" s="6">
        <f>VLOOKUP($A24,'[1]Input1-NV_thongtin_codinh'!$B$4:$AA$557,17,0)</f>
        <v>0</v>
      </c>
      <c r="X24" s="6"/>
      <c r="Y24" s="11"/>
      <c r="Z24" s="11"/>
      <c r="AA24" s="11"/>
      <c r="AB24" s="10"/>
      <c r="AC24" s="13" t="s">
        <v>296</v>
      </c>
      <c r="AD24" s="10"/>
      <c r="AE24" s="10" t="s">
        <v>1</v>
      </c>
      <c r="AF24" s="18"/>
      <c r="AH24" s="18"/>
      <c r="AI24" s="1" t="str">
        <f t="shared" si="1"/>
        <v/>
      </c>
      <c r="AJ24" s="11" t="s">
        <v>142</v>
      </c>
      <c r="AK24" s="11"/>
      <c r="AL24" s="11"/>
      <c r="AM24" s="18"/>
      <c r="AN24" s="24" t="str">
        <f t="shared" si="2"/>
        <v/>
      </c>
      <c r="AO24" s="6"/>
      <c r="AP24" s="24"/>
      <c r="AQ24" s="11"/>
      <c r="AR24" s="24"/>
      <c r="AS24" s="16">
        <f t="shared" si="3"/>
        <v>7</v>
      </c>
    </row>
    <row r="25" spans="1:45" s="24" customFormat="1" ht="19.5" customHeight="1">
      <c r="A25" s="15">
        <v>10030</v>
      </c>
      <c r="B25" s="23" t="s">
        <v>125</v>
      </c>
      <c r="C25" s="23" t="s">
        <v>455</v>
      </c>
      <c r="D25" s="6" t="s">
        <v>14</v>
      </c>
      <c r="E25" s="18">
        <v>31232</v>
      </c>
      <c r="F25" s="6"/>
      <c r="G25" s="11" t="s">
        <v>186</v>
      </c>
      <c r="H25" s="6" t="s">
        <v>4387</v>
      </c>
      <c r="I25" s="18">
        <v>37944</v>
      </c>
      <c r="J25" s="6" t="s">
        <v>2699</v>
      </c>
      <c r="K25" s="6" t="s">
        <v>11</v>
      </c>
      <c r="L25" s="6" t="s">
        <v>1083</v>
      </c>
      <c r="M25" s="13" t="s">
        <v>1083</v>
      </c>
      <c r="N25" s="22"/>
      <c r="O25" s="11" t="s">
        <v>1083</v>
      </c>
      <c r="P25" s="6"/>
      <c r="Q25" s="6"/>
      <c r="R25" s="6"/>
      <c r="S25" s="11" t="s">
        <v>186</v>
      </c>
      <c r="T25" s="11" t="s">
        <v>186</v>
      </c>
      <c r="U25" s="6"/>
      <c r="V25" s="6"/>
      <c r="W25" s="6"/>
      <c r="X25" s="6" t="s">
        <v>4386</v>
      </c>
      <c r="Y25" s="11"/>
      <c r="Z25" s="11"/>
      <c r="AA25" s="11"/>
      <c r="AB25" s="10"/>
      <c r="AC25" s="6"/>
      <c r="AD25" s="11"/>
      <c r="AE25" s="11"/>
      <c r="AF25" s="18"/>
      <c r="AG25" s="1" t="str">
        <f t="shared" ref="AG25:AG88" si="4">IF(AF25="","",MONTH(AF25))</f>
        <v/>
      </c>
      <c r="AH25" s="18"/>
      <c r="AI25" s="1" t="str">
        <f t="shared" si="1"/>
        <v/>
      </c>
      <c r="AJ25" s="28" t="s">
        <v>142</v>
      </c>
      <c r="AK25" s="37" t="s">
        <v>1083</v>
      </c>
      <c r="AL25" s="37"/>
      <c r="AM25" s="19"/>
      <c r="AN25" s="24" t="str">
        <f t="shared" si="2"/>
        <v/>
      </c>
      <c r="AO25" s="27" t="s">
        <v>1083</v>
      </c>
      <c r="AQ25" s="28"/>
      <c r="AS25" s="16">
        <f t="shared" si="3"/>
        <v>7</v>
      </c>
    </row>
    <row r="26" spans="1:45" ht="19.5" customHeight="1">
      <c r="A26" s="15">
        <v>20001</v>
      </c>
      <c r="B26" s="23" t="s">
        <v>4385</v>
      </c>
      <c r="C26" s="23" t="s">
        <v>2244</v>
      </c>
      <c r="D26" s="6" t="s">
        <v>14</v>
      </c>
      <c r="E26" s="18">
        <v>28885</v>
      </c>
      <c r="F26" s="6" t="s">
        <v>2046</v>
      </c>
      <c r="G26" s="11" t="s">
        <v>2048</v>
      </c>
      <c r="H26" s="6" t="s">
        <v>4384</v>
      </c>
      <c r="I26" s="18">
        <v>39445</v>
      </c>
      <c r="J26" s="6" t="s">
        <v>12</v>
      </c>
      <c r="K26" s="6" t="s">
        <v>11</v>
      </c>
      <c r="L26" s="6" t="s">
        <v>1958</v>
      </c>
      <c r="M26" s="13" t="s">
        <v>2099</v>
      </c>
      <c r="N26" s="22"/>
      <c r="O26" s="11" t="s">
        <v>4383</v>
      </c>
      <c r="P26" s="6" t="s">
        <v>4382</v>
      </c>
      <c r="Q26" s="6" t="s">
        <v>4381</v>
      </c>
      <c r="R26" s="6" t="s">
        <v>1083</v>
      </c>
      <c r="S26" s="11" t="s">
        <v>4380</v>
      </c>
      <c r="T26" s="11" t="s">
        <v>4379</v>
      </c>
      <c r="U26" s="6" t="s">
        <v>4378</v>
      </c>
      <c r="V26" s="6" t="s">
        <v>116</v>
      </c>
      <c r="W26" s="6" t="s">
        <v>1083</v>
      </c>
      <c r="X26" s="6" t="s">
        <v>39</v>
      </c>
      <c r="Y26" s="11" t="str">
        <f>VLOOKUP(X26,[1]Parameters!$A$4:$B$17,2,0)</f>
        <v>Chuyên viên vận hành</v>
      </c>
      <c r="Z26" s="11"/>
      <c r="AA26" s="11" t="s">
        <v>94</v>
      </c>
      <c r="AB26" s="10" t="s">
        <v>4</v>
      </c>
      <c r="AC26" s="6" t="s">
        <v>87</v>
      </c>
      <c r="AD26" s="11"/>
      <c r="AE26" s="11" t="s">
        <v>1</v>
      </c>
      <c r="AF26" s="18">
        <v>39532</v>
      </c>
      <c r="AG26" s="1">
        <f t="shared" si="4"/>
        <v>3</v>
      </c>
      <c r="AH26" s="18">
        <v>39532</v>
      </c>
      <c r="AI26" s="1">
        <f t="shared" si="1"/>
        <v>3</v>
      </c>
      <c r="AJ26" s="28" t="s">
        <v>142</v>
      </c>
      <c r="AK26" s="37" t="s">
        <v>1083</v>
      </c>
      <c r="AL26" s="37"/>
      <c r="AM26" s="19">
        <v>41384</v>
      </c>
      <c r="AN26" s="24">
        <f t="shared" si="2"/>
        <v>4</v>
      </c>
      <c r="AO26" s="27" t="s">
        <v>1083</v>
      </c>
      <c r="AP26" s="24"/>
      <c r="AQ26" s="28"/>
      <c r="AR26" s="24"/>
      <c r="AS26" s="16">
        <f t="shared" si="3"/>
        <v>1</v>
      </c>
    </row>
    <row r="27" spans="1:45" s="24" customFormat="1" ht="19.5" customHeight="1">
      <c r="A27" s="15">
        <v>20002</v>
      </c>
      <c r="B27" s="25" t="s">
        <v>4376</v>
      </c>
      <c r="C27" s="25" t="s">
        <v>35</v>
      </c>
      <c r="D27" s="6" t="s">
        <v>14</v>
      </c>
      <c r="E27" s="18">
        <v>29443</v>
      </c>
      <c r="F27" s="6"/>
      <c r="G27" s="11" t="s">
        <v>12</v>
      </c>
      <c r="H27" s="6" t="s">
        <v>4375</v>
      </c>
      <c r="I27" s="18">
        <v>36274</v>
      </c>
      <c r="J27" s="6" t="s">
        <v>12</v>
      </c>
      <c r="K27" s="6" t="s">
        <v>1580</v>
      </c>
      <c r="L27" s="6" t="s">
        <v>4374</v>
      </c>
      <c r="M27" s="13">
        <v>0</v>
      </c>
      <c r="N27" s="22"/>
      <c r="O27" s="21" t="s">
        <v>4373</v>
      </c>
      <c r="P27" s="6"/>
      <c r="Q27" s="6" t="s">
        <v>4371</v>
      </c>
      <c r="R27" s="6"/>
      <c r="S27" s="11" t="str">
        <f>VLOOKUP($A27,'[1]Input1-NV_thongtin_codinh'!$B$4:$AA$557,13,0)</f>
        <v>466 Đường Láng, Phường Láng Hạ, Đống Đa, Hà Nội.</v>
      </c>
      <c r="T27" s="11" t="s">
        <v>4377</v>
      </c>
      <c r="U27" s="6" t="str">
        <f>VLOOKUP($A27,'[1]Input1-NV_thongtin_codinh'!$B$4:$AA$557,16,0)</f>
        <v>Hồ Thị Thanh Mai</v>
      </c>
      <c r="V27" s="6"/>
      <c r="W27" s="6" t="str">
        <f>VLOOKUP($A27,'[1]Input1-NV_thongtin_codinh'!$B$4:$AA$557,17,0)</f>
        <v>0912 509 596</v>
      </c>
      <c r="X27" s="6" t="s">
        <v>2130</v>
      </c>
      <c r="Y27" s="11"/>
      <c r="Z27" s="11"/>
      <c r="AA27" s="11">
        <v>1</v>
      </c>
      <c r="AB27" s="10" t="s">
        <v>4</v>
      </c>
      <c r="AC27" s="13" t="s">
        <v>38</v>
      </c>
      <c r="AD27" s="10"/>
      <c r="AE27" s="10" t="s">
        <v>1</v>
      </c>
      <c r="AF27" s="18"/>
      <c r="AG27" s="1" t="str">
        <f t="shared" si="4"/>
        <v/>
      </c>
      <c r="AH27" s="18"/>
      <c r="AI27" s="1" t="str">
        <f t="shared" si="1"/>
        <v/>
      </c>
      <c r="AJ27" s="11" t="s">
        <v>142</v>
      </c>
      <c r="AK27" s="11"/>
      <c r="AL27" s="11"/>
      <c r="AM27" s="18">
        <v>40633</v>
      </c>
      <c r="AN27" s="24">
        <f t="shared" si="2"/>
        <v>3</v>
      </c>
      <c r="AO27" s="6"/>
      <c r="AQ27" s="10" t="s">
        <v>141</v>
      </c>
      <c r="AS27" s="16">
        <f t="shared" si="3"/>
        <v>8</v>
      </c>
    </row>
    <row r="28" spans="1:45" ht="15.75" customHeight="1">
      <c r="A28" s="15">
        <v>20002</v>
      </c>
      <c r="B28" s="23" t="s">
        <v>4376</v>
      </c>
      <c r="C28" s="23" t="s">
        <v>35</v>
      </c>
      <c r="D28" s="6" t="s">
        <v>14</v>
      </c>
      <c r="E28" s="18">
        <v>29443</v>
      </c>
      <c r="F28" s="6" t="s">
        <v>12</v>
      </c>
      <c r="G28" s="11" t="s">
        <v>1100</v>
      </c>
      <c r="H28" s="6" t="s">
        <v>4375</v>
      </c>
      <c r="I28" s="18">
        <v>36274</v>
      </c>
      <c r="J28" s="6" t="s">
        <v>12</v>
      </c>
      <c r="K28" s="6" t="s">
        <v>11</v>
      </c>
      <c r="L28" s="6" t="s">
        <v>4374</v>
      </c>
      <c r="M28" s="13"/>
      <c r="N28" s="22"/>
      <c r="O28" s="11" t="s">
        <v>4373</v>
      </c>
      <c r="P28" s="6" t="s">
        <v>4372</v>
      </c>
      <c r="Q28" s="6" t="s">
        <v>4371</v>
      </c>
      <c r="R28" s="6" t="s">
        <v>1083</v>
      </c>
      <c r="S28" s="11" t="s">
        <v>4370</v>
      </c>
      <c r="T28" s="11" t="s">
        <v>4370</v>
      </c>
      <c r="U28" s="6"/>
      <c r="V28" s="6"/>
      <c r="W28" s="6"/>
      <c r="X28" s="6" t="s">
        <v>2130</v>
      </c>
      <c r="Y28" s="11"/>
      <c r="Z28" s="11"/>
      <c r="AA28" s="11"/>
      <c r="AB28" s="10"/>
      <c r="AC28" s="6"/>
      <c r="AD28" s="11"/>
      <c r="AE28" s="11"/>
      <c r="AF28" s="18"/>
      <c r="AG28" s="1" t="str">
        <f t="shared" si="4"/>
        <v/>
      </c>
      <c r="AH28" s="18">
        <v>39532</v>
      </c>
      <c r="AI28" s="1">
        <f t="shared" si="1"/>
        <v>3</v>
      </c>
      <c r="AJ28" s="28" t="s">
        <v>142</v>
      </c>
      <c r="AK28" s="37" t="s">
        <v>1083</v>
      </c>
      <c r="AL28" s="37"/>
      <c r="AM28" s="19">
        <v>40633</v>
      </c>
      <c r="AN28" s="24">
        <f t="shared" si="2"/>
        <v>3</v>
      </c>
      <c r="AO28" s="27"/>
      <c r="AP28" s="24"/>
      <c r="AQ28" s="28"/>
      <c r="AR28" s="24"/>
      <c r="AS28" s="16">
        <f t="shared" si="3"/>
        <v>8</v>
      </c>
    </row>
    <row r="29" spans="1:45" s="24" customFormat="1" ht="19.5" customHeight="1">
      <c r="A29" s="15">
        <v>20003</v>
      </c>
      <c r="B29" s="23" t="s">
        <v>4369</v>
      </c>
      <c r="C29" s="23" t="s">
        <v>3656</v>
      </c>
      <c r="D29" s="6" t="s">
        <v>89</v>
      </c>
      <c r="E29" s="18">
        <v>30086</v>
      </c>
      <c r="F29" s="6" t="s">
        <v>12</v>
      </c>
      <c r="G29" s="11" t="s">
        <v>1100</v>
      </c>
      <c r="H29" s="6" t="s">
        <v>4368</v>
      </c>
      <c r="I29" s="18">
        <v>39790</v>
      </c>
      <c r="J29" s="6" t="s">
        <v>12</v>
      </c>
      <c r="K29" s="6" t="s">
        <v>11</v>
      </c>
      <c r="L29" s="6" t="s">
        <v>467</v>
      </c>
      <c r="M29" s="13"/>
      <c r="N29" s="22"/>
      <c r="O29" s="11" t="s">
        <v>4367</v>
      </c>
      <c r="P29" s="6" t="s">
        <v>1083</v>
      </c>
      <c r="Q29" s="6" t="s">
        <v>4366</v>
      </c>
      <c r="R29" s="6" t="s">
        <v>1083</v>
      </c>
      <c r="S29" s="11" t="s">
        <v>4365</v>
      </c>
      <c r="T29" s="11" t="s">
        <v>4364</v>
      </c>
      <c r="U29" s="6"/>
      <c r="V29" s="6"/>
      <c r="W29" s="6"/>
      <c r="X29" s="6" t="s">
        <v>99</v>
      </c>
      <c r="Y29" s="11" t="str">
        <f>VLOOKUP(X29,[1]Parameters!$A$4:$B$17,2,0)</f>
        <v>Phó phòng</v>
      </c>
      <c r="Z29" s="11"/>
      <c r="AA29" s="11">
        <v>3</v>
      </c>
      <c r="AB29" s="10" t="s">
        <v>73</v>
      </c>
      <c r="AC29" s="6" t="s">
        <v>3</v>
      </c>
      <c r="AD29" s="11"/>
      <c r="AE29" s="11" t="s">
        <v>1</v>
      </c>
      <c r="AF29" s="18"/>
      <c r="AG29" s="1" t="str">
        <f t="shared" si="4"/>
        <v/>
      </c>
      <c r="AH29" s="18">
        <v>40283</v>
      </c>
      <c r="AI29" s="1">
        <f t="shared" si="1"/>
        <v>4</v>
      </c>
      <c r="AJ29" s="28" t="s">
        <v>142</v>
      </c>
      <c r="AK29" s="37" t="s">
        <v>1083</v>
      </c>
      <c r="AL29" s="37"/>
      <c r="AM29" s="19">
        <v>40633</v>
      </c>
      <c r="AN29" s="24">
        <f t="shared" si="2"/>
        <v>3</v>
      </c>
      <c r="AO29" s="27"/>
      <c r="AQ29" s="28"/>
      <c r="AS29" s="16">
        <f t="shared" si="3"/>
        <v>5</v>
      </c>
    </row>
    <row r="30" spans="1:45" s="24" customFormat="1" ht="19.5" customHeight="1">
      <c r="A30" s="15">
        <v>20004</v>
      </c>
      <c r="B30" s="23" t="s">
        <v>4363</v>
      </c>
      <c r="C30" s="23" t="s">
        <v>367</v>
      </c>
      <c r="D30" s="6" t="s">
        <v>14</v>
      </c>
      <c r="E30" s="18">
        <v>30124</v>
      </c>
      <c r="F30" s="6" t="s">
        <v>49</v>
      </c>
      <c r="G30" s="11" t="s">
        <v>1384</v>
      </c>
      <c r="H30" s="6" t="s">
        <v>4362</v>
      </c>
      <c r="I30" s="18">
        <v>39857</v>
      </c>
      <c r="J30" s="6" t="s">
        <v>12</v>
      </c>
      <c r="K30" s="6" t="s">
        <v>11</v>
      </c>
      <c r="L30" s="6" t="s">
        <v>4062</v>
      </c>
      <c r="M30" s="13" t="s">
        <v>395</v>
      </c>
      <c r="N30" s="22"/>
      <c r="O30" s="11" t="s">
        <v>4361</v>
      </c>
      <c r="P30" s="6" t="s">
        <v>4360</v>
      </c>
      <c r="Q30" s="6" t="s">
        <v>4359</v>
      </c>
      <c r="R30" s="6" t="s">
        <v>1083</v>
      </c>
      <c r="S30" s="11" t="s">
        <v>4358</v>
      </c>
      <c r="T30" s="11" t="s">
        <v>4358</v>
      </c>
      <c r="U30" s="6"/>
      <c r="V30" s="6"/>
      <c r="W30" s="6"/>
      <c r="X30" s="6" t="s">
        <v>39</v>
      </c>
      <c r="Y30" s="11" t="str">
        <f>VLOOKUP(X30,[1]Parameters!$A$4:$B$17,2,0)</f>
        <v>Chuyên viên vận hành</v>
      </c>
      <c r="Z30" s="11"/>
      <c r="AA30" s="11" t="s">
        <v>94</v>
      </c>
      <c r="AB30" s="10" t="s">
        <v>4</v>
      </c>
      <c r="AC30" s="6" t="s">
        <v>72</v>
      </c>
      <c r="AD30" s="11" t="s">
        <v>71</v>
      </c>
      <c r="AE30" s="11" t="s">
        <v>1</v>
      </c>
      <c r="AF30" s="18">
        <v>39522</v>
      </c>
      <c r="AG30" s="1">
        <f t="shared" si="4"/>
        <v>3</v>
      </c>
      <c r="AH30" s="18">
        <v>39522</v>
      </c>
      <c r="AI30" s="1">
        <f t="shared" si="1"/>
        <v>3</v>
      </c>
      <c r="AJ30" s="10" t="s">
        <v>86</v>
      </c>
      <c r="AK30" s="37" t="s">
        <v>1083</v>
      </c>
      <c r="AL30" s="37"/>
      <c r="AM30" s="18"/>
      <c r="AN30" s="1" t="str">
        <f t="shared" si="2"/>
        <v/>
      </c>
      <c r="AO30" s="6" t="s">
        <v>1083</v>
      </c>
      <c r="AQ30" s="10" t="s">
        <v>141</v>
      </c>
      <c r="AS30" s="16">
        <f t="shared" si="3"/>
        <v>6</v>
      </c>
    </row>
    <row r="31" spans="1:45" s="24" customFormat="1" ht="15.75" customHeight="1">
      <c r="A31" s="15">
        <v>20005</v>
      </c>
      <c r="B31" s="25" t="s">
        <v>4356</v>
      </c>
      <c r="C31" s="25" t="s">
        <v>2163</v>
      </c>
      <c r="D31" s="6" t="s">
        <v>14</v>
      </c>
      <c r="E31" s="18">
        <v>28186</v>
      </c>
      <c r="F31" s="6"/>
      <c r="G31" s="11" t="s">
        <v>799</v>
      </c>
      <c r="H31" s="6" t="s">
        <v>4355</v>
      </c>
      <c r="I31" s="18">
        <v>34103</v>
      </c>
      <c r="J31" s="6" t="s">
        <v>12</v>
      </c>
      <c r="K31" s="6" t="s">
        <v>1580</v>
      </c>
      <c r="L31" s="6" t="s">
        <v>4354</v>
      </c>
      <c r="M31" s="13">
        <v>0</v>
      </c>
      <c r="N31" s="22"/>
      <c r="O31" s="21">
        <v>0</v>
      </c>
      <c r="P31" s="6"/>
      <c r="Q31" s="6" t="s">
        <v>4352</v>
      </c>
      <c r="R31" s="6"/>
      <c r="S31" s="11" t="str">
        <f>VLOOKUP($A31,'[1]Input1-NV_thongtin_codinh'!$B$4:$AA$557,13,0)</f>
        <v>3 ngách 135/26 Đội Cấn, Ba Đình, Hà Nội</v>
      </c>
      <c r="T31" s="11" t="s">
        <v>4357</v>
      </c>
      <c r="U31" s="6">
        <f>VLOOKUP($A31,'[1]Input1-NV_thongtin_codinh'!$B$4:$AA$557,16,0)</f>
        <v>0</v>
      </c>
      <c r="V31" s="6"/>
      <c r="W31" s="6" t="str">
        <f>VLOOKUP($A31,'[1]Input1-NV_thongtin_codinh'!$B$4:$AA$557,17,0)</f>
        <v>098 908 8375</v>
      </c>
      <c r="X31" s="6"/>
      <c r="Y31" s="11"/>
      <c r="Z31" s="11"/>
      <c r="AA31" s="11"/>
      <c r="AB31" s="10"/>
      <c r="AC31" s="13"/>
      <c r="AD31" s="10"/>
      <c r="AE31" s="10" t="s">
        <v>1</v>
      </c>
      <c r="AF31" s="18"/>
      <c r="AG31" s="1" t="str">
        <f t="shared" si="4"/>
        <v/>
      </c>
      <c r="AH31" s="18"/>
      <c r="AI31" s="1" t="str">
        <f t="shared" si="1"/>
        <v/>
      </c>
      <c r="AJ31" s="11" t="s">
        <v>142</v>
      </c>
      <c r="AK31" s="11"/>
      <c r="AL31" s="11"/>
      <c r="AM31" s="18">
        <f>VLOOKUP($A31,'[1]Input1-NV_thongtin_codinh'!$B$4:$AA$557,26,0)</f>
        <v>40527</v>
      </c>
      <c r="AN31" s="24">
        <f t="shared" si="2"/>
        <v>12</v>
      </c>
      <c r="AO31" s="6"/>
      <c r="AQ31" s="11"/>
      <c r="AS31" s="16">
        <f t="shared" si="3"/>
        <v>3</v>
      </c>
    </row>
    <row r="32" spans="1:45" ht="15.75" customHeight="1">
      <c r="A32" s="15">
        <v>20005</v>
      </c>
      <c r="B32" s="23" t="s">
        <v>4356</v>
      </c>
      <c r="C32" s="23" t="s">
        <v>2163</v>
      </c>
      <c r="D32" s="6" t="s">
        <v>14</v>
      </c>
      <c r="E32" s="18">
        <v>28159</v>
      </c>
      <c r="F32" s="6" t="s">
        <v>799</v>
      </c>
      <c r="G32" s="11" t="s">
        <v>2938</v>
      </c>
      <c r="H32" s="6" t="s">
        <v>4355</v>
      </c>
      <c r="I32" s="18">
        <v>34103</v>
      </c>
      <c r="J32" s="6" t="s">
        <v>12</v>
      </c>
      <c r="K32" s="6" t="s">
        <v>11</v>
      </c>
      <c r="L32" s="6" t="s">
        <v>4354</v>
      </c>
      <c r="M32" s="13" t="s">
        <v>1083</v>
      </c>
      <c r="N32" s="22"/>
      <c r="O32" s="11" t="s">
        <v>1083</v>
      </c>
      <c r="P32" s="6" t="s">
        <v>4353</v>
      </c>
      <c r="Q32" s="6" t="s">
        <v>4352</v>
      </c>
      <c r="R32" s="6" t="s">
        <v>1083</v>
      </c>
      <c r="S32" s="11" t="s">
        <v>4351</v>
      </c>
      <c r="T32" s="11" t="s">
        <v>4351</v>
      </c>
      <c r="U32" s="6"/>
      <c r="V32" s="6"/>
      <c r="W32" s="6"/>
      <c r="X32" s="6" t="s">
        <v>3245</v>
      </c>
      <c r="Y32" s="11"/>
      <c r="Z32" s="11"/>
      <c r="AA32" s="11"/>
      <c r="AB32" s="10"/>
      <c r="AC32" s="6"/>
      <c r="AD32" s="11"/>
      <c r="AE32" s="11"/>
      <c r="AF32" s="18"/>
      <c r="AG32" s="1" t="str">
        <f t="shared" si="4"/>
        <v/>
      </c>
      <c r="AH32" s="18">
        <v>39532</v>
      </c>
      <c r="AI32" s="1">
        <f t="shared" si="1"/>
        <v>3</v>
      </c>
      <c r="AJ32" s="28" t="s">
        <v>142</v>
      </c>
      <c r="AK32" s="37" t="s">
        <v>1083</v>
      </c>
      <c r="AL32" s="37"/>
      <c r="AM32" s="19"/>
      <c r="AN32" s="24" t="s">
        <v>186</v>
      </c>
      <c r="AO32" s="27" t="s">
        <v>1083</v>
      </c>
      <c r="AP32" s="24"/>
      <c r="AQ32" s="28"/>
      <c r="AR32" s="24"/>
      <c r="AS32" s="16">
        <f t="shared" si="3"/>
        <v>2</v>
      </c>
    </row>
    <row r="33" spans="1:45" ht="15.75" customHeight="1">
      <c r="A33" s="15">
        <v>20006</v>
      </c>
      <c r="B33" s="23" t="s">
        <v>4350</v>
      </c>
      <c r="C33" s="23" t="s">
        <v>2260</v>
      </c>
      <c r="D33" s="6" t="s">
        <v>89</v>
      </c>
      <c r="E33" s="18">
        <v>31277</v>
      </c>
      <c r="F33" s="6" t="s">
        <v>12</v>
      </c>
      <c r="G33" s="11" t="s">
        <v>1100</v>
      </c>
      <c r="H33" s="6" t="s">
        <v>4349</v>
      </c>
      <c r="I33" s="18">
        <v>37078</v>
      </c>
      <c r="J33" s="6" t="s">
        <v>12</v>
      </c>
      <c r="K33" s="6" t="s">
        <v>11</v>
      </c>
      <c r="L33" s="6" t="s">
        <v>4348</v>
      </c>
      <c r="M33" s="13"/>
      <c r="N33" s="22"/>
      <c r="O33" s="11" t="s">
        <v>4347</v>
      </c>
      <c r="P33" s="6" t="s">
        <v>4346</v>
      </c>
      <c r="Q33" s="6" t="s">
        <v>4345</v>
      </c>
      <c r="R33" s="6" t="s">
        <v>1083</v>
      </c>
      <c r="S33" s="11" t="s">
        <v>4344</v>
      </c>
      <c r="T33" s="11" t="s">
        <v>4343</v>
      </c>
      <c r="U33" s="6"/>
      <c r="V33" s="6"/>
      <c r="W33" s="6"/>
      <c r="X33" s="6" t="s">
        <v>2130</v>
      </c>
      <c r="Y33" s="11"/>
      <c r="Z33" s="11"/>
      <c r="AA33" s="11" t="s">
        <v>94</v>
      </c>
      <c r="AB33" s="10" t="s">
        <v>4</v>
      </c>
      <c r="AC33" s="6"/>
      <c r="AD33" s="11"/>
      <c r="AE33" s="11" t="s">
        <v>1</v>
      </c>
      <c r="AF33" s="18"/>
      <c r="AG33" s="1" t="str">
        <f t="shared" si="4"/>
        <v/>
      </c>
      <c r="AH33" s="18">
        <v>39527</v>
      </c>
      <c r="AI33" s="1">
        <f t="shared" si="1"/>
        <v>3</v>
      </c>
      <c r="AJ33" s="28" t="s">
        <v>142</v>
      </c>
      <c r="AK33" s="37" t="s">
        <v>1083</v>
      </c>
      <c r="AL33" s="37"/>
      <c r="AM33" s="19"/>
      <c r="AN33" s="24" t="str">
        <f t="shared" ref="AN33:AN63" si="5">IF(AM33="","",MONTH(AM33))</f>
        <v/>
      </c>
      <c r="AO33" s="27" t="s">
        <v>1083</v>
      </c>
      <c r="AP33" s="24"/>
      <c r="AQ33" s="28"/>
      <c r="AR33" s="24"/>
      <c r="AS33" s="16">
        <f t="shared" si="3"/>
        <v>8</v>
      </c>
    </row>
    <row r="34" spans="1:45" s="24" customFormat="1" ht="19.5" customHeight="1">
      <c r="A34" s="15">
        <v>20007</v>
      </c>
      <c r="B34" s="23" t="s">
        <v>4342</v>
      </c>
      <c r="C34" s="23" t="s">
        <v>4341</v>
      </c>
      <c r="D34" s="6" t="s">
        <v>89</v>
      </c>
      <c r="E34" s="18">
        <v>31290</v>
      </c>
      <c r="F34" s="6" t="s">
        <v>2398</v>
      </c>
      <c r="G34" s="11" t="s">
        <v>2397</v>
      </c>
      <c r="H34" s="6" t="s">
        <v>4340</v>
      </c>
      <c r="I34" s="18">
        <v>40820</v>
      </c>
      <c r="J34" s="6" t="s">
        <v>12</v>
      </c>
      <c r="K34" s="6" t="s">
        <v>150</v>
      </c>
      <c r="L34" s="6" t="s">
        <v>4339</v>
      </c>
      <c r="M34" s="13" t="s">
        <v>1083</v>
      </c>
      <c r="N34" s="22"/>
      <c r="O34" s="11" t="s">
        <v>4338</v>
      </c>
      <c r="P34" s="6" t="s">
        <v>4337</v>
      </c>
      <c r="Q34" s="6" t="s">
        <v>4336</v>
      </c>
      <c r="R34" s="6" t="s">
        <v>1083</v>
      </c>
      <c r="S34" s="11" t="s">
        <v>4335</v>
      </c>
      <c r="T34" s="11" t="s">
        <v>4335</v>
      </c>
      <c r="U34" s="6" t="s">
        <v>1083</v>
      </c>
      <c r="V34" s="6"/>
      <c r="W34" s="6" t="s">
        <v>1083</v>
      </c>
      <c r="X34" s="6" t="s">
        <v>259</v>
      </c>
      <c r="Y34" s="11" t="str">
        <f>VLOOKUP(X34,[1]Parameters!$A$4:$B$17,2,0)</f>
        <v>Phó ban/Phó Giám đốc Trung tâm</v>
      </c>
      <c r="Z34" s="11"/>
      <c r="AA34" s="11" t="s">
        <v>258</v>
      </c>
      <c r="AB34" s="10" t="s">
        <v>73</v>
      </c>
      <c r="AC34" s="6" t="s">
        <v>3</v>
      </c>
      <c r="AD34" s="11"/>
      <c r="AE34" s="11" t="s">
        <v>1</v>
      </c>
      <c r="AF34" s="18">
        <v>40026</v>
      </c>
      <c r="AG34" s="1">
        <f t="shared" si="4"/>
        <v>8</v>
      </c>
      <c r="AH34" s="18">
        <v>40026</v>
      </c>
      <c r="AI34" s="1">
        <f t="shared" si="1"/>
        <v>8</v>
      </c>
      <c r="AJ34" s="10" t="s">
        <v>86</v>
      </c>
      <c r="AK34" s="37" t="s">
        <v>1083</v>
      </c>
      <c r="AL34" s="37"/>
      <c r="AM34" s="18"/>
      <c r="AN34" s="1" t="str">
        <f t="shared" si="5"/>
        <v/>
      </c>
      <c r="AO34" s="6" t="s">
        <v>1083</v>
      </c>
      <c r="AQ34" s="10" t="s">
        <v>171</v>
      </c>
      <c r="AS34" s="16">
        <f t="shared" si="3"/>
        <v>8</v>
      </c>
    </row>
    <row r="35" spans="1:45" s="24" customFormat="1" ht="15.75" customHeight="1">
      <c r="A35" s="15">
        <v>20008</v>
      </c>
      <c r="B35" s="23" t="s">
        <v>4334</v>
      </c>
      <c r="C35" s="23" t="s">
        <v>165</v>
      </c>
      <c r="D35" s="6" t="s">
        <v>14</v>
      </c>
      <c r="E35" s="18">
        <v>31585</v>
      </c>
      <c r="F35" s="6" t="s">
        <v>636</v>
      </c>
      <c r="G35" s="11" t="s">
        <v>1836</v>
      </c>
      <c r="H35" s="6" t="s">
        <v>4333</v>
      </c>
      <c r="I35" s="18">
        <v>41283</v>
      </c>
      <c r="J35" s="6" t="s">
        <v>12</v>
      </c>
      <c r="K35" s="6" t="s">
        <v>1919</v>
      </c>
      <c r="L35" s="6" t="s">
        <v>4332</v>
      </c>
      <c r="M35" s="13" t="s">
        <v>1585</v>
      </c>
      <c r="N35" s="22"/>
      <c r="O35" s="11" t="s">
        <v>4331</v>
      </c>
      <c r="P35" s="6" t="s">
        <v>4330</v>
      </c>
      <c r="Q35" s="6" t="s">
        <v>4329</v>
      </c>
      <c r="R35" s="6" t="s">
        <v>1083</v>
      </c>
      <c r="S35" s="11" t="s">
        <v>4328</v>
      </c>
      <c r="T35" s="11" t="s">
        <v>4327</v>
      </c>
      <c r="U35" s="6"/>
      <c r="V35" s="6"/>
      <c r="W35" s="6"/>
      <c r="X35" s="6" t="s">
        <v>786</v>
      </c>
      <c r="Y35" s="11" t="str">
        <f>VLOOKUP(X35,[1]Parameters!$A$4:$B$17,2,0)</f>
        <v>Chuyên gia</v>
      </c>
      <c r="Z35" s="11"/>
      <c r="AA35" s="11" t="s">
        <v>1500</v>
      </c>
      <c r="AB35" s="10" t="s">
        <v>1499</v>
      </c>
      <c r="AC35" s="6" t="s">
        <v>72</v>
      </c>
      <c r="AD35" s="11" t="s">
        <v>71</v>
      </c>
      <c r="AE35" s="11" t="s">
        <v>1</v>
      </c>
      <c r="AF35" s="18">
        <v>39532</v>
      </c>
      <c r="AG35" s="1">
        <f t="shared" si="4"/>
        <v>3</v>
      </c>
      <c r="AH35" s="18">
        <v>39532</v>
      </c>
      <c r="AI35" s="1">
        <f t="shared" si="1"/>
        <v>3</v>
      </c>
      <c r="AJ35" s="10" t="s">
        <v>86</v>
      </c>
      <c r="AK35" s="37" t="s">
        <v>1083</v>
      </c>
      <c r="AL35" s="37"/>
      <c r="AM35" s="18"/>
      <c r="AN35" s="1" t="str">
        <f t="shared" si="5"/>
        <v/>
      </c>
      <c r="AO35" s="6" t="s">
        <v>1083</v>
      </c>
      <c r="AQ35" s="10" t="s">
        <v>141</v>
      </c>
      <c r="AS35" s="16">
        <f t="shared" si="3"/>
        <v>6</v>
      </c>
    </row>
    <row r="36" spans="1:45" ht="15.75" customHeight="1">
      <c r="A36" s="15">
        <v>20009</v>
      </c>
      <c r="B36" s="23" t="s">
        <v>4326</v>
      </c>
      <c r="C36" s="23" t="s">
        <v>111</v>
      </c>
      <c r="D36" s="6" t="s">
        <v>14</v>
      </c>
      <c r="E36" s="18">
        <v>29614</v>
      </c>
      <c r="F36" s="6" t="s">
        <v>23</v>
      </c>
      <c r="G36" s="11" t="s">
        <v>2122</v>
      </c>
      <c r="H36" s="6" t="s">
        <v>4325</v>
      </c>
      <c r="I36" s="18">
        <v>36138</v>
      </c>
      <c r="J36" s="6" t="s">
        <v>23</v>
      </c>
      <c r="K36" s="6" t="s">
        <v>796</v>
      </c>
      <c r="L36" s="6" t="s">
        <v>22</v>
      </c>
      <c r="M36" s="13" t="s">
        <v>279</v>
      </c>
      <c r="N36" s="22"/>
      <c r="O36" s="11" t="s">
        <v>4324</v>
      </c>
      <c r="P36" s="6" t="s">
        <v>4323</v>
      </c>
      <c r="Q36" s="6" t="s">
        <v>4322</v>
      </c>
      <c r="R36" s="6" t="s">
        <v>1083</v>
      </c>
      <c r="S36" s="11" t="s">
        <v>4321</v>
      </c>
      <c r="T36" s="11" t="s">
        <v>4320</v>
      </c>
      <c r="U36" s="6" t="s">
        <v>1083</v>
      </c>
      <c r="V36" s="6"/>
      <c r="W36" s="6" t="s">
        <v>1083</v>
      </c>
      <c r="X36" s="6" t="s">
        <v>74</v>
      </c>
      <c r="Y36" s="11" t="str">
        <f>VLOOKUP(X36,[1]Parameters!$A$4:$B$17,2,0)</f>
        <v>Trưởng phòng</v>
      </c>
      <c r="Z36" s="11"/>
      <c r="AA36" s="11">
        <v>3</v>
      </c>
      <c r="AB36" s="10" t="s">
        <v>73</v>
      </c>
      <c r="AC36" s="6" t="s">
        <v>114</v>
      </c>
      <c r="AD36" s="11" t="s">
        <v>3329</v>
      </c>
      <c r="AE36" s="11" t="s">
        <v>1</v>
      </c>
      <c r="AF36" s="18">
        <v>39532</v>
      </c>
      <c r="AG36" s="1">
        <f t="shared" si="4"/>
        <v>3</v>
      </c>
      <c r="AH36" s="18">
        <v>39532</v>
      </c>
      <c r="AI36" s="1">
        <f t="shared" si="1"/>
        <v>3</v>
      </c>
      <c r="AJ36" s="10" t="s">
        <v>86</v>
      </c>
      <c r="AK36" s="37" t="s">
        <v>1083</v>
      </c>
      <c r="AL36" s="37"/>
      <c r="AM36" s="18"/>
      <c r="AN36" s="1" t="str">
        <f t="shared" si="5"/>
        <v/>
      </c>
      <c r="AO36" s="6" t="s">
        <v>1083</v>
      </c>
      <c r="AP36" s="24"/>
      <c r="AQ36" s="10" t="s">
        <v>141</v>
      </c>
      <c r="AR36" s="24"/>
      <c r="AS36" s="16">
        <f t="shared" si="3"/>
        <v>1</v>
      </c>
    </row>
    <row r="37" spans="1:45" s="24" customFormat="1" ht="15.75" customHeight="1">
      <c r="A37" s="15">
        <v>20010</v>
      </c>
      <c r="B37" s="23" t="s">
        <v>1257</v>
      </c>
      <c r="C37" s="23" t="s">
        <v>1415</v>
      </c>
      <c r="D37" s="6" t="s">
        <v>14</v>
      </c>
      <c r="E37" s="18">
        <v>31660</v>
      </c>
      <c r="F37" s="6" t="s">
        <v>135</v>
      </c>
      <c r="G37" s="11" t="s">
        <v>798</v>
      </c>
      <c r="H37" s="6" t="s">
        <v>4319</v>
      </c>
      <c r="I37" s="18">
        <v>39786</v>
      </c>
      <c r="J37" s="6" t="s">
        <v>12</v>
      </c>
      <c r="K37" s="6" t="s">
        <v>11</v>
      </c>
      <c r="L37" s="6" t="s">
        <v>331</v>
      </c>
      <c r="M37" s="13" t="s">
        <v>1083</v>
      </c>
      <c r="N37" s="22"/>
      <c r="O37" s="11" t="s">
        <v>1107</v>
      </c>
      <c r="P37" s="6" t="s">
        <v>4318</v>
      </c>
      <c r="Q37" s="6" t="s">
        <v>4317</v>
      </c>
      <c r="R37" s="6" t="s">
        <v>1083</v>
      </c>
      <c r="S37" s="11" t="s">
        <v>4316</v>
      </c>
      <c r="T37" s="11" t="s">
        <v>4316</v>
      </c>
      <c r="U37" s="6"/>
      <c r="V37" s="6"/>
      <c r="W37" s="6"/>
      <c r="X37" s="6"/>
      <c r="Y37" s="11"/>
      <c r="Z37" s="11"/>
      <c r="AA37" s="11"/>
      <c r="AB37" s="10"/>
      <c r="AC37" s="6"/>
      <c r="AD37" s="11"/>
      <c r="AE37" s="11"/>
      <c r="AF37" s="18"/>
      <c r="AG37" s="1" t="str">
        <f t="shared" si="4"/>
        <v/>
      </c>
      <c r="AH37" s="18"/>
      <c r="AI37" s="1" t="str">
        <f t="shared" si="1"/>
        <v/>
      </c>
      <c r="AJ37" s="28" t="s">
        <v>142</v>
      </c>
      <c r="AK37" s="37" t="s">
        <v>1083</v>
      </c>
      <c r="AL37" s="37"/>
      <c r="AM37" s="19"/>
      <c r="AN37" s="24" t="str">
        <f t="shared" si="5"/>
        <v/>
      </c>
      <c r="AO37" s="27"/>
      <c r="AQ37" s="28"/>
      <c r="AS37" s="16">
        <f t="shared" si="3"/>
        <v>9</v>
      </c>
    </row>
    <row r="38" spans="1:45" ht="19.5" customHeight="1">
      <c r="A38" s="15">
        <v>20011</v>
      </c>
      <c r="B38" s="23" t="s">
        <v>4315</v>
      </c>
      <c r="C38" s="23" t="s">
        <v>90</v>
      </c>
      <c r="D38" s="6" t="s">
        <v>89</v>
      </c>
      <c r="E38" s="18">
        <v>29972</v>
      </c>
      <c r="F38" s="6" t="s">
        <v>12</v>
      </c>
      <c r="G38" s="11" t="s">
        <v>1100</v>
      </c>
      <c r="H38" s="6" t="s">
        <v>4314</v>
      </c>
      <c r="I38" s="18">
        <v>38204</v>
      </c>
      <c r="J38" s="6" t="s">
        <v>12</v>
      </c>
      <c r="K38" s="6" t="s">
        <v>796</v>
      </c>
      <c r="L38" s="6" t="s">
        <v>4313</v>
      </c>
      <c r="M38" s="13" t="s">
        <v>1083</v>
      </c>
      <c r="N38" s="22"/>
      <c r="O38" s="11" t="s">
        <v>4312</v>
      </c>
      <c r="P38" s="6" t="s">
        <v>1083</v>
      </c>
      <c r="Q38" s="6" t="s">
        <v>4311</v>
      </c>
      <c r="R38" s="6" t="s">
        <v>1083</v>
      </c>
      <c r="S38" s="11" t="s">
        <v>4310</v>
      </c>
      <c r="T38" s="11" t="s">
        <v>4309</v>
      </c>
      <c r="U38" s="6"/>
      <c r="V38" s="6"/>
      <c r="W38" s="6"/>
      <c r="X38" s="6" t="s">
        <v>39</v>
      </c>
      <c r="Y38" s="11" t="str">
        <f>VLOOKUP(X38,[1]Parameters!$A$4:$B$17,2,0)</f>
        <v>Chuyên viên vận hành</v>
      </c>
      <c r="Z38" s="11"/>
      <c r="AA38" s="11" t="s">
        <v>94</v>
      </c>
      <c r="AB38" s="10" t="s">
        <v>4</v>
      </c>
      <c r="AC38" s="6" t="s">
        <v>3126</v>
      </c>
      <c r="AD38" s="11"/>
      <c r="AE38" s="11" t="s">
        <v>1</v>
      </c>
      <c r="AF38" s="18">
        <v>39532</v>
      </c>
      <c r="AG38" s="1">
        <f t="shared" si="4"/>
        <v>3</v>
      </c>
      <c r="AH38" s="18">
        <v>39532</v>
      </c>
      <c r="AI38" s="1">
        <f t="shared" si="1"/>
        <v>3</v>
      </c>
      <c r="AJ38" s="10" t="s">
        <v>86</v>
      </c>
      <c r="AK38" s="37" t="s">
        <v>1083</v>
      </c>
      <c r="AL38" s="37"/>
      <c r="AM38" s="18"/>
      <c r="AN38" s="1" t="str">
        <f t="shared" si="5"/>
        <v/>
      </c>
      <c r="AO38" s="6" t="s">
        <v>1083</v>
      </c>
      <c r="AP38" s="24"/>
      <c r="AQ38" s="10" t="s">
        <v>141</v>
      </c>
      <c r="AR38" s="24"/>
      <c r="AS38" s="16">
        <f t="shared" si="3"/>
        <v>1</v>
      </c>
    </row>
    <row r="39" spans="1:45" ht="19.5" customHeight="1">
      <c r="A39" s="15">
        <v>20012</v>
      </c>
      <c r="B39" s="23" t="s">
        <v>1329</v>
      </c>
      <c r="C39" s="23" t="s">
        <v>2035</v>
      </c>
      <c r="D39" s="6" t="s">
        <v>14</v>
      </c>
      <c r="E39" s="18">
        <v>30618</v>
      </c>
      <c r="F39" s="6" t="s">
        <v>292</v>
      </c>
      <c r="G39" s="11" t="s">
        <v>2861</v>
      </c>
      <c r="H39" s="6" t="s">
        <v>4308</v>
      </c>
      <c r="I39" s="18">
        <v>36289</v>
      </c>
      <c r="J39" s="6" t="s">
        <v>292</v>
      </c>
      <c r="K39" s="6" t="s">
        <v>11</v>
      </c>
      <c r="L39" s="6" t="s">
        <v>331</v>
      </c>
      <c r="M39" s="13" t="s">
        <v>279</v>
      </c>
      <c r="N39" s="22"/>
      <c r="O39" s="11" t="s">
        <v>4307</v>
      </c>
      <c r="P39" s="6" t="s">
        <v>4306</v>
      </c>
      <c r="Q39" s="6" t="s">
        <v>4305</v>
      </c>
      <c r="R39" s="6" t="s">
        <v>1083</v>
      </c>
      <c r="S39" s="11" t="s">
        <v>4304</v>
      </c>
      <c r="T39" s="11" t="s">
        <v>186</v>
      </c>
      <c r="U39" s="6"/>
      <c r="V39" s="6"/>
      <c r="W39" s="6"/>
      <c r="X39" s="6" t="s">
        <v>259</v>
      </c>
      <c r="Y39" s="11" t="str">
        <f>VLOOKUP(X39,[1]Parameters!$A$4:$B$17,2,0)</f>
        <v>Phó ban/Phó Giám đốc Trung tâm</v>
      </c>
      <c r="Z39" s="11"/>
      <c r="AA39" s="11" t="s">
        <v>258</v>
      </c>
      <c r="AB39" s="10" t="s">
        <v>73</v>
      </c>
      <c r="AC39" s="6" t="s">
        <v>168</v>
      </c>
      <c r="AD39" s="11" t="s">
        <v>167</v>
      </c>
      <c r="AE39" s="11" t="s">
        <v>1</v>
      </c>
      <c r="AF39" s="18">
        <v>39532</v>
      </c>
      <c r="AG39" s="1">
        <f t="shared" si="4"/>
        <v>3</v>
      </c>
      <c r="AH39" s="18">
        <v>39532</v>
      </c>
      <c r="AI39" s="1">
        <f t="shared" si="1"/>
        <v>3</v>
      </c>
      <c r="AJ39" s="10" t="s">
        <v>344</v>
      </c>
      <c r="AK39" s="37">
        <v>41454</v>
      </c>
      <c r="AL39" s="37"/>
      <c r="AM39" s="18"/>
      <c r="AN39" s="1" t="str">
        <f t="shared" si="5"/>
        <v/>
      </c>
      <c r="AO39" s="6"/>
      <c r="AP39" s="24"/>
      <c r="AQ39" s="10" t="s">
        <v>171</v>
      </c>
      <c r="AR39" s="24"/>
      <c r="AS39" s="16">
        <f t="shared" si="3"/>
        <v>10</v>
      </c>
    </row>
    <row r="40" spans="1:45" s="24" customFormat="1" ht="19.5" customHeight="1">
      <c r="A40" s="15">
        <v>20013</v>
      </c>
      <c r="B40" s="23" t="s">
        <v>4303</v>
      </c>
      <c r="C40" s="23" t="s">
        <v>367</v>
      </c>
      <c r="D40" s="6" t="s">
        <v>14</v>
      </c>
      <c r="E40" s="18">
        <v>30555</v>
      </c>
      <c r="F40" s="6" t="s">
        <v>12</v>
      </c>
      <c r="G40" s="11" t="s">
        <v>1100</v>
      </c>
      <c r="H40" s="6" t="s">
        <v>4302</v>
      </c>
      <c r="I40" s="18">
        <v>39695</v>
      </c>
      <c r="J40" s="6" t="s">
        <v>12</v>
      </c>
      <c r="K40" s="6" t="s">
        <v>11</v>
      </c>
      <c r="L40" s="6" t="s">
        <v>467</v>
      </c>
      <c r="M40" s="13" t="s">
        <v>1083</v>
      </c>
      <c r="N40" s="22"/>
      <c r="O40" s="11" t="s">
        <v>4301</v>
      </c>
      <c r="P40" s="6" t="s">
        <v>4300</v>
      </c>
      <c r="Q40" s="6" t="s">
        <v>4299</v>
      </c>
      <c r="R40" s="6" t="s">
        <v>1083</v>
      </c>
      <c r="S40" s="11" t="s">
        <v>4298</v>
      </c>
      <c r="T40" s="11" t="s">
        <v>4298</v>
      </c>
      <c r="U40" s="6"/>
      <c r="V40" s="6"/>
      <c r="W40" s="6"/>
      <c r="X40" s="6" t="s">
        <v>259</v>
      </c>
      <c r="Y40" s="11" t="str">
        <f>VLOOKUP(X40,[1]Parameters!$A$4:$B$17,2,0)</f>
        <v>Phó ban/Phó Giám đốc Trung tâm</v>
      </c>
      <c r="Z40" s="11"/>
      <c r="AA40" s="11" t="s">
        <v>258</v>
      </c>
      <c r="AB40" s="10" t="s">
        <v>73</v>
      </c>
      <c r="AC40" s="13" t="s">
        <v>547</v>
      </c>
      <c r="AD40" s="11"/>
      <c r="AE40" s="11" t="s">
        <v>1</v>
      </c>
      <c r="AF40" s="18">
        <v>39532</v>
      </c>
      <c r="AG40" s="1">
        <f t="shared" si="4"/>
        <v>3</v>
      </c>
      <c r="AH40" s="18">
        <v>39532</v>
      </c>
      <c r="AI40" s="1">
        <f t="shared" si="1"/>
        <v>3</v>
      </c>
      <c r="AJ40" s="10" t="s">
        <v>86</v>
      </c>
      <c r="AK40" s="37">
        <v>41167</v>
      </c>
      <c r="AL40" s="37">
        <v>41397</v>
      </c>
      <c r="AM40" s="18"/>
      <c r="AN40" s="1" t="str">
        <f t="shared" si="5"/>
        <v/>
      </c>
      <c r="AO40" s="6" t="s">
        <v>1083</v>
      </c>
      <c r="AQ40" s="10" t="s">
        <v>141</v>
      </c>
      <c r="AS40" s="16">
        <f t="shared" si="3"/>
        <v>8</v>
      </c>
    </row>
    <row r="41" spans="1:45" s="24" customFormat="1" ht="19.5" customHeight="1">
      <c r="A41" s="15">
        <v>20014</v>
      </c>
      <c r="B41" s="23" t="s">
        <v>4297</v>
      </c>
      <c r="C41" s="23" t="s">
        <v>367</v>
      </c>
      <c r="D41" s="6" t="s">
        <v>14</v>
      </c>
      <c r="E41" s="18">
        <v>29443</v>
      </c>
      <c r="F41" s="6" t="s">
        <v>446</v>
      </c>
      <c r="G41" s="11" t="s">
        <v>2107</v>
      </c>
      <c r="H41" s="6" t="s">
        <v>4296</v>
      </c>
      <c r="I41" s="18">
        <v>35108</v>
      </c>
      <c r="J41" s="6" t="s">
        <v>4295</v>
      </c>
      <c r="K41" s="6" t="s">
        <v>150</v>
      </c>
      <c r="L41" s="6" t="s">
        <v>4294</v>
      </c>
      <c r="M41" s="13" t="s">
        <v>4293</v>
      </c>
      <c r="N41" s="22"/>
      <c r="O41" s="11" t="s">
        <v>4292</v>
      </c>
      <c r="P41" s="6" t="s">
        <v>3874</v>
      </c>
      <c r="Q41" s="6" t="s">
        <v>4291</v>
      </c>
      <c r="R41" s="6" t="s">
        <v>1083</v>
      </c>
      <c r="S41" s="11" t="s">
        <v>4290</v>
      </c>
      <c r="T41" s="11" t="s">
        <v>4289</v>
      </c>
      <c r="U41" s="6"/>
      <c r="V41" s="6"/>
      <c r="W41" s="6"/>
      <c r="X41" s="6"/>
      <c r="Y41" s="11"/>
      <c r="Z41" s="11"/>
      <c r="AA41" s="11"/>
      <c r="AB41" s="10"/>
      <c r="AC41" s="6" t="s">
        <v>38</v>
      </c>
      <c r="AD41" s="11"/>
      <c r="AE41" s="11" t="s">
        <v>1</v>
      </c>
      <c r="AF41" s="18"/>
      <c r="AG41" s="1" t="str">
        <f t="shared" si="4"/>
        <v/>
      </c>
      <c r="AH41" s="18">
        <v>39527</v>
      </c>
      <c r="AI41" s="1">
        <f t="shared" si="1"/>
        <v>3</v>
      </c>
      <c r="AJ41" s="28" t="s">
        <v>142</v>
      </c>
      <c r="AK41" s="37" t="s">
        <v>1083</v>
      </c>
      <c r="AL41" s="37"/>
      <c r="AM41" s="19"/>
      <c r="AN41" s="24" t="str">
        <f t="shared" si="5"/>
        <v/>
      </c>
      <c r="AO41" s="27"/>
      <c r="AQ41" s="10" t="s">
        <v>141</v>
      </c>
      <c r="AS41" s="16">
        <f t="shared" si="3"/>
        <v>8</v>
      </c>
    </row>
    <row r="42" spans="1:45" s="24" customFormat="1" ht="19.5" customHeight="1">
      <c r="A42" s="15">
        <v>20015</v>
      </c>
      <c r="B42" s="23" t="s">
        <v>4288</v>
      </c>
      <c r="C42" s="23" t="s">
        <v>1800</v>
      </c>
      <c r="D42" s="6" t="s">
        <v>14</v>
      </c>
      <c r="E42" s="18">
        <v>31408</v>
      </c>
      <c r="F42" s="6" t="s">
        <v>163</v>
      </c>
      <c r="G42" s="11" t="s">
        <v>764</v>
      </c>
      <c r="H42" s="6" t="s">
        <v>4287</v>
      </c>
      <c r="I42" s="18">
        <v>36983</v>
      </c>
      <c r="J42" s="6" t="s">
        <v>163</v>
      </c>
      <c r="K42" s="6" t="s">
        <v>796</v>
      </c>
      <c r="L42" s="6" t="s">
        <v>467</v>
      </c>
      <c r="M42" s="13" t="s">
        <v>1083</v>
      </c>
      <c r="N42" s="22"/>
      <c r="O42" s="11" t="s">
        <v>4286</v>
      </c>
      <c r="P42" s="6" t="s">
        <v>4285</v>
      </c>
      <c r="Q42" s="6" t="s">
        <v>4284</v>
      </c>
      <c r="R42" s="6" t="s">
        <v>1083</v>
      </c>
      <c r="S42" s="11" t="s">
        <v>4283</v>
      </c>
      <c r="T42" s="11" t="s">
        <v>4282</v>
      </c>
      <c r="U42" s="6"/>
      <c r="V42" s="6"/>
      <c r="W42" s="6"/>
      <c r="X42" s="6" t="s">
        <v>74</v>
      </c>
      <c r="Y42" s="11" t="str">
        <f>VLOOKUP(X42,[1]Parameters!$A$4:$B$17,2,0)</f>
        <v>Trưởng phòng</v>
      </c>
      <c r="Z42" s="11"/>
      <c r="AA42" s="11">
        <v>3</v>
      </c>
      <c r="AB42" s="10" t="s">
        <v>73</v>
      </c>
      <c r="AC42" s="6"/>
      <c r="AD42" s="11"/>
      <c r="AE42" s="11" t="s">
        <v>1</v>
      </c>
      <c r="AF42" s="18"/>
      <c r="AG42" s="1" t="str">
        <f t="shared" si="4"/>
        <v/>
      </c>
      <c r="AH42" s="18">
        <v>39532</v>
      </c>
      <c r="AI42" s="1">
        <f t="shared" si="1"/>
        <v>3</v>
      </c>
      <c r="AJ42" s="28" t="s">
        <v>142</v>
      </c>
      <c r="AK42" s="37" t="s">
        <v>1083</v>
      </c>
      <c r="AL42" s="37"/>
      <c r="AM42" s="19">
        <v>40909</v>
      </c>
      <c r="AN42" s="24">
        <f t="shared" si="5"/>
        <v>1</v>
      </c>
      <c r="AO42" s="27" t="s">
        <v>1083</v>
      </c>
      <c r="AQ42" s="28"/>
      <c r="AS42" s="16">
        <f t="shared" si="3"/>
        <v>12</v>
      </c>
    </row>
    <row r="43" spans="1:45" ht="19.5" customHeight="1">
      <c r="A43" s="15">
        <v>20016</v>
      </c>
      <c r="B43" s="23" t="s">
        <v>4281</v>
      </c>
      <c r="C43" s="23" t="s">
        <v>203</v>
      </c>
      <c r="D43" s="6" t="s">
        <v>14</v>
      </c>
      <c r="E43" s="18">
        <v>28964</v>
      </c>
      <c r="F43" s="6" t="s">
        <v>163</v>
      </c>
      <c r="G43" s="11" t="s">
        <v>764</v>
      </c>
      <c r="H43" s="6" t="s">
        <v>4280</v>
      </c>
      <c r="I43" s="18">
        <v>39506</v>
      </c>
      <c r="J43" s="6" t="s">
        <v>12</v>
      </c>
      <c r="K43" s="6" t="s">
        <v>11</v>
      </c>
      <c r="L43" s="6" t="s">
        <v>162</v>
      </c>
      <c r="M43" s="13"/>
      <c r="N43" s="22"/>
      <c r="O43" s="11" t="s">
        <v>4279</v>
      </c>
      <c r="P43" s="6" t="s">
        <v>4278</v>
      </c>
      <c r="Q43" s="6" t="s">
        <v>4277</v>
      </c>
      <c r="R43" s="6" t="s">
        <v>1083</v>
      </c>
      <c r="S43" s="11" t="s">
        <v>4276</v>
      </c>
      <c r="T43" s="11" t="s">
        <v>4275</v>
      </c>
      <c r="U43" s="6"/>
      <c r="V43" s="6"/>
      <c r="W43" s="6"/>
      <c r="X43" s="6"/>
      <c r="Y43" s="11"/>
      <c r="Z43" s="11"/>
      <c r="AA43" s="11"/>
      <c r="AB43" s="10"/>
      <c r="AC43" s="6" t="s">
        <v>38</v>
      </c>
      <c r="AD43" s="11"/>
      <c r="AE43" s="11" t="s">
        <v>1</v>
      </c>
      <c r="AF43" s="18"/>
      <c r="AG43" s="1" t="str">
        <f t="shared" si="4"/>
        <v/>
      </c>
      <c r="AH43" s="18">
        <v>39539</v>
      </c>
      <c r="AI43" s="1">
        <f t="shared" si="1"/>
        <v>4</v>
      </c>
      <c r="AJ43" s="28" t="s">
        <v>142</v>
      </c>
      <c r="AK43" s="37" t="s">
        <v>1083</v>
      </c>
      <c r="AL43" s="37"/>
      <c r="AM43" s="19"/>
      <c r="AN43" s="24" t="str">
        <f t="shared" si="5"/>
        <v/>
      </c>
      <c r="AO43" s="27"/>
      <c r="AP43" s="24"/>
      <c r="AQ43" s="10" t="s">
        <v>141</v>
      </c>
      <c r="AR43" s="24"/>
      <c r="AS43" s="16">
        <f t="shared" si="3"/>
        <v>4</v>
      </c>
    </row>
    <row r="44" spans="1:45" ht="19.5" customHeight="1">
      <c r="A44" s="15">
        <v>20017</v>
      </c>
      <c r="B44" s="23" t="s">
        <v>4274</v>
      </c>
      <c r="C44" s="23" t="s">
        <v>25</v>
      </c>
      <c r="D44" s="6" t="s">
        <v>14</v>
      </c>
      <c r="E44" s="18">
        <v>28668</v>
      </c>
      <c r="F44" s="6" t="s">
        <v>135</v>
      </c>
      <c r="G44" s="11" t="s">
        <v>798</v>
      </c>
      <c r="H44" s="6" t="s">
        <v>4273</v>
      </c>
      <c r="I44" s="18">
        <v>35143</v>
      </c>
      <c r="J44" s="6" t="s">
        <v>135</v>
      </c>
      <c r="K44" s="6" t="s">
        <v>11</v>
      </c>
      <c r="L44" s="6" t="s">
        <v>3050</v>
      </c>
      <c r="M44" s="13"/>
      <c r="N44" s="22"/>
      <c r="O44" s="11" t="s">
        <v>4272</v>
      </c>
      <c r="P44" s="6" t="s">
        <v>1083</v>
      </c>
      <c r="Q44" s="6" t="s">
        <v>4271</v>
      </c>
      <c r="R44" s="6" t="s">
        <v>1083</v>
      </c>
      <c r="S44" s="11" t="s">
        <v>4270</v>
      </c>
      <c r="T44" s="11" t="s">
        <v>4269</v>
      </c>
      <c r="U44" s="6"/>
      <c r="V44" s="6"/>
      <c r="W44" s="6"/>
      <c r="X44" s="6"/>
      <c r="Y44" s="11"/>
      <c r="Z44" s="11"/>
      <c r="AA44" s="11"/>
      <c r="AB44" s="10"/>
      <c r="AC44" s="6" t="s">
        <v>38</v>
      </c>
      <c r="AD44" s="11"/>
      <c r="AE44" s="11" t="s">
        <v>1</v>
      </c>
      <c r="AF44" s="18"/>
      <c r="AG44" s="1" t="str">
        <f t="shared" si="4"/>
        <v/>
      </c>
      <c r="AH44" s="18">
        <v>39548</v>
      </c>
      <c r="AI44" s="1">
        <f t="shared" si="1"/>
        <v>4</v>
      </c>
      <c r="AJ44" s="28" t="s">
        <v>142</v>
      </c>
      <c r="AK44" s="37" t="s">
        <v>1083</v>
      </c>
      <c r="AL44" s="37"/>
      <c r="AM44" s="19"/>
      <c r="AN44" s="24" t="str">
        <f t="shared" si="5"/>
        <v/>
      </c>
      <c r="AO44" s="27"/>
      <c r="AP44" s="24"/>
      <c r="AQ44" s="10" t="s">
        <v>141</v>
      </c>
      <c r="AR44" s="24"/>
      <c r="AS44" s="16">
        <f t="shared" si="3"/>
        <v>6</v>
      </c>
    </row>
    <row r="45" spans="1:45" ht="15.75" customHeight="1">
      <c r="A45" s="15">
        <v>20018</v>
      </c>
      <c r="B45" s="23" t="s">
        <v>4268</v>
      </c>
      <c r="C45" s="23" t="s">
        <v>57</v>
      </c>
      <c r="D45" s="6" t="s">
        <v>14</v>
      </c>
      <c r="E45" s="18">
        <v>31076</v>
      </c>
      <c r="F45" s="6" t="s">
        <v>23</v>
      </c>
      <c r="G45" s="11" t="s">
        <v>2122</v>
      </c>
      <c r="H45" s="6" t="s">
        <v>4267</v>
      </c>
      <c r="I45" s="18">
        <v>37202</v>
      </c>
      <c r="J45" s="6" t="s">
        <v>23</v>
      </c>
      <c r="K45" s="6" t="s">
        <v>11</v>
      </c>
      <c r="L45" s="6" t="s">
        <v>314</v>
      </c>
      <c r="M45" s="13" t="s">
        <v>1083</v>
      </c>
      <c r="N45" s="22"/>
      <c r="O45" s="11" t="s">
        <v>1083</v>
      </c>
      <c r="P45" s="6" t="s">
        <v>4266</v>
      </c>
      <c r="Q45" s="6" t="s">
        <v>4265</v>
      </c>
      <c r="R45" s="6" t="s">
        <v>1083</v>
      </c>
      <c r="S45" s="11" t="s">
        <v>4264</v>
      </c>
      <c r="T45" s="11" t="s">
        <v>4263</v>
      </c>
      <c r="U45" s="6"/>
      <c r="V45" s="6"/>
      <c r="W45" s="6"/>
      <c r="X45" s="6" t="s">
        <v>2130</v>
      </c>
      <c r="Y45" s="11"/>
      <c r="Z45" s="11"/>
      <c r="AA45" s="11">
        <v>1</v>
      </c>
      <c r="AB45" s="10" t="s">
        <v>4</v>
      </c>
      <c r="AC45" s="6" t="s">
        <v>4262</v>
      </c>
      <c r="AD45" s="11"/>
      <c r="AE45" s="11" t="s">
        <v>1</v>
      </c>
      <c r="AF45" s="18"/>
      <c r="AG45" s="1" t="str">
        <f t="shared" si="4"/>
        <v/>
      </c>
      <c r="AH45" s="18">
        <v>39532</v>
      </c>
      <c r="AI45" s="1">
        <f t="shared" si="1"/>
        <v>3</v>
      </c>
      <c r="AJ45" s="28" t="s">
        <v>142</v>
      </c>
      <c r="AK45" s="37" t="s">
        <v>1083</v>
      </c>
      <c r="AL45" s="37"/>
      <c r="AM45" s="19">
        <v>40026</v>
      </c>
      <c r="AN45" s="24">
        <f t="shared" si="5"/>
        <v>8</v>
      </c>
      <c r="AO45" s="27" t="s">
        <v>1083</v>
      </c>
      <c r="AP45" s="24"/>
      <c r="AQ45" s="28"/>
      <c r="AR45" s="24"/>
      <c r="AS45" s="16">
        <f t="shared" si="3"/>
        <v>1</v>
      </c>
    </row>
    <row r="46" spans="1:45" s="24" customFormat="1" ht="15.75" customHeight="1">
      <c r="A46" s="15">
        <v>20019</v>
      </c>
      <c r="B46" s="23" t="s">
        <v>4261</v>
      </c>
      <c r="C46" s="23" t="s">
        <v>4260</v>
      </c>
      <c r="D46" s="6" t="s">
        <v>14</v>
      </c>
      <c r="E46" s="18">
        <v>30227</v>
      </c>
      <c r="F46" s="6" t="s">
        <v>163</v>
      </c>
      <c r="G46" s="11" t="s">
        <v>764</v>
      </c>
      <c r="H46" s="6" t="s">
        <v>4259</v>
      </c>
      <c r="I46" s="18">
        <v>35347</v>
      </c>
      <c r="J46" s="6" t="s">
        <v>163</v>
      </c>
      <c r="K46" s="6" t="s">
        <v>150</v>
      </c>
      <c r="L46" s="6" t="s">
        <v>4258</v>
      </c>
      <c r="M46" s="13" t="s">
        <v>133</v>
      </c>
      <c r="N46" s="22"/>
      <c r="O46" s="11" t="s">
        <v>4257</v>
      </c>
      <c r="P46" s="6" t="s">
        <v>4256</v>
      </c>
      <c r="Q46" s="6" t="s">
        <v>4255</v>
      </c>
      <c r="R46" s="6" t="s">
        <v>1083</v>
      </c>
      <c r="S46" s="11" t="s">
        <v>4254</v>
      </c>
      <c r="T46" s="11" t="s">
        <v>4253</v>
      </c>
      <c r="U46" s="6"/>
      <c r="V46" s="6"/>
      <c r="W46" s="6"/>
      <c r="X46" s="6" t="s">
        <v>2130</v>
      </c>
      <c r="Y46" s="11"/>
      <c r="Z46" s="11"/>
      <c r="AA46" s="11" t="s">
        <v>94</v>
      </c>
      <c r="AB46" s="10" t="s">
        <v>4</v>
      </c>
      <c r="AC46" s="6" t="s">
        <v>2657</v>
      </c>
      <c r="AD46" s="11"/>
      <c r="AE46" s="11" t="s">
        <v>1</v>
      </c>
      <c r="AF46" s="18"/>
      <c r="AG46" s="1" t="str">
        <f t="shared" si="4"/>
        <v/>
      </c>
      <c r="AH46" s="18">
        <v>39630</v>
      </c>
      <c r="AI46" s="1">
        <f t="shared" si="1"/>
        <v>7</v>
      </c>
      <c r="AJ46" s="28" t="s">
        <v>142</v>
      </c>
      <c r="AK46" s="37" t="s">
        <v>1083</v>
      </c>
      <c r="AL46" s="37"/>
      <c r="AM46" s="19">
        <v>40546</v>
      </c>
      <c r="AN46" s="24">
        <f t="shared" si="5"/>
        <v>1</v>
      </c>
      <c r="AO46" s="27" t="s">
        <v>1083</v>
      </c>
      <c r="AQ46" s="28"/>
      <c r="AS46" s="16">
        <f t="shared" si="3"/>
        <v>10</v>
      </c>
    </row>
    <row r="47" spans="1:45" ht="19.5" customHeight="1">
      <c r="A47" s="15">
        <v>20020</v>
      </c>
      <c r="B47" s="23" t="s">
        <v>4252</v>
      </c>
      <c r="C47" s="23" t="s">
        <v>1558</v>
      </c>
      <c r="D47" s="6" t="s">
        <v>14</v>
      </c>
      <c r="E47" s="18">
        <v>30697</v>
      </c>
      <c r="F47" s="6" t="s">
        <v>12</v>
      </c>
      <c r="G47" s="11" t="s">
        <v>1100</v>
      </c>
      <c r="H47" s="6" t="s">
        <v>4251</v>
      </c>
      <c r="I47" s="18">
        <v>36368</v>
      </c>
      <c r="J47" s="6" t="s">
        <v>12</v>
      </c>
      <c r="K47" s="6" t="s">
        <v>11</v>
      </c>
      <c r="L47" s="6" t="s">
        <v>3199</v>
      </c>
      <c r="M47" s="13" t="s">
        <v>1770</v>
      </c>
      <c r="N47" s="22"/>
      <c r="O47" s="11" t="s">
        <v>4250</v>
      </c>
      <c r="P47" s="6" t="s">
        <v>4249</v>
      </c>
      <c r="Q47" s="6" t="s">
        <v>4248</v>
      </c>
      <c r="R47" s="6" t="s">
        <v>1083</v>
      </c>
      <c r="S47" s="11" t="s">
        <v>4247</v>
      </c>
      <c r="T47" s="11" t="s">
        <v>4246</v>
      </c>
      <c r="U47" s="6"/>
      <c r="V47" s="6"/>
      <c r="W47" s="6"/>
      <c r="X47" s="6" t="s">
        <v>39</v>
      </c>
      <c r="Y47" s="11" t="str">
        <f>VLOOKUP(X47,[1]Parameters!$A$4:$B$17,2,0)</f>
        <v>Chuyên viên vận hành</v>
      </c>
      <c r="Z47" s="11"/>
      <c r="AA47" s="11" t="s">
        <v>94</v>
      </c>
      <c r="AB47" s="10" t="s">
        <v>4</v>
      </c>
      <c r="AC47" s="6" t="s">
        <v>114</v>
      </c>
      <c r="AD47" s="11" t="s">
        <v>174</v>
      </c>
      <c r="AE47" s="11" t="s">
        <v>1</v>
      </c>
      <c r="AF47" s="18">
        <v>39630</v>
      </c>
      <c r="AG47" s="1">
        <f t="shared" si="4"/>
        <v>7</v>
      </c>
      <c r="AH47" s="18">
        <v>39630</v>
      </c>
      <c r="AI47" s="1">
        <f t="shared" si="1"/>
        <v>7</v>
      </c>
      <c r="AJ47" s="28" t="s">
        <v>142</v>
      </c>
      <c r="AK47" s="37" t="s">
        <v>1083</v>
      </c>
      <c r="AL47" s="37"/>
      <c r="AM47" s="19">
        <v>41344</v>
      </c>
      <c r="AN47" s="24">
        <f t="shared" si="5"/>
        <v>3</v>
      </c>
      <c r="AO47" s="27" t="s">
        <v>1083</v>
      </c>
      <c r="AP47" s="24"/>
      <c r="AQ47" s="28"/>
      <c r="AR47" s="24"/>
      <c r="AS47" s="16">
        <f t="shared" si="3"/>
        <v>1</v>
      </c>
    </row>
    <row r="48" spans="1:45" s="24" customFormat="1" ht="15.75" customHeight="1">
      <c r="A48" s="15">
        <v>20021</v>
      </c>
      <c r="B48" s="23" t="s">
        <v>4245</v>
      </c>
      <c r="C48" s="23" t="s">
        <v>230</v>
      </c>
      <c r="D48" s="6" t="s">
        <v>89</v>
      </c>
      <c r="E48" s="18">
        <v>30709</v>
      </c>
      <c r="F48" s="6" t="s">
        <v>23</v>
      </c>
      <c r="G48" s="11" t="s">
        <v>2122</v>
      </c>
      <c r="H48" s="6" t="s">
        <v>4244</v>
      </c>
      <c r="I48" s="18">
        <v>37286</v>
      </c>
      <c r="J48" s="6" t="s">
        <v>23</v>
      </c>
      <c r="K48" s="6" t="s">
        <v>11</v>
      </c>
      <c r="L48" s="6" t="s">
        <v>467</v>
      </c>
      <c r="M48" s="13" t="s">
        <v>898</v>
      </c>
      <c r="N48" s="22"/>
      <c r="O48" s="11" t="s">
        <v>4243</v>
      </c>
      <c r="P48" s="6" t="s">
        <v>4242</v>
      </c>
      <c r="Q48" s="6" t="s">
        <v>4241</v>
      </c>
      <c r="R48" s="6" t="s">
        <v>1083</v>
      </c>
      <c r="S48" s="11" t="s">
        <v>4240</v>
      </c>
      <c r="T48" s="11" t="s">
        <v>4239</v>
      </c>
      <c r="U48" s="6"/>
      <c r="V48" s="6"/>
      <c r="W48" s="6"/>
      <c r="X48" s="13" t="s">
        <v>786</v>
      </c>
      <c r="Y48" s="11" t="str">
        <f>VLOOKUP(X48,[1]Parameters!$A$4:$B$17,2,0)</f>
        <v>Chuyên gia</v>
      </c>
      <c r="Z48" s="11"/>
      <c r="AA48" s="11" t="s">
        <v>1500</v>
      </c>
      <c r="AB48" s="10" t="s">
        <v>1499</v>
      </c>
      <c r="AC48" s="6" t="s">
        <v>72</v>
      </c>
      <c r="AD48" s="11" t="s">
        <v>721</v>
      </c>
      <c r="AE48" s="11" t="s">
        <v>1</v>
      </c>
      <c r="AF48" s="18">
        <v>39630</v>
      </c>
      <c r="AG48" s="1">
        <f t="shared" si="4"/>
        <v>7</v>
      </c>
      <c r="AH48" s="18">
        <v>39630</v>
      </c>
      <c r="AI48" s="1">
        <f t="shared" si="1"/>
        <v>7</v>
      </c>
      <c r="AJ48" s="10" t="s">
        <v>86</v>
      </c>
      <c r="AK48" s="37" t="s">
        <v>1083</v>
      </c>
      <c r="AL48" s="37"/>
      <c r="AM48" s="18"/>
      <c r="AN48" s="1" t="str">
        <f t="shared" si="5"/>
        <v/>
      </c>
      <c r="AO48" s="6" t="s">
        <v>1083</v>
      </c>
      <c r="AQ48" s="10" t="s">
        <v>141</v>
      </c>
      <c r="AS48" s="16">
        <f t="shared" si="3"/>
        <v>1</v>
      </c>
    </row>
    <row r="49" spans="1:45" ht="19.5" customHeight="1">
      <c r="A49" s="15">
        <v>20022</v>
      </c>
      <c r="B49" s="23" t="s">
        <v>4238</v>
      </c>
      <c r="C49" s="23" t="s">
        <v>1690</v>
      </c>
      <c r="D49" s="6" t="s">
        <v>89</v>
      </c>
      <c r="E49" s="18">
        <v>31231</v>
      </c>
      <c r="F49" s="6" t="s">
        <v>636</v>
      </c>
      <c r="G49" s="11" t="s">
        <v>1836</v>
      </c>
      <c r="H49" s="6" t="s">
        <v>4237</v>
      </c>
      <c r="I49" s="18">
        <v>38356</v>
      </c>
      <c r="J49" s="6" t="s">
        <v>12</v>
      </c>
      <c r="K49" s="6" t="s">
        <v>1919</v>
      </c>
      <c r="L49" s="6" t="s">
        <v>2039</v>
      </c>
      <c r="M49" s="13" t="s">
        <v>4236</v>
      </c>
      <c r="N49" s="22"/>
      <c r="O49" s="11" t="s">
        <v>4235</v>
      </c>
      <c r="P49" s="6" t="s">
        <v>4234</v>
      </c>
      <c r="Q49" s="6" t="s">
        <v>4233</v>
      </c>
      <c r="R49" s="6" t="s">
        <v>1083</v>
      </c>
      <c r="S49" s="11" t="s">
        <v>4232</v>
      </c>
      <c r="T49" s="11" t="s">
        <v>4231</v>
      </c>
      <c r="U49" s="6"/>
      <c r="V49" s="6"/>
      <c r="W49" s="6"/>
      <c r="X49" s="6" t="s">
        <v>39</v>
      </c>
      <c r="Y49" s="11" t="str">
        <f>VLOOKUP(X49,[1]Parameters!$A$4:$B$17,2,0)</f>
        <v>Chuyên viên vận hành</v>
      </c>
      <c r="Z49" s="11"/>
      <c r="AA49" s="11" t="s">
        <v>94</v>
      </c>
      <c r="AB49" s="10" t="s">
        <v>4</v>
      </c>
      <c r="AC49" s="6" t="s">
        <v>114</v>
      </c>
      <c r="AD49" s="10" t="s">
        <v>174</v>
      </c>
      <c r="AE49" s="11" t="s">
        <v>1</v>
      </c>
      <c r="AF49" s="18">
        <v>39630</v>
      </c>
      <c r="AG49" s="1">
        <f t="shared" si="4"/>
        <v>7</v>
      </c>
      <c r="AH49" s="18">
        <v>39630</v>
      </c>
      <c r="AI49" s="1">
        <f t="shared" si="1"/>
        <v>7</v>
      </c>
      <c r="AJ49" s="10" t="s">
        <v>86</v>
      </c>
      <c r="AK49" s="37" t="s">
        <v>1083</v>
      </c>
      <c r="AL49" s="37"/>
      <c r="AM49" s="18"/>
      <c r="AN49" s="1" t="str">
        <f t="shared" si="5"/>
        <v/>
      </c>
      <c r="AO49" s="6" t="s">
        <v>1083</v>
      </c>
      <c r="AP49" s="24"/>
      <c r="AQ49" s="10" t="s">
        <v>141</v>
      </c>
      <c r="AR49" s="24"/>
      <c r="AS49" s="16">
        <f t="shared" si="3"/>
        <v>7</v>
      </c>
    </row>
    <row r="50" spans="1:45" s="24" customFormat="1" ht="19.5" customHeight="1">
      <c r="A50" s="15">
        <v>20023</v>
      </c>
      <c r="B50" s="23" t="s">
        <v>4230</v>
      </c>
      <c r="C50" s="23" t="s">
        <v>2279</v>
      </c>
      <c r="D50" s="6" t="s">
        <v>14</v>
      </c>
      <c r="E50" s="18">
        <v>31264</v>
      </c>
      <c r="F50" s="6" t="s">
        <v>12</v>
      </c>
      <c r="G50" s="11" t="s">
        <v>1100</v>
      </c>
      <c r="H50" s="6" t="s">
        <v>4229</v>
      </c>
      <c r="I50" s="18">
        <v>36693</v>
      </c>
      <c r="J50" s="6" t="s">
        <v>12</v>
      </c>
      <c r="K50" s="6" t="s">
        <v>150</v>
      </c>
      <c r="L50" s="6" t="s">
        <v>1918</v>
      </c>
      <c r="M50" s="13" t="s">
        <v>3278</v>
      </c>
      <c r="N50" s="22"/>
      <c r="O50" s="11" t="s">
        <v>4228</v>
      </c>
      <c r="P50" s="6" t="s">
        <v>4227</v>
      </c>
      <c r="Q50" s="6" t="s">
        <v>4226</v>
      </c>
      <c r="R50" s="6" t="s">
        <v>1083</v>
      </c>
      <c r="S50" s="11" t="s">
        <v>4225</v>
      </c>
      <c r="T50" s="11" t="s">
        <v>4224</v>
      </c>
      <c r="U50" s="6"/>
      <c r="V50" s="6"/>
      <c r="W50" s="6"/>
      <c r="X50" s="6" t="s">
        <v>39</v>
      </c>
      <c r="Y50" s="11" t="str">
        <f>VLOOKUP(X50,[1]Parameters!$A$4:$B$17,2,0)</f>
        <v>Chuyên viên vận hành</v>
      </c>
      <c r="Z50" s="11"/>
      <c r="AA50" s="11" t="s">
        <v>94</v>
      </c>
      <c r="AB50" s="10" t="s">
        <v>4</v>
      </c>
      <c r="AC50" s="6"/>
      <c r="AD50" s="11"/>
      <c r="AE50" s="11" t="s">
        <v>1</v>
      </c>
      <c r="AF50" s="18"/>
      <c r="AG50" s="1" t="str">
        <f t="shared" si="4"/>
        <v/>
      </c>
      <c r="AH50" s="18">
        <v>39630</v>
      </c>
      <c r="AI50" s="1">
        <f t="shared" si="1"/>
        <v>7</v>
      </c>
      <c r="AJ50" s="28" t="s">
        <v>142</v>
      </c>
      <c r="AK50" s="37" t="s">
        <v>1083</v>
      </c>
      <c r="AL50" s="37"/>
      <c r="AM50" s="19">
        <v>40940</v>
      </c>
      <c r="AN50" s="24">
        <f t="shared" si="5"/>
        <v>2</v>
      </c>
      <c r="AO50" s="27"/>
      <c r="AQ50" s="28"/>
      <c r="AS50" s="16">
        <f t="shared" si="3"/>
        <v>8</v>
      </c>
    </row>
    <row r="51" spans="1:45" s="24" customFormat="1" ht="19.5" customHeight="1">
      <c r="A51" s="15">
        <v>20024</v>
      </c>
      <c r="B51" s="23" t="s">
        <v>4223</v>
      </c>
      <c r="C51" s="23" t="s">
        <v>63</v>
      </c>
      <c r="D51" s="6" t="s">
        <v>14</v>
      </c>
      <c r="E51" s="18">
        <v>30310</v>
      </c>
      <c r="F51" s="6" t="s">
        <v>12</v>
      </c>
      <c r="G51" s="11" t="s">
        <v>1100</v>
      </c>
      <c r="H51" s="6" t="s">
        <v>4222</v>
      </c>
      <c r="I51" s="18">
        <v>36321</v>
      </c>
      <c r="J51" s="6" t="s">
        <v>12</v>
      </c>
      <c r="K51" s="6" t="s">
        <v>11</v>
      </c>
      <c r="L51" s="6" t="s">
        <v>467</v>
      </c>
      <c r="M51" s="13" t="s">
        <v>1083</v>
      </c>
      <c r="N51" s="22"/>
      <c r="O51" s="11" t="s">
        <v>4221</v>
      </c>
      <c r="P51" s="6" t="s">
        <v>4220</v>
      </c>
      <c r="Q51" s="6" t="s">
        <v>4219</v>
      </c>
      <c r="R51" s="6" t="s">
        <v>1083</v>
      </c>
      <c r="S51" s="11" t="s">
        <v>4218</v>
      </c>
      <c r="T51" s="11" t="s">
        <v>4217</v>
      </c>
      <c r="U51" s="6"/>
      <c r="V51" s="6"/>
      <c r="W51" s="6"/>
      <c r="X51" s="6" t="s">
        <v>259</v>
      </c>
      <c r="Y51" s="11" t="str">
        <f>VLOOKUP(X51,[1]Parameters!$A$4:$B$17,2,0)</f>
        <v>Phó ban/Phó Giám đốc Trung tâm</v>
      </c>
      <c r="Z51" s="11"/>
      <c r="AA51" s="11" t="s">
        <v>258</v>
      </c>
      <c r="AB51" s="10" t="s">
        <v>73</v>
      </c>
      <c r="AC51" s="6" t="s">
        <v>247</v>
      </c>
      <c r="AD51" s="11"/>
      <c r="AE51" s="11" t="s">
        <v>1</v>
      </c>
      <c r="AF51" s="18">
        <v>39650</v>
      </c>
      <c r="AG51" s="1">
        <f t="shared" si="4"/>
        <v>7</v>
      </c>
      <c r="AH51" s="18">
        <v>39650</v>
      </c>
      <c r="AI51" s="1">
        <f t="shared" si="1"/>
        <v>7</v>
      </c>
      <c r="AJ51" s="10" t="s">
        <v>86</v>
      </c>
      <c r="AK51" s="37" t="s">
        <v>1083</v>
      </c>
      <c r="AL51" s="37"/>
      <c r="AM51" s="18"/>
      <c r="AN51" s="1" t="str">
        <f t="shared" si="5"/>
        <v/>
      </c>
      <c r="AO51" s="6" t="s">
        <v>1083</v>
      </c>
      <c r="AQ51" s="10" t="s">
        <v>171</v>
      </c>
      <c r="AS51" s="16">
        <f t="shared" si="3"/>
        <v>12</v>
      </c>
    </row>
    <row r="52" spans="1:45" s="24" customFormat="1" ht="15.75" customHeight="1">
      <c r="A52" s="15">
        <v>20025</v>
      </c>
      <c r="B52" s="23" t="s">
        <v>4216</v>
      </c>
      <c r="C52" s="23" t="s">
        <v>2093</v>
      </c>
      <c r="D52" s="6" t="s">
        <v>89</v>
      </c>
      <c r="E52" s="18">
        <v>30819</v>
      </c>
      <c r="F52" s="6" t="s">
        <v>481</v>
      </c>
      <c r="G52" s="11" t="s">
        <v>2071</v>
      </c>
      <c r="H52" s="6" t="s">
        <v>4215</v>
      </c>
      <c r="I52" s="18">
        <v>36789</v>
      </c>
      <c r="J52" s="6" t="s">
        <v>481</v>
      </c>
      <c r="K52" s="6" t="s">
        <v>11</v>
      </c>
      <c r="L52" s="6" t="s">
        <v>4214</v>
      </c>
      <c r="M52" s="13"/>
      <c r="N52" s="22"/>
      <c r="O52" s="11" t="s">
        <v>1083</v>
      </c>
      <c r="P52" s="6" t="s">
        <v>1083</v>
      </c>
      <c r="Q52" s="6" t="s">
        <v>4213</v>
      </c>
      <c r="R52" s="6" t="s">
        <v>1083</v>
      </c>
      <c r="S52" s="11" t="s">
        <v>4212</v>
      </c>
      <c r="T52" s="11" t="s">
        <v>4211</v>
      </c>
      <c r="U52" s="6"/>
      <c r="V52" s="6"/>
      <c r="W52" s="6"/>
      <c r="X52" s="6"/>
      <c r="Y52" s="11"/>
      <c r="Z52" s="11"/>
      <c r="AA52" s="11"/>
      <c r="AB52" s="10"/>
      <c r="AC52" s="6"/>
      <c r="AD52" s="11"/>
      <c r="AE52" s="11" t="s">
        <v>1</v>
      </c>
      <c r="AF52" s="18"/>
      <c r="AG52" s="1" t="str">
        <f t="shared" si="4"/>
        <v/>
      </c>
      <c r="AH52" s="18">
        <v>39532</v>
      </c>
      <c r="AI52" s="1">
        <f t="shared" si="1"/>
        <v>3</v>
      </c>
      <c r="AJ52" s="28" t="s">
        <v>142</v>
      </c>
      <c r="AK52" s="37" t="s">
        <v>1083</v>
      </c>
      <c r="AL52" s="37"/>
      <c r="AM52" s="19"/>
      <c r="AN52" s="24" t="str">
        <f t="shared" si="5"/>
        <v/>
      </c>
      <c r="AO52" s="27"/>
      <c r="AQ52" s="28"/>
      <c r="AS52" s="16">
        <f t="shared" si="3"/>
        <v>5</v>
      </c>
    </row>
    <row r="53" spans="1:45" ht="19.5" customHeight="1">
      <c r="A53" s="15">
        <v>20026</v>
      </c>
      <c r="B53" s="25" t="s">
        <v>4210</v>
      </c>
      <c r="C53" s="25" t="s">
        <v>2260</v>
      </c>
      <c r="D53" s="6" t="s">
        <v>14</v>
      </c>
      <c r="E53" s="18">
        <v>30742</v>
      </c>
      <c r="F53" s="6"/>
      <c r="G53" s="11" t="s">
        <v>12</v>
      </c>
      <c r="H53" s="6" t="s">
        <v>4209</v>
      </c>
      <c r="I53" s="18">
        <v>36916</v>
      </c>
      <c r="J53" s="6" t="s">
        <v>12</v>
      </c>
      <c r="K53" s="6" t="s">
        <v>1580</v>
      </c>
      <c r="L53" s="6" t="s">
        <v>22</v>
      </c>
      <c r="M53" s="13">
        <v>0</v>
      </c>
      <c r="N53" s="22"/>
      <c r="O53" s="21" t="s">
        <v>4208</v>
      </c>
      <c r="P53" s="6"/>
      <c r="Q53" s="6" t="s">
        <v>4207</v>
      </c>
      <c r="R53" s="6"/>
      <c r="S53" s="11" t="str">
        <f>VLOOKUP($A53,'[1]Input1-NV_thongtin_codinh'!$B$4:$AA$557,13,0)</f>
        <v>Thôn Vân Hội, Xã Phong Vân, Ba Vì, Hà Nội</v>
      </c>
      <c r="T53" s="11" t="s">
        <v>4206</v>
      </c>
      <c r="U53" s="6" t="str">
        <f>VLOOKUP($A53,'[1]Input1-NV_thongtin_codinh'!$B$4:$AA$557,16,0)</f>
        <v>Ngô Anh Dũng</v>
      </c>
      <c r="V53" s="6"/>
      <c r="W53" s="6" t="str">
        <f>VLOOKUP($A53,'[1]Input1-NV_thongtin_codinh'!$B$4:$AA$557,17,0)</f>
        <v>04 3362 5752</v>
      </c>
      <c r="X53" s="6" t="s">
        <v>74</v>
      </c>
      <c r="Y53" s="11" t="str">
        <f>VLOOKUP(X53,[1]Parameters!$A$4:$B$17,2,0)</f>
        <v>Trưởng phòng</v>
      </c>
      <c r="Z53" s="11"/>
      <c r="AA53" s="11">
        <v>3</v>
      </c>
      <c r="AB53" s="10" t="s">
        <v>73</v>
      </c>
      <c r="AC53" s="13" t="s">
        <v>3</v>
      </c>
      <c r="AD53" s="10" t="s">
        <v>2267</v>
      </c>
      <c r="AE53" s="10" t="s">
        <v>1</v>
      </c>
      <c r="AF53" s="18"/>
      <c r="AG53" s="1" t="str">
        <f t="shared" si="4"/>
        <v/>
      </c>
      <c r="AH53" s="18"/>
      <c r="AI53" s="1" t="str">
        <f t="shared" si="1"/>
        <v/>
      </c>
      <c r="AJ53" s="11" t="s">
        <v>142</v>
      </c>
      <c r="AK53" s="11"/>
      <c r="AL53" s="11"/>
      <c r="AM53" s="18">
        <f>VLOOKUP($A53,'[1]Input1-NV_thongtin_codinh'!$B$4:$AA$557,26,0)</f>
        <v>41153</v>
      </c>
      <c r="AN53" s="24">
        <f t="shared" si="5"/>
        <v>9</v>
      </c>
      <c r="AO53" s="6"/>
      <c r="AP53" s="24"/>
      <c r="AQ53" s="11"/>
      <c r="AR53" s="24"/>
      <c r="AS53" s="16">
        <f t="shared" si="3"/>
        <v>3</v>
      </c>
    </row>
    <row r="54" spans="1:45" ht="19.5" customHeight="1">
      <c r="A54" s="15">
        <v>20027</v>
      </c>
      <c r="B54" s="23" t="s">
        <v>4205</v>
      </c>
      <c r="C54" s="23" t="s">
        <v>4089</v>
      </c>
      <c r="D54" s="6" t="s">
        <v>89</v>
      </c>
      <c r="E54" s="18">
        <v>26679</v>
      </c>
      <c r="F54" s="6" t="s">
        <v>12</v>
      </c>
      <c r="G54" s="11" t="s">
        <v>1100</v>
      </c>
      <c r="H54" s="6" t="s">
        <v>4204</v>
      </c>
      <c r="I54" s="18">
        <v>38699</v>
      </c>
      <c r="J54" s="6" t="s">
        <v>12</v>
      </c>
      <c r="K54" s="6" t="s">
        <v>11</v>
      </c>
      <c r="L54" s="6" t="s">
        <v>331</v>
      </c>
      <c r="M54" s="13" t="s">
        <v>279</v>
      </c>
      <c r="N54" s="22"/>
      <c r="O54" s="11" t="s">
        <v>4203</v>
      </c>
      <c r="P54" s="6" t="s">
        <v>4202</v>
      </c>
      <c r="Q54" s="6" t="s">
        <v>4201</v>
      </c>
      <c r="R54" s="6" t="s">
        <v>1083</v>
      </c>
      <c r="S54" s="11" t="s">
        <v>4200</v>
      </c>
      <c r="T54" s="11" t="s">
        <v>4199</v>
      </c>
      <c r="U54" s="6"/>
      <c r="V54" s="6"/>
      <c r="W54" s="6"/>
      <c r="X54" s="6" t="s">
        <v>74</v>
      </c>
      <c r="Y54" s="11" t="str">
        <f>VLOOKUP(X54,[1]Parameters!$A$4:$B$17,2,0)</f>
        <v>Trưởng phòng</v>
      </c>
      <c r="Z54" s="11"/>
      <c r="AA54" s="11">
        <v>3</v>
      </c>
      <c r="AB54" s="10" t="s">
        <v>73</v>
      </c>
      <c r="AC54" s="6" t="s">
        <v>3</v>
      </c>
      <c r="AD54" s="11"/>
      <c r="AE54" s="11" t="s">
        <v>1</v>
      </c>
      <c r="AF54" s="18"/>
      <c r="AG54" s="1" t="str">
        <f t="shared" si="4"/>
        <v/>
      </c>
      <c r="AH54" s="18">
        <v>39672</v>
      </c>
      <c r="AI54" s="1">
        <f t="shared" si="1"/>
        <v>8</v>
      </c>
      <c r="AJ54" s="28" t="s">
        <v>142</v>
      </c>
      <c r="AK54" s="37" t="s">
        <v>1083</v>
      </c>
      <c r="AL54" s="37"/>
      <c r="AM54" s="19">
        <v>40694</v>
      </c>
      <c r="AN54" s="24">
        <f t="shared" si="5"/>
        <v>5</v>
      </c>
      <c r="AO54" s="27"/>
      <c r="AP54" s="24"/>
      <c r="AQ54" s="28"/>
      <c r="AR54" s="24"/>
      <c r="AS54" s="16">
        <f t="shared" si="3"/>
        <v>1</v>
      </c>
    </row>
    <row r="55" spans="1:45" ht="19.5" customHeight="1">
      <c r="A55" s="15">
        <v>20028</v>
      </c>
      <c r="B55" s="25" t="s">
        <v>4198</v>
      </c>
      <c r="C55" s="25" t="s">
        <v>200</v>
      </c>
      <c r="D55" s="6" t="s">
        <v>14</v>
      </c>
      <c r="E55" s="18">
        <v>31622</v>
      </c>
      <c r="F55" s="6"/>
      <c r="G55" s="11" t="s">
        <v>12</v>
      </c>
      <c r="H55" s="6" t="s">
        <v>4197</v>
      </c>
      <c r="I55" s="18">
        <v>37713</v>
      </c>
      <c r="J55" s="6" t="s">
        <v>12</v>
      </c>
      <c r="K55" s="6" t="s">
        <v>1580</v>
      </c>
      <c r="L55" s="6" t="s">
        <v>4119</v>
      </c>
      <c r="M55" s="13">
        <v>0</v>
      </c>
      <c r="N55" s="22"/>
      <c r="O55" s="21">
        <v>0</v>
      </c>
      <c r="P55" s="6"/>
      <c r="Q55" s="6" t="s">
        <v>4195</v>
      </c>
      <c r="R55" s="6"/>
      <c r="S55" s="11" t="str">
        <f>VLOOKUP($A55,'[1]Input1-NV_thongtin_codinh'!$B$4:$AA$557,13,0)</f>
        <v>Tổ 19 Cầu Diễn -  Từ Liêm - Hà Nội</v>
      </c>
      <c r="T55" s="11">
        <v>0</v>
      </c>
      <c r="U55" s="6" t="str">
        <f>VLOOKUP($A55,'[1]Input1-NV_thongtin_codinh'!$B$4:$AA$557,16,0)</f>
        <v>Vũ Mạc Hinh</v>
      </c>
      <c r="V55" s="6"/>
      <c r="W55" s="6" t="str">
        <f>VLOOKUP($A55,'[1]Input1-NV_thongtin_codinh'!$B$4:$AA$557,17,0)</f>
        <v>43.7644286</v>
      </c>
      <c r="X55" s="6"/>
      <c r="Y55" s="11"/>
      <c r="Z55" s="11"/>
      <c r="AA55" s="11"/>
      <c r="AB55" s="10"/>
      <c r="AC55" s="13"/>
      <c r="AD55" s="10"/>
      <c r="AE55" s="10" t="s">
        <v>1</v>
      </c>
      <c r="AF55" s="18"/>
      <c r="AG55" s="1" t="str">
        <f t="shared" si="4"/>
        <v/>
      </c>
      <c r="AH55" s="18"/>
      <c r="AI55" s="1" t="str">
        <f t="shared" si="1"/>
        <v/>
      </c>
      <c r="AJ55" s="11" t="s">
        <v>142</v>
      </c>
      <c r="AK55" s="11"/>
      <c r="AL55" s="11"/>
      <c r="AM55" s="18"/>
      <c r="AN55" s="24" t="str">
        <f t="shared" si="5"/>
        <v/>
      </c>
      <c r="AO55" s="6"/>
      <c r="AP55" s="24"/>
      <c r="AQ55" s="11"/>
      <c r="AR55" s="24"/>
      <c r="AS55" s="16">
        <f t="shared" si="3"/>
        <v>7</v>
      </c>
    </row>
    <row r="56" spans="1:45" s="24" customFormat="1" ht="19.5" customHeight="1">
      <c r="A56" s="15">
        <v>20028</v>
      </c>
      <c r="B56" s="23" t="s">
        <v>4198</v>
      </c>
      <c r="C56" s="23" t="s">
        <v>200</v>
      </c>
      <c r="D56" s="6" t="s">
        <v>14</v>
      </c>
      <c r="E56" s="18">
        <v>31622</v>
      </c>
      <c r="F56" s="6" t="s">
        <v>12</v>
      </c>
      <c r="G56" s="11" t="s">
        <v>1100</v>
      </c>
      <c r="H56" s="6" t="s">
        <v>4197</v>
      </c>
      <c r="I56" s="18">
        <v>37656</v>
      </c>
      <c r="J56" s="6" t="s">
        <v>12</v>
      </c>
      <c r="K56" s="6" t="s">
        <v>11</v>
      </c>
      <c r="L56" s="6" t="s">
        <v>3050</v>
      </c>
      <c r="M56" s="13"/>
      <c r="N56" s="22"/>
      <c r="O56" s="11" t="s">
        <v>1083</v>
      </c>
      <c r="P56" s="6" t="s">
        <v>4196</v>
      </c>
      <c r="Q56" s="6" t="s">
        <v>4195</v>
      </c>
      <c r="R56" s="6" t="s">
        <v>1083</v>
      </c>
      <c r="S56" s="11" t="s">
        <v>4194</v>
      </c>
      <c r="T56" s="11" t="s">
        <v>186</v>
      </c>
      <c r="U56" s="6"/>
      <c r="V56" s="6"/>
      <c r="W56" s="6"/>
      <c r="X56" s="6"/>
      <c r="Y56" s="11"/>
      <c r="Z56" s="11"/>
      <c r="AA56" s="11"/>
      <c r="AB56" s="10"/>
      <c r="AC56" s="6"/>
      <c r="AD56" s="11"/>
      <c r="AE56" s="11"/>
      <c r="AF56" s="18"/>
      <c r="AG56" s="1" t="str">
        <f t="shared" si="4"/>
        <v/>
      </c>
      <c r="AH56" s="18">
        <v>39532</v>
      </c>
      <c r="AI56" s="1">
        <f t="shared" si="1"/>
        <v>3</v>
      </c>
      <c r="AJ56" s="28" t="s">
        <v>142</v>
      </c>
      <c r="AK56" s="37" t="s">
        <v>1083</v>
      </c>
      <c r="AL56" s="37"/>
      <c r="AM56" s="19"/>
      <c r="AN56" s="24" t="str">
        <f t="shared" si="5"/>
        <v/>
      </c>
      <c r="AO56" s="27"/>
      <c r="AQ56" s="28"/>
      <c r="AS56" s="16">
        <f t="shared" si="3"/>
        <v>7</v>
      </c>
    </row>
    <row r="57" spans="1:45" ht="19.5" customHeight="1">
      <c r="A57" s="15">
        <v>20029</v>
      </c>
      <c r="B57" s="23" t="s">
        <v>4193</v>
      </c>
      <c r="C57" s="23" t="s">
        <v>55</v>
      </c>
      <c r="D57" s="6" t="s">
        <v>14</v>
      </c>
      <c r="E57" s="18">
        <v>30332</v>
      </c>
      <c r="F57" s="6" t="s">
        <v>23</v>
      </c>
      <c r="G57" s="11" t="s">
        <v>2122</v>
      </c>
      <c r="H57" s="6" t="s">
        <v>4192</v>
      </c>
      <c r="I57" s="18">
        <v>36972</v>
      </c>
      <c r="J57" s="6" t="s">
        <v>23</v>
      </c>
      <c r="K57" s="6" t="s">
        <v>11</v>
      </c>
      <c r="L57" s="6" t="s">
        <v>604</v>
      </c>
      <c r="M57" s="13" t="s">
        <v>1785</v>
      </c>
      <c r="N57" s="22"/>
      <c r="O57" s="11" t="s">
        <v>4191</v>
      </c>
      <c r="P57" s="6" t="s">
        <v>4190</v>
      </c>
      <c r="Q57" s="6" t="s">
        <v>4189</v>
      </c>
      <c r="R57" s="6" t="s">
        <v>1083</v>
      </c>
      <c r="S57" s="11" t="s">
        <v>4188</v>
      </c>
      <c r="T57" s="11" t="s">
        <v>4187</v>
      </c>
      <c r="U57" s="6" t="s">
        <v>1083</v>
      </c>
      <c r="V57" s="6"/>
      <c r="W57" s="6" t="s">
        <v>1083</v>
      </c>
      <c r="X57" s="6" t="s">
        <v>1774</v>
      </c>
      <c r="Y57" s="11" t="str">
        <f>VLOOKUP(X57,[1]Parameters!$A$4:$B$17,2,0)</f>
        <v>Trưởng Ban/ Giám đốc Trung tâm</v>
      </c>
      <c r="Z57" s="11"/>
      <c r="AA57" s="11" t="s">
        <v>258</v>
      </c>
      <c r="AB57" s="10" t="s">
        <v>73</v>
      </c>
      <c r="AC57" s="6" t="s">
        <v>3</v>
      </c>
      <c r="AD57" s="11"/>
      <c r="AE57" s="11" t="s">
        <v>1</v>
      </c>
      <c r="AF57" s="18">
        <v>39672</v>
      </c>
      <c r="AG57" s="1">
        <f t="shared" si="4"/>
        <v>8</v>
      </c>
      <c r="AH57" s="18">
        <v>39672</v>
      </c>
      <c r="AI57" s="1">
        <f t="shared" si="1"/>
        <v>8</v>
      </c>
      <c r="AJ57" s="10" t="s">
        <v>86</v>
      </c>
      <c r="AK57" s="37">
        <v>41334</v>
      </c>
      <c r="AL57" s="37">
        <v>41396</v>
      </c>
      <c r="AM57" s="18"/>
      <c r="AN57" s="1" t="str">
        <f t="shared" si="5"/>
        <v/>
      </c>
      <c r="AO57" s="6" t="s">
        <v>1083</v>
      </c>
      <c r="AP57" s="24"/>
      <c r="AQ57" s="10" t="s">
        <v>171</v>
      </c>
      <c r="AR57" s="24"/>
      <c r="AS57" s="16">
        <f t="shared" si="3"/>
        <v>1</v>
      </c>
    </row>
    <row r="58" spans="1:45" ht="19.5" customHeight="1">
      <c r="A58" s="15">
        <v>20030</v>
      </c>
      <c r="B58" s="23" t="s">
        <v>4186</v>
      </c>
      <c r="C58" s="23" t="s">
        <v>111</v>
      </c>
      <c r="D58" s="6" t="s">
        <v>14</v>
      </c>
      <c r="E58" s="18">
        <v>29166</v>
      </c>
      <c r="F58" s="6" t="s">
        <v>807</v>
      </c>
      <c r="G58" s="11" t="s">
        <v>809</v>
      </c>
      <c r="H58" s="6" t="s">
        <v>4185</v>
      </c>
      <c r="I58" s="18">
        <v>39492</v>
      </c>
      <c r="J58" s="6" t="s">
        <v>12</v>
      </c>
      <c r="K58" s="6" t="s">
        <v>11</v>
      </c>
      <c r="L58" s="6" t="s">
        <v>3064</v>
      </c>
      <c r="M58" s="13" t="s">
        <v>1083</v>
      </c>
      <c r="N58" s="22"/>
      <c r="O58" s="11" t="s">
        <v>4184</v>
      </c>
      <c r="P58" s="6" t="s">
        <v>4183</v>
      </c>
      <c r="Q58" s="6" t="s">
        <v>4182</v>
      </c>
      <c r="R58" s="6" t="s">
        <v>1083</v>
      </c>
      <c r="S58" s="11" t="s">
        <v>4181</v>
      </c>
      <c r="T58" s="11" t="s">
        <v>4180</v>
      </c>
      <c r="U58" s="6"/>
      <c r="V58" s="6"/>
      <c r="W58" s="6"/>
      <c r="X58" s="6" t="s">
        <v>2130</v>
      </c>
      <c r="Y58" s="11"/>
      <c r="Z58" s="11"/>
      <c r="AA58" s="11" t="s">
        <v>94</v>
      </c>
      <c r="AB58" s="10" t="s">
        <v>4</v>
      </c>
      <c r="AC58" s="6" t="s">
        <v>38</v>
      </c>
      <c r="AD58" s="11"/>
      <c r="AE58" s="11" t="s">
        <v>1</v>
      </c>
      <c r="AF58" s="18"/>
      <c r="AG58" s="1" t="str">
        <f t="shared" si="4"/>
        <v/>
      </c>
      <c r="AH58" s="18">
        <v>39692</v>
      </c>
      <c r="AI58" s="1">
        <f t="shared" si="1"/>
        <v>9</v>
      </c>
      <c r="AJ58" s="28" t="s">
        <v>142</v>
      </c>
      <c r="AK58" s="37" t="s">
        <v>1083</v>
      </c>
      <c r="AL58" s="37"/>
      <c r="AM58" s="19">
        <v>40575</v>
      </c>
      <c r="AN58" s="24">
        <f t="shared" si="5"/>
        <v>2</v>
      </c>
      <c r="AO58" s="27" t="s">
        <v>1083</v>
      </c>
      <c r="AP58" s="24"/>
      <c r="AQ58" s="10" t="s">
        <v>141</v>
      </c>
      <c r="AR58" s="24"/>
      <c r="AS58" s="16">
        <f t="shared" si="3"/>
        <v>11</v>
      </c>
    </row>
    <row r="59" spans="1:45" ht="15.75" customHeight="1">
      <c r="A59" s="15">
        <v>20033</v>
      </c>
      <c r="B59" s="23" t="s">
        <v>1621</v>
      </c>
      <c r="C59" s="23" t="s">
        <v>294</v>
      </c>
      <c r="D59" s="6" t="s">
        <v>14</v>
      </c>
      <c r="E59" s="18">
        <v>31659</v>
      </c>
      <c r="F59" s="6" t="s">
        <v>163</v>
      </c>
      <c r="G59" s="11" t="s">
        <v>764</v>
      </c>
      <c r="H59" s="6" t="s">
        <v>4179</v>
      </c>
      <c r="I59" s="18">
        <v>37774</v>
      </c>
      <c r="J59" s="6" t="s">
        <v>163</v>
      </c>
      <c r="K59" s="6" t="s">
        <v>11</v>
      </c>
      <c r="L59" s="6" t="s">
        <v>1098</v>
      </c>
      <c r="M59" s="13" t="s">
        <v>1083</v>
      </c>
      <c r="N59" s="22"/>
      <c r="O59" s="11" t="s">
        <v>1083</v>
      </c>
      <c r="P59" s="6" t="s">
        <v>4178</v>
      </c>
      <c r="Q59" s="6" t="s">
        <v>4177</v>
      </c>
      <c r="R59" s="6" t="s">
        <v>1083</v>
      </c>
      <c r="S59" s="11" t="s">
        <v>4176</v>
      </c>
      <c r="T59" s="11" t="s">
        <v>4175</v>
      </c>
      <c r="U59" s="6"/>
      <c r="V59" s="6"/>
      <c r="W59" s="6"/>
      <c r="X59" s="6"/>
      <c r="Y59" s="11"/>
      <c r="Z59" s="11"/>
      <c r="AA59" s="11"/>
      <c r="AB59" s="10"/>
      <c r="AC59" s="6"/>
      <c r="AD59" s="11"/>
      <c r="AE59" s="11" t="s">
        <v>1</v>
      </c>
      <c r="AF59" s="18"/>
      <c r="AG59" s="1" t="str">
        <f t="shared" si="4"/>
        <v/>
      </c>
      <c r="AH59" s="18">
        <v>39532</v>
      </c>
      <c r="AI59" s="1">
        <f t="shared" si="1"/>
        <v>3</v>
      </c>
      <c r="AJ59" s="28" t="s">
        <v>142</v>
      </c>
      <c r="AK59" s="37" t="s">
        <v>1083</v>
      </c>
      <c r="AL59" s="37"/>
      <c r="AM59" s="19">
        <v>40037</v>
      </c>
      <c r="AN59" s="24">
        <f t="shared" si="5"/>
        <v>8</v>
      </c>
      <c r="AO59" s="27" t="s">
        <v>1083</v>
      </c>
      <c r="AP59" s="24"/>
      <c r="AQ59" s="28"/>
      <c r="AR59" s="24"/>
      <c r="AS59" s="16">
        <f t="shared" si="3"/>
        <v>9</v>
      </c>
    </row>
    <row r="60" spans="1:45" s="24" customFormat="1" ht="19.5" customHeight="1">
      <c r="A60" s="15">
        <v>20034</v>
      </c>
      <c r="B60" s="23" t="s">
        <v>125</v>
      </c>
      <c r="C60" s="23" t="s">
        <v>4174</v>
      </c>
      <c r="D60" s="6" t="s">
        <v>14</v>
      </c>
      <c r="E60" s="18">
        <v>29987</v>
      </c>
      <c r="F60" s="6" t="s">
        <v>23</v>
      </c>
      <c r="G60" s="11" t="s">
        <v>2122</v>
      </c>
      <c r="H60" s="6" t="s">
        <v>4173</v>
      </c>
      <c r="I60" s="18">
        <v>39711</v>
      </c>
      <c r="J60" s="6" t="s">
        <v>23</v>
      </c>
      <c r="K60" s="6" t="s">
        <v>11</v>
      </c>
      <c r="L60" s="6" t="s">
        <v>331</v>
      </c>
      <c r="M60" s="13" t="s">
        <v>1083</v>
      </c>
      <c r="N60" s="22"/>
      <c r="O60" s="11" t="s">
        <v>4172</v>
      </c>
      <c r="P60" s="6" t="s">
        <v>1083</v>
      </c>
      <c r="Q60" s="6" t="s">
        <v>4171</v>
      </c>
      <c r="R60" s="6" t="s">
        <v>1083</v>
      </c>
      <c r="S60" s="11" t="s">
        <v>4170</v>
      </c>
      <c r="T60" s="11" t="s">
        <v>186</v>
      </c>
      <c r="U60" s="6"/>
      <c r="V60" s="6"/>
      <c r="W60" s="6"/>
      <c r="X60" s="6" t="s">
        <v>74</v>
      </c>
      <c r="Y60" s="11" t="str">
        <f>VLOOKUP(X60,[1]Parameters!$A$4:$B$17,2,0)</f>
        <v>Trưởng phòng</v>
      </c>
      <c r="Z60" s="11"/>
      <c r="AA60" s="11">
        <v>3</v>
      </c>
      <c r="AB60" s="10" t="s">
        <v>73</v>
      </c>
      <c r="AC60" s="6"/>
      <c r="AD60" s="11"/>
      <c r="AE60" s="11" t="s">
        <v>1</v>
      </c>
      <c r="AF60" s="18"/>
      <c r="AG60" s="1" t="str">
        <f t="shared" si="4"/>
        <v/>
      </c>
      <c r="AH60" s="18">
        <v>39527</v>
      </c>
      <c r="AI60" s="1">
        <f t="shared" si="1"/>
        <v>3</v>
      </c>
      <c r="AJ60" s="28" t="s">
        <v>142</v>
      </c>
      <c r="AK60" s="37" t="s">
        <v>1083</v>
      </c>
      <c r="AL60" s="37"/>
      <c r="AM60" s="19">
        <v>40969</v>
      </c>
      <c r="AN60" s="24">
        <f t="shared" si="5"/>
        <v>3</v>
      </c>
      <c r="AO60" s="27" t="s">
        <v>1083</v>
      </c>
      <c r="AQ60" s="28"/>
      <c r="AS60" s="16">
        <f t="shared" si="3"/>
        <v>2</v>
      </c>
    </row>
    <row r="61" spans="1:45" ht="19.5" customHeight="1">
      <c r="A61" s="15">
        <v>20035</v>
      </c>
      <c r="B61" s="23" t="s">
        <v>3600</v>
      </c>
      <c r="C61" s="23" t="s">
        <v>1865</v>
      </c>
      <c r="D61" s="6" t="s">
        <v>89</v>
      </c>
      <c r="E61" s="18"/>
      <c r="F61" s="6"/>
      <c r="G61" s="11" t="s">
        <v>186</v>
      </c>
      <c r="H61" s="6" t="s">
        <v>1083</v>
      </c>
      <c r="I61" s="18"/>
      <c r="J61" s="6"/>
      <c r="K61" s="6" t="s">
        <v>11</v>
      </c>
      <c r="L61" s="6" t="s">
        <v>1083</v>
      </c>
      <c r="M61" s="13" t="s">
        <v>1083</v>
      </c>
      <c r="N61" s="22"/>
      <c r="O61" s="11" t="s">
        <v>1083</v>
      </c>
      <c r="P61" s="6" t="s">
        <v>1083</v>
      </c>
      <c r="Q61" s="6" t="s">
        <v>1083</v>
      </c>
      <c r="R61" s="6" t="s">
        <v>1083</v>
      </c>
      <c r="S61" s="11" t="s">
        <v>186</v>
      </c>
      <c r="T61" s="11" t="s">
        <v>186</v>
      </c>
      <c r="U61" s="6" t="s">
        <v>1083</v>
      </c>
      <c r="V61" s="6"/>
      <c r="W61" s="6" t="s">
        <v>1083</v>
      </c>
      <c r="X61" s="6" t="s">
        <v>4169</v>
      </c>
      <c r="Y61" s="11"/>
      <c r="Z61" s="11"/>
      <c r="AA61" s="11"/>
      <c r="AB61" s="10"/>
      <c r="AC61" s="6"/>
      <c r="AD61" s="11"/>
      <c r="AE61" s="11"/>
      <c r="AF61" s="18"/>
      <c r="AG61" s="1" t="str">
        <f t="shared" si="4"/>
        <v/>
      </c>
      <c r="AH61" s="18"/>
      <c r="AI61" s="1" t="str">
        <f t="shared" si="1"/>
        <v/>
      </c>
      <c r="AJ61" s="28" t="s">
        <v>142</v>
      </c>
      <c r="AK61" s="37" t="s">
        <v>1083</v>
      </c>
      <c r="AL61" s="37"/>
      <c r="AM61" s="19"/>
      <c r="AN61" s="24" t="str">
        <f t="shared" si="5"/>
        <v/>
      </c>
      <c r="AO61" s="27" t="s">
        <v>1083</v>
      </c>
      <c r="AP61" s="24"/>
      <c r="AQ61" s="28"/>
      <c r="AR61" s="24"/>
      <c r="AS61" s="16" t="str">
        <f t="shared" si="3"/>
        <v/>
      </c>
    </row>
    <row r="62" spans="1:45" ht="19.5" customHeight="1">
      <c r="A62" s="15">
        <v>20036</v>
      </c>
      <c r="B62" s="23" t="s">
        <v>4168</v>
      </c>
      <c r="C62" s="23" t="s">
        <v>753</v>
      </c>
      <c r="D62" s="6" t="s">
        <v>14</v>
      </c>
      <c r="E62" s="18">
        <v>30937</v>
      </c>
      <c r="F62" s="6" t="s">
        <v>12</v>
      </c>
      <c r="G62" s="11" t="s">
        <v>1100</v>
      </c>
      <c r="H62" s="6" t="s">
        <v>4167</v>
      </c>
      <c r="I62" s="18">
        <v>39728</v>
      </c>
      <c r="J62" s="6" t="s">
        <v>12</v>
      </c>
      <c r="K62" s="6" t="s">
        <v>11</v>
      </c>
      <c r="L62" s="6" t="s">
        <v>108</v>
      </c>
      <c r="M62" s="13" t="s">
        <v>4166</v>
      </c>
      <c r="N62" s="22"/>
      <c r="O62" s="11" t="s">
        <v>4165</v>
      </c>
      <c r="P62" s="6" t="s">
        <v>4164</v>
      </c>
      <c r="Q62" s="6" t="s">
        <v>4163</v>
      </c>
      <c r="R62" s="6" t="s">
        <v>1083</v>
      </c>
      <c r="S62" s="11" t="s">
        <v>4162</v>
      </c>
      <c r="T62" s="11" t="s">
        <v>4161</v>
      </c>
      <c r="U62" s="6"/>
      <c r="V62" s="6"/>
      <c r="W62" s="6"/>
      <c r="X62" s="6" t="s">
        <v>99</v>
      </c>
      <c r="Y62" s="11" t="str">
        <f>VLOOKUP(X62,[1]Parameters!$A$4:$B$17,2,0)</f>
        <v>Phó phòng</v>
      </c>
      <c r="Z62" s="11"/>
      <c r="AA62" s="11">
        <v>3</v>
      </c>
      <c r="AB62" s="10" t="s">
        <v>73</v>
      </c>
      <c r="AC62" s="6" t="s">
        <v>3</v>
      </c>
      <c r="AD62" s="11" t="s">
        <v>1726</v>
      </c>
      <c r="AE62" s="11" t="s">
        <v>1</v>
      </c>
      <c r="AF62" s="18">
        <v>39753</v>
      </c>
      <c r="AG62" s="1">
        <f t="shared" si="4"/>
        <v>11</v>
      </c>
      <c r="AH62" s="18">
        <v>39753</v>
      </c>
      <c r="AI62" s="1">
        <f t="shared" si="1"/>
        <v>11</v>
      </c>
      <c r="AJ62" s="11" t="s">
        <v>86</v>
      </c>
      <c r="AK62" s="37">
        <v>41386</v>
      </c>
      <c r="AL62" s="37" t="s">
        <v>4160</v>
      </c>
      <c r="AM62" s="18"/>
      <c r="AN62" s="1" t="str">
        <f t="shared" si="5"/>
        <v/>
      </c>
      <c r="AO62" s="6" t="s">
        <v>1083</v>
      </c>
      <c r="AP62" s="24"/>
      <c r="AQ62" s="11" t="s">
        <v>171</v>
      </c>
      <c r="AR62" s="24"/>
      <c r="AS62" s="16">
        <f t="shared" si="3"/>
        <v>9</v>
      </c>
    </row>
    <row r="63" spans="1:45" s="24" customFormat="1" ht="19.5" customHeight="1">
      <c r="A63" s="15">
        <v>20037</v>
      </c>
      <c r="B63" s="23" t="s">
        <v>4159</v>
      </c>
      <c r="C63" s="23" t="s">
        <v>335</v>
      </c>
      <c r="D63" s="6" t="s">
        <v>14</v>
      </c>
      <c r="E63" s="18">
        <v>30101</v>
      </c>
      <c r="F63" s="6" t="s">
        <v>12</v>
      </c>
      <c r="G63" s="11" t="s">
        <v>1100</v>
      </c>
      <c r="H63" s="6" t="s">
        <v>4158</v>
      </c>
      <c r="I63" s="18">
        <v>35520</v>
      </c>
      <c r="J63" s="6" t="s">
        <v>12</v>
      </c>
      <c r="K63" s="6" t="s">
        <v>150</v>
      </c>
      <c r="L63" s="6" t="s">
        <v>4157</v>
      </c>
      <c r="M63" s="13" t="s">
        <v>1083</v>
      </c>
      <c r="N63" s="22"/>
      <c r="O63" s="11" t="s">
        <v>4156</v>
      </c>
      <c r="P63" s="6" t="s">
        <v>4155</v>
      </c>
      <c r="Q63" s="6" t="s">
        <v>4154</v>
      </c>
      <c r="R63" s="6" t="s">
        <v>1083</v>
      </c>
      <c r="S63" s="11" t="s">
        <v>4153</v>
      </c>
      <c r="T63" s="11" t="s">
        <v>4152</v>
      </c>
      <c r="U63" s="6"/>
      <c r="V63" s="6"/>
      <c r="W63" s="6"/>
      <c r="X63" s="6" t="s">
        <v>2911</v>
      </c>
      <c r="Y63" s="11"/>
      <c r="Z63" s="11"/>
      <c r="AA63" s="11" t="s">
        <v>94</v>
      </c>
      <c r="AB63" s="10" t="s">
        <v>73</v>
      </c>
      <c r="AC63" s="6" t="s">
        <v>3</v>
      </c>
      <c r="AD63" s="11"/>
      <c r="AE63" s="11" t="s">
        <v>1</v>
      </c>
      <c r="AF63" s="18"/>
      <c r="AG63" s="1" t="str">
        <f t="shared" si="4"/>
        <v/>
      </c>
      <c r="AH63" s="18">
        <v>39763</v>
      </c>
      <c r="AI63" s="1">
        <f t="shared" si="1"/>
        <v>11</v>
      </c>
      <c r="AJ63" s="28" t="s">
        <v>142</v>
      </c>
      <c r="AK63" s="37" t="s">
        <v>1083</v>
      </c>
      <c r="AL63" s="37"/>
      <c r="AM63" s="19">
        <v>40878</v>
      </c>
      <c r="AN63" s="24">
        <f t="shared" si="5"/>
        <v>12</v>
      </c>
      <c r="AO63" s="27" t="s">
        <v>1083</v>
      </c>
      <c r="AQ63" s="28"/>
      <c r="AS63" s="16">
        <f t="shared" si="3"/>
        <v>5</v>
      </c>
    </row>
    <row r="64" spans="1:45" s="24" customFormat="1" ht="19.5" customHeight="1">
      <c r="A64" s="15">
        <v>20038</v>
      </c>
      <c r="B64" s="23" t="s">
        <v>70</v>
      </c>
      <c r="C64" s="23" t="s">
        <v>335</v>
      </c>
      <c r="D64" s="6" t="s">
        <v>14</v>
      </c>
      <c r="E64" s="18">
        <v>31583</v>
      </c>
      <c r="F64" s="6" t="s">
        <v>163</v>
      </c>
      <c r="G64" s="11" t="s">
        <v>764</v>
      </c>
      <c r="H64" s="6" t="s">
        <v>4151</v>
      </c>
      <c r="I64" s="18">
        <v>37070</v>
      </c>
      <c r="J64" s="6" t="s">
        <v>163</v>
      </c>
      <c r="K64" s="6" t="s">
        <v>11</v>
      </c>
      <c r="L64" s="6" t="s">
        <v>3887</v>
      </c>
      <c r="M64" s="13" t="s">
        <v>4150</v>
      </c>
      <c r="N64" s="22"/>
      <c r="O64" s="11" t="s">
        <v>4149</v>
      </c>
      <c r="P64" s="6" t="s">
        <v>4148</v>
      </c>
      <c r="Q64" s="6" t="s">
        <v>4147</v>
      </c>
      <c r="R64" s="6" t="s">
        <v>1083</v>
      </c>
      <c r="S64" s="11" t="s">
        <v>4146</v>
      </c>
      <c r="T64" s="11" t="s">
        <v>4145</v>
      </c>
      <c r="U64" s="6"/>
      <c r="V64" s="6"/>
      <c r="W64" s="6"/>
      <c r="X64" s="6" t="s">
        <v>5</v>
      </c>
      <c r="Y64" s="11" t="str">
        <f>VLOOKUP(X64,[1]Parameters!$A$4:$B$17,2,0)</f>
        <v>Chuyên viên Tư vấn tuyển sinh</v>
      </c>
      <c r="Z64" s="11"/>
      <c r="AA64" s="11" t="s">
        <v>94</v>
      </c>
      <c r="AB64" s="10" t="s">
        <v>4</v>
      </c>
      <c r="AC64" s="6" t="s">
        <v>3</v>
      </c>
      <c r="AD64" s="11" t="s">
        <v>2</v>
      </c>
      <c r="AE64" s="11" t="s">
        <v>1</v>
      </c>
      <c r="AF64" s="18">
        <v>39772</v>
      </c>
      <c r="AG64" s="1">
        <f t="shared" si="4"/>
        <v>11</v>
      </c>
      <c r="AH64" s="18">
        <v>39772</v>
      </c>
      <c r="AI64" s="1">
        <f t="shared" si="1"/>
        <v>11</v>
      </c>
      <c r="AJ64" s="10" t="s">
        <v>86</v>
      </c>
      <c r="AK64" s="37" t="s">
        <v>1083</v>
      </c>
      <c r="AL64" s="37"/>
      <c r="AM64" s="18"/>
      <c r="AN64" s="1"/>
      <c r="AO64" s="6" t="s">
        <v>1083</v>
      </c>
      <c r="AQ64" s="10" t="s">
        <v>171</v>
      </c>
      <c r="AS64" s="16">
        <f t="shared" si="3"/>
        <v>6</v>
      </c>
    </row>
    <row r="65" spans="1:45" ht="19.5" customHeight="1">
      <c r="A65" s="15">
        <v>20039</v>
      </c>
      <c r="B65" s="23" t="s">
        <v>4144</v>
      </c>
      <c r="C65" s="23" t="s">
        <v>137</v>
      </c>
      <c r="D65" s="6" t="s">
        <v>14</v>
      </c>
      <c r="E65" s="18"/>
      <c r="F65" s="6" t="s">
        <v>1083</v>
      </c>
      <c r="G65" s="11" t="s">
        <v>186</v>
      </c>
      <c r="H65" s="6" t="s">
        <v>1083</v>
      </c>
      <c r="I65" s="18"/>
      <c r="J65" s="6" t="s">
        <v>1083</v>
      </c>
      <c r="K65" s="6" t="s">
        <v>11</v>
      </c>
      <c r="L65" s="6" t="s">
        <v>3199</v>
      </c>
      <c r="M65" s="13"/>
      <c r="N65" s="22"/>
      <c r="O65" s="11" t="s">
        <v>1083</v>
      </c>
      <c r="P65" s="6" t="s">
        <v>1083</v>
      </c>
      <c r="Q65" s="6" t="s">
        <v>1083</v>
      </c>
      <c r="R65" s="6" t="s">
        <v>1083</v>
      </c>
      <c r="S65" s="11" t="s">
        <v>186</v>
      </c>
      <c r="T65" s="11" t="s">
        <v>186</v>
      </c>
      <c r="U65" s="6"/>
      <c r="V65" s="6"/>
      <c r="W65" s="6"/>
      <c r="X65" s="6"/>
      <c r="Y65" s="11"/>
      <c r="Z65" s="11"/>
      <c r="AA65" s="11"/>
      <c r="AB65" s="10"/>
      <c r="AC65" s="6" t="s">
        <v>38</v>
      </c>
      <c r="AD65" s="11"/>
      <c r="AE65" s="11" t="s">
        <v>1</v>
      </c>
      <c r="AF65" s="18"/>
      <c r="AG65" s="1" t="str">
        <f t="shared" si="4"/>
        <v/>
      </c>
      <c r="AH65" s="18">
        <v>39772</v>
      </c>
      <c r="AI65" s="1">
        <f t="shared" si="1"/>
        <v>11</v>
      </c>
      <c r="AJ65" s="28" t="s">
        <v>142</v>
      </c>
      <c r="AK65" s="37" t="s">
        <v>1083</v>
      </c>
      <c r="AL65" s="37"/>
      <c r="AM65" s="19"/>
      <c r="AN65" s="24" t="str">
        <f t="shared" ref="AN65:AN93" si="6">IF(AM65="","",MONTH(AM65))</f>
        <v/>
      </c>
      <c r="AO65" s="27"/>
      <c r="AP65" s="24"/>
      <c r="AQ65" s="10" t="s">
        <v>141</v>
      </c>
      <c r="AR65" s="24"/>
      <c r="AS65" s="16" t="str">
        <f t="shared" si="3"/>
        <v/>
      </c>
    </row>
    <row r="66" spans="1:45" s="24" customFormat="1" ht="19.5" customHeight="1">
      <c r="A66" s="15">
        <v>20040</v>
      </c>
      <c r="B66" s="23" t="s">
        <v>125</v>
      </c>
      <c r="C66" s="23" t="s">
        <v>50</v>
      </c>
      <c r="D66" s="6" t="s">
        <v>14</v>
      </c>
      <c r="E66" s="18">
        <v>31543</v>
      </c>
      <c r="F66" s="6" t="s">
        <v>163</v>
      </c>
      <c r="G66" s="11" t="s">
        <v>764</v>
      </c>
      <c r="H66" s="6" t="s">
        <v>4143</v>
      </c>
      <c r="I66" s="18">
        <v>36965</v>
      </c>
      <c r="J66" s="6" t="s">
        <v>163</v>
      </c>
      <c r="K66" s="6" t="s">
        <v>11</v>
      </c>
      <c r="L66" s="6" t="s">
        <v>4142</v>
      </c>
      <c r="M66" s="13" t="s">
        <v>279</v>
      </c>
      <c r="N66" s="22"/>
      <c r="O66" s="11" t="s">
        <v>4141</v>
      </c>
      <c r="P66" s="6" t="s">
        <v>4140</v>
      </c>
      <c r="Q66" s="6" t="s">
        <v>4139</v>
      </c>
      <c r="R66" s="6" t="s">
        <v>1083</v>
      </c>
      <c r="S66" s="11" t="s">
        <v>4138</v>
      </c>
      <c r="T66" s="11" t="s">
        <v>4137</v>
      </c>
      <c r="U66" s="6"/>
      <c r="V66" s="6"/>
      <c r="W66" s="6"/>
      <c r="X66" s="6" t="s">
        <v>5</v>
      </c>
      <c r="Y66" s="11" t="str">
        <f>VLOOKUP(X66,[1]Parameters!$A$4:$B$17,2,0)</f>
        <v>Chuyên viên Tư vấn tuyển sinh</v>
      </c>
      <c r="Z66" s="11"/>
      <c r="AA66" s="11" t="s">
        <v>94</v>
      </c>
      <c r="AB66" s="10" t="s">
        <v>4</v>
      </c>
      <c r="AC66" s="6"/>
      <c r="AD66" s="11"/>
      <c r="AE66" s="11" t="s">
        <v>1</v>
      </c>
      <c r="AF66" s="18"/>
      <c r="AG66" s="1" t="str">
        <f t="shared" si="4"/>
        <v/>
      </c>
      <c r="AH66" s="18">
        <v>39777</v>
      </c>
      <c r="AI66" s="1">
        <f t="shared" si="1"/>
        <v>11</v>
      </c>
      <c r="AJ66" s="28" t="s">
        <v>142</v>
      </c>
      <c r="AK66" s="37" t="s">
        <v>1083</v>
      </c>
      <c r="AL66" s="37"/>
      <c r="AM66" s="19">
        <v>40999</v>
      </c>
      <c r="AN66" s="24">
        <f t="shared" si="6"/>
        <v>3</v>
      </c>
      <c r="AO66" s="27"/>
      <c r="AQ66" s="28"/>
      <c r="AS66" s="16">
        <f t="shared" si="3"/>
        <v>5</v>
      </c>
    </row>
    <row r="67" spans="1:45" ht="15.75" customHeight="1">
      <c r="A67" s="15">
        <v>20041</v>
      </c>
      <c r="B67" s="23" t="s">
        <v>1438</v>
      </c>
      <c r="C67" s="23" t="s">
        <v>325</v>
      </c>
      <c r="D67" s="6" t="s">
        <v>14</v>
      </c>
      <c r="E67" s="18">
        <v>28127</v>
      </c>
      <c r="F67" s="6" t="s">
        <v>12</v>
      </c>
      <c r="G67" s="11" t="s">
        <v>1100</v>
      </c>
      <c r="H67" s="6" t="s">
        <v>4136</v>
      </c>
      <c r="I67" s="18">
        <v>35204</v>
      </c>
      <c r="J67" s="6" t="s">
        <v>12</v>
      </c>
      <c r="K67" s="6" t="s">
        <v>11</v>
      </c>
      <c r="L67" s="6" t="s">
        <v>314</v>
      </c>
      <c r="M67" s="13"/>
      <c r="N67" s="22"/>
      <c r="O67" s="11" t="s">
        <v>1083</v>
      </c>
      <c r="P67" s="6" t="s">
        <v>1083</v>
      </c>
      <c r="Q67" s="6" t="s">
        <v>4135</v>
      </c>
      <c r="R67" s="6" t="s">
        <v>1083</v>
      </c>
      <c r="S67" s="11" t="s">
        <v>4134</v>
      </c>
      <c r="T67" s="11" t="s">
        <v>4134</v>
      </c>
      <c r="U67" s="6"/>
      <c r="V67" s="6"/>
      <c r="W67" s="6"/>
      <c r="X67" s="6"/>
      <c r="Y67" s="11"/>
      <c r="Z67" s="11"/>
      <c r="AA67" s="11"/>
      <c r="AB67" s="10"/>
      <c r="AC67" s="6"/>
      <c r="AD67" s="11"/>
      <c r="AE67" s="11" t="s">
        <v>1</v>
      </c>
      <c r="AF67" s="18"/>
      <c r="AG67" s="1" t="str">
        <f t="shared" si="4"/>
        <v/>
      </c>
      <c r="AH67" s="18">
        <v>39777</v>
      </c>
      <c r="AI67" s="1">
        <f t="shared" ref="AI67:AI130" si="7">IF(AH67="","",MONTH(AH67))</f>
        <v>11</v>
      </c>
      <c r="AJ67" s="28" t="s">
        <v>142</v>
      </c>
      <c r="AK67" s="37" t="s">
        <v>1083</v>
      </c>
      <c r="AL67" s="37"/>
      <c r="AM67" s="19"/>
      <c r="AN67" s="24" t="str">
        <f t="shared" si="6"/>
        <v/>
      </c>
      <c r="AO67" s="27"/>
      <c r="AP67" s="24"/>
      <c r="AQ67" s="28"/>
      <c r="AR67" s="24"/>
      <c r="AS67" s="16">
        <f t="shared" ref="AS67:AS130" si="8">IF(E67="","",MONTH(E67))</f>
        <v>1</v>
      </c>
    </row>
    <row r="68" spans="1:45" s="24" customFormat="1" ht="19.5" customHeight="1">
      <c r="A68" s="15">
        <v>20042</v>
      </c>
      <c r="B68" s="23" t="s">
        <v>284</v>
      </c>
      <c r="C68" s="23" t="s">
        <v>101</v>
      </c>
      <c r="D68" s="6" t="s">
        <v>89</v>
      </c>
      <c r="E68" s="18">
        <v>31629</v>
      </c>
      <c r="F68" s="6" t="s">
        <v>12</v>
      </c>
      <c r="G68" s="11" t="s">
        <v>1100</v>
      </c>
      <c r="H68" s="6" t="s">
        <v>4133</v>
      </c>
      <c r="I68" s="18">
        <v>36763</v>
      </c>
      <c r="J68" s="6" t="s">
        <v>12</v>
      </c>
      <c r="K68" s="6" t="s">
        <v>11</v>
      </c>
      <c r="L68" s="6" t="s">
        <v>1098</v>
      </c>
      <c r="M68" s="13" t="s">
        <v>1083</v>
      </c>
      <c r="N68" s="22"/>
      <c r="O68" s="11" t="s">
        <v>4132</v>
      </c>
      <c r="P68" s="6" t="s">
        <v>4131</v>
      </c>
      <c r="Q68" s="6" t="s">
        <v>4130</v>
      </c>
      <c r="R68" s="6" t="s">
        <v>1083</v>
      </c>
      <c r="S68" s="11" t="s">
        <v>4129</v>
      </c>
      <c r="T68" s="11" t="s">
        <v>4128</v>
      </c>
      <c r="U68" s="6"/>
      <c r="V68" s="6"/>
      <c r="W68" s="6"/>
      <c r="X68" s="6" t="s">
        <v>39</v>
      </c>
      <c r="Y68" s="11" t="str">
        <f>VLOOKUP(X68,[1]Parameters!$A$4:$B$17,2,0)</f>
        <v>Chuyên viên vận hành</v>
      </c>
      <c r="Z68" s="11"/>
      <c r="AA68" s="11" t="s">
        <v>94</v>
      </c>
      <c r="AB68" s="10" t="s">
        <v>4</v>
      </c>
      <c r="AC68" s="6" t="s">
        <v>1614</v>
      </c>
      <c r="AD68" s="11"/>
      <c r="AE68" s="11" t="s">
        <v>1</v>
      </c>
      <c r="AF68" s="18"/>
      <c r="AG68" s="1" t="str">
        <f t="shared" si="4"/>
        <v/>
      </c>
      <c r="AH68" s="18"/>
      <c r="AI68" s="1" t="str">
        <f t="shared" si="7"/>
        <v/>
      </c>
      <c r="AJ68" s="28" t="s">
        <v>142</v>
      </c>
      <c r="AK68" s="37" t="s">
        <v>1083</v>
      </c>
      <c r="AL68" s="37"/>
      <c r="AM68" s="19"/>
      <c r="AN68" s="24" t="str">
        <f t="shared" si="6"/>
        <v/>
      </c>
      <c r="AO68" s="27" t="s">
        <v>1083</v>
      </c>
      <c r="AQ68" s="28"/>
      <c r="AS68" s="16">
        <f t="shared" si="8"/>
        <v>8</v>
      </c>
    </row>
    <row r="69" spans="1:45" s="24" customFormat="1" ht="19.5" customHeight="1">
      <c r="A69" s="15">
        <v>20043</v>
      </c>
      <c r="B69" s="23" t="s">
        <v>4127</v>
      </c>
      <c r="C69" s="23" t="s">
        <v>4089</v>
      </c>
      <c r="D69" s="6" t="s">
        <v>89</v>
      </c>
      <c r="E69" s="18">
        <v>31181</v>
      </c>
      <c r="F69" s="6" t="s">
        <v>23</v>
      </c>
      <c r="G69" s="11" t="s">
        <v>2122</v>
      </c>
      <c r="H69" s="6" t="s">
        <v>4126</v>
      </c>
      <c r="I69" s="18">
        <v>39036</v>
      </c>
      <c r="J69" s="6" t="s">
        <v>23</v>
      </c>
      <c r="K69" s="6" t="s">
        <v>11</v>
      </c>
      <c r="L69" s="6" t="s">
        <v>33</v>
      </c>
      <c r="M69" s="13"/>
      <c r="N69" s="22"/>
      <c r="O69" s="11" t="s">
        <v>4125</v>
      </c>
      <c r="P69" s="6" t="s">
        <v>1083</v>
      </c>
      <c r="Q69" s="6" t="s">
        <v>4124</v>
      </c>
      <c r="R69" s="6" t="s">
        <v>1083</v>
      </c>
      <c r="S69" s="11" t="s">
        <v>4123</v>
      </c>
      <c r="T69" s="11" t="s">
        <v>4122</v>
      </c>
      <c r="U69" s="6"/>
      <c r="V69" s="6"/>
      <c r="W69" s="6"/>
      <c r="X69" s="6"/>
      <c r="Y69" s="11"/>
      <c r="Z69" s="11"/>
      <c r="AA69" s="11"/>
      <c r="AB69" s="10"/>
      <c r="AC69" s="6"/>
      <c r="AD69" s="11"/>
      <c r="AE69" s="11" t="s">
        <v>1</v>
      </c>
      <c r="AF69" s="18"/>
      <c r="AG69" s="1" t="str">
        <f t="shared" si="4"/>
        <v/>
      </c>
      <c r="AH69" s="18">
        <v>39783</v>
      </c>
      <c r="AI69" s="1">
        <f t="shared" si="7"/>
        <v>12</v>
      </c>
      <c r="AJ69" s="28" t="s">
        <v>142</v>
      </c>
      <c r="AK69" s="37" t="s">
        <v>1083</v>
      </c>
      <c r="AL69" s="37"/>
      <c r="AM69" s="19"/>
      <c r="AN69" s="24" t="str">
        <f t="shared" si="6"/>
        <v/>
      </c>
      <c r="AO69" s="27"/>
      <c r="AQ69" s="28"/>
      <c r="AS69" s="16">
        <f t="shared" si="8"/>
        <v>5</v>
      </c>
    </row>
    <row r="70" spans="1:45" ht="19.5" customHeight="1">
      <c r="A70" s="15">
        <v>20044</v>
      </c>
      <c r="B70" s="25" t="s">
        <v>4121</v>
      </c>
      <c r="C70" s="25" t="s">
        <v>1722</v>
      </c>
      <c r="D70" s="6" t="s">
        <v>14</v>
      </c>
      <c r="E70" s="18">
        <v>28532</v>
      </c>
      <c r="F70" s="6"/>
      <c r="G70" s="11" t="s">
        <v>12</v>
      </c>
      <c r="H70" s="6" t="s">
        <v>4120</v>
      </c>
      <c r="I70" s="18">
        <v>38933</v>
      </c>
      <c r="J70" s="6" t="s">
        <v>12</v>
      </c>
      <c r="K70" s="6" t="s">
        <v>1580</v>
      </c>
      <c r="L70" s="6" t="s">
        <v>4119</v>
      </c>
      <c r="M70" s="13">
        <v>0</v>
      </c>
      <c r="N70" s="22"/>
      <c r="O70" s="21" t="s">
        <v>4118</v>
      </c>
      <c r="P70" s="6"/>
      <c r="Q70" s="6" t="s">
        <v>4117</v>
      </c>
      <c r="R70" s="6"/>
      <c r="S70" s="11" t="str">
        <f>VLOOKUP($A70,'[1]Input1-NV_thongtin_codinh'!$B$4:$AA$557,13,0)</f>
        <v>138 Hoàng Ngân, Trung Hòa, Cầu Giấy, Hà Nội</v>
      </c>
      <c r="T70" s="11" t="s">
        <v>4116</v>
      </c>
      <c r="U70" s="6" t="str">
        <f>VLOOKUP($A70,'[1]Input1-NV_thongtin_codinh'!$B$4:$AA$557,16,0)</f>
        <v>Chồng: Vũ Huy Đạt</v>
      </c>
      <c r="V70" s="6"/>
      <c r="W70" s="6" t="str">
        <f>VLOOKUP($A70,'[1]Input1-NV_thongtin_codinh'!$B$4:$AA$557,17,0)</f>
        <v>0946 863 399</v>
      </c>
      <c r="X70" s="6" t="s">
        <v>2130</v>
      </c>
      <c r="Y70" s="11"/>
      <c r="Z70" s="11"/>
      <c r="AA70" s="11" t="s">
        <v>94</v>
      </c>
      <c r="AB70" s="10" t="s">
        <v>4</v>
      </c>
      <c r="AC70" s="13"/>
      <c r="AD70" s="10"/>
      <c r="AE70" s="10" t="s">
        <v>1</v>
      </c>
      <c r="AF70" s="18"/>
      <c r="AG70" s="1" t="str">
        <f t="shared" si="4"/>
        <v/>
      </c>
      <c r="AH70" s="18"/>
      <c r="AI70" s="1" t="str">
        <f t="shared" si="7"/>
        <v/>
      </c>
      <c r="AJ70" s="11" t="s">
        <v>142</v>
      </c>
      <c r="AK70" s="11"/>
      <c r="AL70" s="11"/>
      <c r="AM70" s="19">
        <v>40253</v>
      </c>
      <c r="AN70" s="24">
        <f t="shared" si="6"/>
        <v>3</v>
      </c>
      <c r="AO70" s="6"/>
      <c r="AQ70" s="11"/>
      <c r="AR70" s="24"/>
      <c r="AS70" s="16">
        <f t="shared" si="8"/>
        <v>2</v>
      </c>
    </row>
    <row r="71" spans="1:45" ht="15.75" customHeight="1">
      <c r="A71" s="15">
        <v>20045</v>
      </c>
      <c r="B71" s="23" t="s">
        <v>70</v>
      </c>
      <c r="C71" s="23" t="s">
        <v>316</v>
      </c>
      <c r="D71" s="6" t="s">
        <v>14</v>
      </c>
      <c r="E71" s="18">
        <v>30090</v>
      </c>
      <c r="F71" s="6" t="s">
        <v>1083</v>
      </c>
      <c r="G71" s="11" t="s">
        <v>186</v>
      </c>
      <c r="H71" s="6" t="s">
        <v>1083</v>
      </c>
      <c r="I71" s="18"/>
      <c r="J71" s="6" t="s">
        <v>1083</v>
      </c>
      <c r="K71" s="6" t="s">
        <v>11</v>
      </c>
      <c r="L71" s="6" t="s">
        <v>108</v>
      </c>
      <c r="M71" s="13" t="s">
        <v>3848</v>
      </c>
      <c r="N71" s="22"/>
      <c r="O71" s="11" t="s">
        <v>1083</v>
      </c>
      <c r="P71" s="6" t="s">
        <v>1083</v>
      </c>
      <c r="Q71" s="6" t="s">
        <v>1083</v>
      </c>
      <c r="R71" s="6" t="s">
        <v>1083</v>
      </c>
      <c r="S71" s="11" t="s">
        <v>186</v>
      </c>
      <c r="T71" s="11" t="s">
        <v>186</v>
      </c>
      <c r="U71" s="6"/>
      <c r="V71" s="6"/>
      <c r="W71" s="6"/>
      <c r="X71" s="6"/>
      <c r="Y71" s="11"/>
      <c r="Z71" s="11"/>
      <c r="AA71" s="11"/>
      <c r="AB71" s="10"/>
      <c r="AC71" s="6"/>
      <c r="AD71" s="11"/>
      <c r="AE71" s="11" t="s">
        <v>1</v>
      </c>
      <c r="AF71" s="18"/>
      <c r="AG71" s="1" t="str">
        <f t="shared" si="4"/>
        <v/>
      </c>
      <c r="AH71" s="18">
        <v>39790</v>
      </c>
      <c r="AI71" s="1">
        <f t="shared" si="7"/>
        <v>12</v>
      </c>
      <c r="AJ71" s="28" t="s">
        <v>142</v>
      </c>
      <c r="AK71" s="37" t="s">
        <v>1083</v>
      </c>
      <c r="AL71" s="37"/>
      <c r="AM71" s="19"/>
      <c r="AN71" s="24" t="str">
        <f t="shared" si="6"/>
        <v/>
      </c>
      <c r="AO71" s="27"/>
      <c r="AP71" s="24"/>
      <c r="AQ71" s="28"/>
      <c r="AR71" s="24"/>
      <c r="AS71" s="16">
        <f t="shared" si="8"/>
        <v>5</v>
      </c>
    </row>
    <row r="72" spans="1:45" ht="19.5" customHeight="1">
      <c r="A72" s="15">
        <v>20046</v>
      </c>
      <c r="B72" s="23" t="s">
        <v>4115</v>
      </c>
      <c r="C72" s="23" t="s">
        <v>203</v>
      </c>
      <c r="D72" s="6" t="s">
        <v>89</v>
      </c>
      <c r="E72" s="18">
        <v>31629</v>
      </c>
      <c r="F72" s="6" t="s">
        <v>2398</v>
      </c>
      <c r="G72" s="11" t="s">
        <v>2397</v>
      </c>
      <c r="H72" s="6" t="s">
        <v>4114</v>
      </c>
      <c r="I72" s="18">
        <v>39247</v>
      </c>
      <c r="J72" s="6" t="s">
        <v>12</v>
      </c>
      <c r="K72" s="6" t="s">
        <v>11</v>
      </c>
      <c r="L72" s="6" t="s">
        <v>3199</v>
      </c>
      <c r="M72" s="13"/>
      <c r="N72" s="22"/>
      <c r="O72" s="11" t="s">
        <v>4113</v>
      </c>
      <c r="P72" s="6" t="s">
        <v>4112</v>
      </c>
      <c r="Q72" s="6" t="s">
        <v>4111</v>
      </c>
      <c r="R72" s="6" t="s">
        <v>1083</v>
      </c>
      <c r="S72" s="11" t="s">
        <v>4110</v>
      </c>
      <c r="T72" s="11" t="s">
        <v>4109</v>
      </c>
      <c r="U72" s="6"/>
      <c r="V72" s="6"/>
      <c r="W72" s="6"/>
      <c r="X72" s="6" t="s">
        <v>74</v>
      </c>
      <c r="Y72" s="11" t="str">
        <f>VLOOKUP(X72,[1]Parameters!$A$4:$B$17,2,0)</f>
        <v>Trưởng phòng</v>
      </c>
      <c r="Z72" s="11"/>
      <c r="AA72" s="11">
        <v>3</v>
      </c>
      <c r="AB72" s="10" t="s">
        <v>73</v>
      </c>
      <c r="AC72" s="6" t="s">
        <v>4108</v>
      </c>
      <c r="AD72" s="11"/>
      <c r="AE72" s="11" t="s">
        <v>1</v>
      </c>
      <c r="AF72" s="18"/>
      <c r="AG72" s="1" t="str">
        <f t="shared" si="4"/>
        <v/>
      </c>
      <c r="AH72" s="18"/>
      <c r="AI72" s="1" t="str">
        <f t="shared" si="7"/>
        <v/>
      </c>
      <c r="AJ72" s="28" t="s">
        <v>142</v>
      </c>
      <c r="AK72" s="37" t="s">
        <v>1083</v>
      </c>
      <c r="AL72" s="37"/>
      <c r="AM72" s="19">
        <v>40747</v>
      </c>
      <c r="AN72" s="24">
        <f t="shared" si="6"/>
        <v>7</v>
      </c>
      <c r="AO72" s="27"/>
      <c r="AP72" s="24"/>
      <c r="AQ72" s="28"/>
      <c r="AR72" s="24"/>
      <c r="AS72" s="16">
        <f t="shared" si="8"/>
        <v>8</v>
      </c>
    </row>
    <row r="73" spans="1:45" s="24" customFormat="1" ht="19.5" customHeight="1">
      <c r="A73" s="15">
        <v>20047</v>
      </c>
      <c r="B73" s="25" t="s">
        <v>4107</v>
      </c>
      <c r="C73" s="25" t="s">
        <v>3656</v>
      </c>
      <c r="D73" s="6" t="s">
        <v>89</v>
      </c>
      <c r="E73" s="18">
        <v>30605</v>
      </c>
      <c r="F73" s="6"/>
      <c r="G73" s="11" t="s">
        <v>23</v>
      </c>
      <c r="H73" s="6">
        <v>162359309</v>
      </c>
      <c r="I73" s="18">
        <v>36025</v>
      </c>
      <c r="J73" s="6" t="s">
        <v>23</v>
      </c>
      <c r="K73" s="6" t="s">
        <v>1580</v>
      </c>
      <c r="L73" s="6" t="s">
        <v>467</v>
      </c>
      <c r="M73" s="13">
        <v>0</v>
      </c>
      <c r="N73" s="22"/>
      <c r="O73" s="21">
        <v>0</v>
      </c>
      <c r="P73" s="6"/>
      <c r="Q73" s="6" t="s">
        <v>4106</v>
      </c>
      <c r="R73" s="6"/>
      <c r="S73" s="11" t="str">
        <f>VLOOKUP($A73,'[1]Input1-NV_thongtin_codinh'!$B$4:$AA$557,13,0)</f>
        <v>Rinh Tần- Yên Bằng- Ý Yên- Nam Định</v>
      </c>
      <c r="T73" s="11" t="s">
        <v>4105</v>
      </c>
      <c r="U73" s="6" t="str">
        <f>VLOOKUP($A73,'[1]Input1-NV_thongtin_codinh'!$B$4:$AA$557,16,0)</f>
        <v>Lê Trọng Bằng</v>
      </c>
      <c r="V73" s="6"/>
      <c r="W73" s="6">
        <f>VLOOKUP($A73,'[1]Input1-NV_thongtin_codinh'!$B$4:$AA$557,17,0)</f>
        <v>0</v>
      </c>
      <c r="X73" s="6"/>
      <c r="Y73" s="11"/>
      <c r="Z73" s="11"/>
      <c r="AA73" s="11"/>
      <c r="AB73" s="10"/>
      <c r="AC73" s="13"/>
      <c r="AD73" s="10"/>
      <c r="AE73" s="10" t="s">
        <v>1</v>
      </c>
      <c r="AF73" s="18"/>
      <c r="AG73" s="1" t="str">
        <f t="shared" si="4"/>
        <v/>
      </c>
      <c r="AH73" s="18"/>
      <c r="AI73" s="1" t="str">
        <f t="shared" si="7"/>
        <v/>
      </c>
      <c r="AJ73" s="11" t="s">
        <v>142</v>
      </c>
      <c r="AK73" s="11"/>
      <c r="AL73" s="11"/>
      <c r="AM73" s="19"/>
      <c r="AN73" s="24" t="str">
        <f t="shared" si="6"/>
        <v/>
      </c>
      <c r="AO73" s="6"/>
      <c r="AP73" s="1"/>
      <c r="AQ73" s="11"/>
      <c r="AS73" s="16">
        <f t="shared" si="8"/>
        <v>10</v>
      </c>
    </row>
    <row r="74" spans="1:45" s="24" customFormat="1" ht="19.5" customHeight="1">
      <c r="A74" s="15">
        <v>20048</v>
      </c>
      <c r="B74" s="23" t="s">
        <v>4104</v>
      </c>
      <c r="C74" s="23" t="s">
        <v>954</v>
      </c>
      <c r="D74" s="6" t="s">
        <v>14</v>
      </c>
      <c r="E74" s="18">
        <v>28753</v>
      </c>
      <c r="F74" s="13" t="s">
        <v>636</v>
      </c>
      <c r="G74" s="11" t="s">
        <v>1836</v>
      </c>
      <c r="H74" s="6" t="s">
        <v>4103</v>
      </c>
      <c r="I74" s="18">
        <v>34784</v>
      </c>
      <c r="J74" s="6" t="s">
        <v>12</v>
      </c>
      <c r="K74" s="6" t="s">
        <v>150</v>
      </c>
      <c r="L74" s="6" t="s">
        <v>3199</v>
      </c>
      <c r="M74" s="13" t="s">
        <v>1083</v>
      </c>
      <c r="N74" s="22"/>
      <c r="O74" s="11" t="s">
        <v>4102</v>
      </c>
      <c r="P74" s="6" t="s">
        <v>4101</v>
      </c>
      <c r="Q74" s="6" t="s">
        <v>4100</v>
      </c>
      <c r="R74" s="6" t="s">
        <v>1083</v>
      </c>
      <c r="S74" s="11" t="s">
        <v>4099</v>
      </c>
      <c r="T74" s="11" t="s">
        <v>4098</v>
      </c>
      <c r="U74" s="6"/>
      <c r="V74" s="6"/>
      <c r="W74" s="6"/>
      <c r="X74" s="6" t="s">
        <v>259</v>
      </c>
      <c r="Y74" s="11" t="str">
        <f>VLOOKUP(X74,[1]Parameters!$A$4:$B$17,2,0)</f>
        <v>Phó ban/Phó Giám đốc Trung tâm</v>
      </c>
      <c r="Z74" s="11"/>
      <c r="AA74" s="11" t="s">
        <v>258</v>
      </c>
      <c r="AB74" s="10" t="s">
        <v>73</v>
      </c>
      <c r="AC74" s="6" t="s">
        <v>114</v>
      </c>
      <c r="AD74" s="11"/>
      <c r="AE74" s="11" t="s">
        <v>1</v>
      </c>
      <c r="AF74" s="18">
        <v>39875</v>
      </c>
      <c r="AG74" s="1">
        <f t="shared" si="4"/>
        <v>3</v>
      </c>
      <c r="AH74" s="18">
        <v>39875</v>
      </c>
      <c r="AI74" s="1">
        <f t="shared" si="7"/>
        <v>3</v>
      </c>
      <c r="AJ74" s="10" t="s">
        <v>86</v>
      </c>
      <c r="AK74" s="37" t="s">
        <v>1083</v>
      </c>
      <c r="AL74" s="37"/>
      <c r="AM74" s="18"/>
      <c r="AN74" s="1" t="str">
        <f t="shared" si="6"/>
        <v/>
      </c>
      <c r="AO74" s="6" t="s">
        <v>1083</v>
      </c>
      <c r="AQ74" s="10" t="s">
        <v>141</v>
      </c>
      <c r="AS74" s="16">
        <f t="shared" si="8"/>
        <v>9</v>
      </c>
    </row>
    <row r="75" spans="1:45" ht="19.5" customHeight="1">
      <c r="A75" s="15">
        <v>20049</v>
      </c>
      <c r="B75" s="23" t="s">
        <v>4031</v>
      </c>
      <c r="C75" s="23" t="s">
        <v>4097</v>
      </c>
      <c r="D75" s="6" t="s">
        <v>89</v>
      </c>
      <c r="E75" s="18"/>
      <c r="F75" s="6"/>
      <c r="G75" s="11" t="s">
        <v>186</v>
      </c>
      <c r="H75" s="6" t="s">
        <v>1083</v>
      </c>
      <c r="I75" s="18"/>
      <c r="J75" s="6"/>
      <c r="K75" s="6" t="s">
        <v>11</v>
      </c>
      <c r="L75" s="6" t="s">
        <v>1083</v>
      </c>
      <c r="M75" s="13" t="s">
        <v>1083</v>
      </c>
      <c r="N75" s="22"/>
      <c r="O75" s="11" t="s">
        <v>1083</v>
      </c>
      <c r="P75" s="6"/>
      <c r="Q75" s="6"/>
      <c r="R75" s="6"/>
      <c r="S75" s="11" t="s">
        <v>186</v>
      </c>
      <c r="T75" s="11" t="s">
        <v>186</v>
      </c>
      <c r="U75" s="6"/>
      <c r="V75" s="6"/>
      <c r="W75" s="6"/>
      <c r="X75" s="6"/>
      <c r="Y75" s="11"/>
      <c r="Z75" s="11"/>
      <c r="AA75" s="11"/>
      <c r="AB75" s="10"/>
      <c r="AC75" s="6"/>
      <c r="AD75" s="11"/>
      <c r="AE75" s="11"/>
      <c r="AF75" s="18"/>
      <c r="AG75" s="1" t="str">
        <f t="shared" si="4"/>
        <v/>
      </c>
      <c r="AH75" s="18"/>
      <c r="AI75" s="1" t="str">
        <f t="shared" si="7"/>
        <v/>
      </c>
      <c r="AJ75" s="28" t="s">
        <v>142</v>
      </c>
      <c r="AK75" s="37" t="s">
        <v>1083</v>
      </c>
      <c r="AL75" s="37"/>
      <c r="AM75" s="19"/>
      <c r="AN75" s="24" t="str">
        <f t="shared" si="6"/>
        <v/>
      </c>
      <c r="AO75" s="27"/>
      <c r="AP75" s="24"/>
      <c r="AQ75" s="28"/>
      <c r="AR75" s="24"/>
      <c r="AS75" s="16" t="str">
        <f t="shared" si="8"/>
        <v/>
      </c>
    </row>
    <row r="76" spans="1:45" s="24" customFormat="1" ht="19.5" customHeight="1">
      <c r="A76" s="15">
        <v>20050</v>
      </c>
      <c r="B76" s="23" t="s">
        <v>4096</v>
      </c>
      <c r="C76" s="23" t="s">
        <v>438</v>
      </c>
      <c r="D76" s="6" t="s">
        <v>14</v>
      </c>
      <c r="E76" s="18">
        <v>29049</v>
      </c>
      <c r="F76" s="6" t="s">
        <v>12</v>
      </c>
      <c r="G76" s="11" t="s">
        <v>1100</v>
      </c>
      <c r="H76" s="6" t="s">
        <v>4095</v>
      </c>
      <c r="I76" s="18">
        <v>37833</v>
      </c>
      <c r="J76" s="6" t="s">
        <v>12</v>
      </c>
      <c r="K76" s="6" t="s">
        <v>11</v>
      </c>
      <c r="L76" s="6" t="s">
        <v>331</v>
      </c>
      <c r="M76" s="13"/>
      <c r="N76" s="22"/>
      <c r="O76" s="11" t="s">
        <v>4094</v>
      </c>
      <c r="P76" s="6" t="s">
        <v>1083</v>
      </c>
      <c r="Q76" s="6" t="s">
        <v>4093</v>
      </c>
      <c r="R76" s="6" t="s">
        <v>1083</v>
      </c>
      <c r="S76" s="11" t="s">
        <v>4092</v>
      </c>
      <c r="T76" s="11" t="s">
        <v>4091</v>
      </c>
      <c r="U76" s="6"/>
      <c r="V76" s="6"/>
      <c r="W76" s="6"/>
      <c r="X76" s="6"/>
      <c r="Y76" s="11"/>
      <c r="Z76" s="11"/>
      <c r="AA76" s="11"/>
      <c r="AB76" s="10"/>
      <c r="AC76" s="6"/>
      <c r="AD76" s="11"/>
      <c r="AE76" s="11" t="s">
        <v>1</v>
      </c>
      <c r="AF76" s="18"/>
      <c r="AG76" s="1" t="str">
        <f t="shared" si="4"/>
        <v/>
      </c>
      <c r="AH76" s="18">
        <v>39874</v>
      </c>
      <c r="AI76" s="1">
        <f t="shared" si="7"/>
        <v>3</v>
      </c>
      <c r="AJ76" s="28" t="s">
        <v>142</v>
      </c>
      <c r="AK76" s="37" t="s">
        <v>1083</v>
      </c>
      <c r="AL76" s="37"/>
      <c r="AM76" s="19"/>
      <c r="AN76" s="24" t="str">
        <f t="shared" si="6"/>
        <v/>
      </c>
      <c r="AO76" s="27"/>
      <c r="AQ76" s="28"/>
      <c r="AS76" s="16">
        <f t="shared" si="8"/>
        <v>7</v>
      </c>
    </row>
    <row r="77" spans="1:45" ht="19.5" customHeight="1">
      <c r="A77" s="15">
        <v>20051</v>
      </c>
      <c r="B77" s="23" t="s">
        <v>4090</v>
      </c>
      <c r="C77" s="23" t="s">
        <v>4089</v>
      </c>
      <c r="D77" s="6" t="s">
        <v>14</v>
      </c>
      <c r="E77" s="18">
        <v>30112</v>
      </c>
      <c r="F77" s="6" t="s">
        <v>23</v>
      </c>
      <c r="G77" s="11" t="s">
        <v>2122</v>
      </c>
      <c r="H77" s="6" t="s">
        <v>4088</v>
      </c>
      <c r="I77" s="18">
        <v>36440</v>
      </c>
      <c r="J77" s="6" t="s">
        <v>23</v>
      </c>
      <c r="K77" s="6" t="s">
        <v>11</v>
      </c>
      <c r="L77" s="6" t="s">
        <v>604</v>
      </c>
      <c r="M77" s="13"/>
      <c r="N77" s="22"/>
      <c r="O77" s="11" t="s">
        <v>1083</v>
      </c>
      <c r="P77" s="6" t="s">
        <v>1083</v>
      </c>
      <c r="Q77" s="6" t="s">
        <v>4087</v>
      </c>
      <c r="R77" s="6" t="s">
        <v>1083</v>
      </c>
      <c r="S77" s="11" t="s">
        <v>4086</v>
      </c>
      <c r="T77" s="11" t="s">
        <v>4085</v>
      </c>
      <c r="U77" s="6"/>
      <c r="V77" s="6"/>
      <c r="W77" s="6"/>
      <c r="X77" s="6"/>
      <c r="Y77" s="11"/>
      <c r="Z77" s="11"/>
      <c r="AA77" s="11"/>
      <c r="AB77" s="10"/>
      <c r="AC77" s="6"/>
      <c r="AD77" s="11"/>
      <c r="AE77" s="11" t="s">
        <v>1</v>
      </c>
      <c r="AF77" s="18"/>
      <c r="AG77" s="1" t="str">
        <f t="shared" si="4"/>
        <v/>
      </c>
      <c r="AH77" s="18">
        <v>39873</v>
      </c>
      <c r="AI77" s="1">
        <f t="shared" si="7"/>
        <v>3</v>
      </c>
      <c r="AJ77" s="28" t="s">
        <v>142</v>
      </c>
      <c r="AK77" s="37" t="s">
        <v>1083</v>
      </c>
      <c r="AL77" s="37"/>
      <c r="AM77" s="19"/>
      <c r="AN77" s="24" t="str">
        <f t="shared" si="6"/>
        <v/>
      </c>
      <c r="AO77" s="27"/>
      <c r="AP77" s="24"/>
      <c r="AQ77" s="28"/>
      <c r="AR77" s="24"/>
      <c r="AS77" s="16">
        <f t="shared" si="8"/>
        <v>6</v>
      </c>
    </row>
    <row r="78" spans="1:45" s="24" customFormat="1" ht="15.75" customHeight="1">
      <c r="A78" s="15">
        <v>20052</v>
      </c>
      <c r="B78" s="23" t="s">
        <v>4084</v>
      </c>
      <c r="C78" s="23" t="s">
        <v>438</v>
      </c>
      <c r="D78" s="6" t="s">
        <v>14</v>
      </c>
      <c r="E78" s="18">
        <v>30482</v>
      </c>
      <c r="F78" s="6" t="s">
        <v>12</v>
      </c>
      <c r="G78" s="11" t="s">
        <v>1100</v>
      </c>
      <c r="H78" s="6" t="s">
        <v>4083</v>
      </c>
      <c r="I78" s="18">
        <v>35963</v>
      </c>
      <c r="J78" s="6" t="s">
        <v>12</v>
      </c>
      <c r="K78" s="6" t="s">
        <v>150</v>
      </c>
      <c r="L78" s="6" t="s">
        <v>3199</v>
      </c>
      <c r="M78" s="13" t="s">
        <v>1083</v>
      </c>
      <c r="N78" s="22"/>
      <c r="O78" s="11" t="s">
        <v>4082</v>
      </c>
      <c r="P78" s="6" t="s">
        <v>4081</v>
      </c>
      <c r="Q78" s="6" t="s">
        <v>4080</v>
      </c>
      <c r="R78" s="6" t="s">
        <v>1083</v>
      </c>
      <c r="S78" s="11" t="s">
        <v>4079</v>
      </c>
      <c r="T78" s="11" t="s">
        <v>4079</v>
      </c>
      <c r="U78" s="6"/>
      <c r="V78" s="6"/>
      <c r="W78" s="6"/>
      <c r="X78" s="6" t="s">
        <v>259</v>
      </c>
      <c r="Y78" s="11" t="str">
        <f>VLOOKUP(X78,[1]Parameters!$A$4:$B$17,2,0)</f>
        <v>Phó ban/Phó Giám đốc Trung tâm</v>
      </c>
      <c r="Z78" s="11"/>
      <c r="AA78" s="11" t="s">
        <v>258</v>
      </c>
      <c r="AB78" s="10" t="s">
        <v>73</v>
      </c>
      <c r="AC78" s="6" t="s">
        <v>114</v>
      </c>
      <c r="AD78" s="11"/>
      <c r="AE78" s="11" t="s">
        <v>1</v>
      </c>
      <c r="AF78" s="18">
        <v>39890</v>
      </c>
      <c r="AG78" s="1">
        <f t="shared" si="4"/>
        <v>3</v>
      </c>
      <c r="AH78" s="18">
        <v>39890</v>
      </c>
      <c r="AI78" s="1">
        <f t="shared" si="7"/>
        <v>3</v>
      </c>
      <c r="AJ78" s="10" t="s">
        <v>86</v>
      </c>
      <c r="AK78" s="37" t="s">
        <v>1083</v>
      </c>
      <c r="AL78" s="37"/>
      <c r="AM78" s="18"/>
      <c r="AN78" s="1" t="str">
        <f t="shared" si="6"/>
        <v/>
      </c>
      <c r="AO78" s="6" t="s">
        <v>1083</v>
      </c>
      <c r="AQ78" s="10" t="s">
        <v>141</v>
      </c>
      <c r="AS78" s="16">
        <f t="shared" si="8"/>
        <v>6</v>
      </c>
    </row>
    <row r="79" spans="1:45" ht="15.75" customHeight="1">
      <c r="A79" s="15">
        <v>20053</v>
      </c>
      <c r="B79" s="23" t="s">
        <v>4078</v>
      </c>
      <c r="C79" s="23" t="s">
        <v>360</v>
      </c>
      <c r="D79" s="6" t="s">
        <v>14</v>
      </c>
      <c r="E79" s="18">
        <v>31258</v>
      </c>
      <c r="F79" s="6" t="s">
        <v>12</v>
      </c>
      <c r="G79" s="11" t="s">
        <v>1100</v>
      </c>
      <c r="H79" s="6" t="s">
        <v>4077</v>
      </c>
      <c r="I79" s="18">
        <v>37769</v>
      </c>
      <c r="J79" s="6" t="s">
        <v>12</v>
      </c>
      <c r="K79" s="6" t="s">
        <v>11</v>
      </c>
      <c r="L79" s="6" t="s">
        <v>4076</v>
      </c>
      <c r="M79" s="13"/>
      <c r="N79" s="22"/>
      <c r="O79" s="11" t="s">
        <v>1083</v>
      </c>
      <c r="P79" s="6" t="s">
        <v>4075</v>
      </c>
      <c r="Q79" s="6" t="s">
        <v>4074</v>
      </c>
      <c r="R79" s="6" t="s">
        <v>1083</v>
      </c>
      <c r="S79" s="11" t="s">
        <v>4073</v>
      </c>
      <c r="T79" s="11" t="s">
        <v>4073</v>
      </c>
      <c r="U79" s="6"/>
      <c r="V79" s="6"/>
      <c r="W79" s="6"/>
      <c r="X79" s="6"/>
      <c r="Y79" s="11"/>
      <c r="Z79" s="11"/>
      <c r="AA79" s="11"/>
      <c r="AB79" s="10"/>
      <c r="AC79" s="6"/>
      <c r="AD79" s="11"/>
      <c r="AE79" s="11" t="s">
        <v>1</v>
      </c>
      <c r="AF79" s="18"/>
      <c r="AG79" s="1" t="str">
        <f t="shared" si="4"/>
        <v/>
      </c>
      <c r="AH79" s="18"/>
      <c r="AI79" s="1" t="str">
        <f t="shared" si="7"/>
        <v/>
      </c>
      <c r="AJ79" s="28" t="s">
        <v>142</v>
      </c>
      <c r="AK79" s="37" t="s">
        <v>1083</v>
      </c>
      <c r="AL79" s="37"/>
      <c r="AM79" s="19"/>
      <c r="AN79" s="24" t="str">
        <f t="shared" si="6"/>
        <v/>
      </c>
      <c r="AO79" s="27"/>
      <c r="AP79" s="24"/>
      <c r="AQ79" s="28"/>
      <c r="AR79" s="24"/>
      <c r="AS79" s="16">
        <f t="shared" si="8"/>
        <v>7</v>
      </c>
    </row>
    <row r="80" spans="1:45" s="24" customFormat="1" ht="19.5" customHeight="1">
      <c r="A80" s="15">
        <v>20054</v>
      </c>
      <c r="B80" s="23" t="s">
        <v>109</v>
      </c>
      <c r="C80" s="23" t="s">
        <v>4072</v>
      </c>
      <c r="D80" s="6" t="s">
        <v>14</v>
      </c>
      <c r="E80" s="18">
        <v>30513</v>
      </c>
      <c r="F80" s="6" t="s">
        <v>163</v>
      </c>
      <c r="G80" s="11" t="s">
        <v>764</v>
      </c>
      <c r="H80" s="6" t="s">
        <v>4071</v>
      </c>
      <c r="I80" s="18">
        <v>35846</v>
      </c>
      <c r="J80" s="6" t="s">
        <v>163</v>
      </c>
      <c r="K80" s="6" t="s">
        <v>11</v>
      </c>
      <c r="L80" s="6" t="s">
        <v>3887</v>
      </c>
      <c r="M80" s="13" t="s">
        <v>633</v>
      </c>
      <c r="N80" s="22"/>
      <c r="O80" s="11" t="s">
        <v>4070</v>
      </c>
      <c r="P80" s="6" t="s">
        <v>1083</v>
      </c>
      <c r="Q80" s="6" t="s">
        <v>4069</v>
      </c>
      <c r="R80" s="6" t="s">
        <v>1083</v>
      </c>
      <c r="S80" s="11" t="s">
        <v>4068</v>
      </c>
      <c r="T80" s="11" t="s">
        <v>4067</v>
      </c>
      <c r="U80" s="6"/>
      <c r="V80" s="6"/>
      <c r="W80" s="6"/>
      <c r="X80" s="6" t="s">
        <v>99</v>
      </c>
      <c r="Y80" s="11" t="str">
        <f>VLOOKUP(X80,[1]Parameters!$A$4:$B$17,2,0)</f>
        <v>Phó phòng</v>
      </c>
      <c r="Z80" s="11"/>
      <c r="AA80" s="11">
        <v>3</v>
      </c>
      <c r="AB80" s="10" t="s">
        <v>73</v>
      </c>
      <c r="AC80" s="6" t="s">
        <v>168</v>
      </c>
      <c r="AD80" s="11" t="s">
        <v>167</v>
      </c>
      <c r="AE80" s="11" t="s">
        <v>1</v>
      </c>
      <c r="AF80" s="18">
        <v>39895</v>
      </c>
      <c r="AG80" s="1">
        <f t="shared" si="4"/>
        <v>3</v>
      </c>
      <c r="AH80" s="18">
        <v>39895</v>
      </c>
      <c r="AI80" s="1">
        <f t="shared" si="7"/>
        <v>3</v>
      </c>
      <c r="AJ80" s="10" t="s">
        <v>344</v>
      </c>
      <c r="AK80" s="37">
        <v>41442</v>
      </c>
      <c r="AL80" s="37"/>
      <c r="AM80" s="18"/>
      <c r="AN80" s="1" t="str">
        <f t="shared" si="6"/>
        <v/>
      </c>
      <c r="AO80" s="6"/>
      <c r="AQ80" s="10" t="s">
        <v>171</v>
      </c>
      <c r="AS80" s="16">
        <f t="shared" si="8"/>
        <v>7</v>
      </c>
    </row>
    <row r="81" spans="1:45" ht="19.5" customHeight="1">
      <c r="A81" s="15">
        <v>20055</v>
      </c>
      <c r="B81" s="25" t="s">
        <v>96</v>
      </c>
      <c r="C81" s="25" t="s">
        <v>203</v>
      </c>
      <c r="D81" s="6" t="s">
        <v>14</v>
      </c>
      <c r="E81" s="18">
        <v>29410</v>
      </c>
      <c r="F81" s="6"/>
      <c r="G81" s="11" t="s">
        <v>23</v>
      </c>
      <c r="H81" s="6" t="s">
        <v>4066</v>
      </c>
      <c r="I81" s="18">
        <v>35845</v>
      </c>
      <c r="J81" s="6" t="s">
        <v>23</v>
      </c>
      <c r="K81" s="6" t="s">
        <v>1580</v>
      </c>
      <c r="L81" s="6" t="s">
        <v>1098</v>
      </c>
      <c r="M81" s="13">
        <v>0</v>
      </c>
      <c r="N81" s="22"/>
      <c r="O81" s="21">
        <v>0</v>
      </c>
      <c r="P81" s="6"/>
      <c r="Q81" s="6" t="s">
        <v>4065</v>
      </c>
      <c r="R81" s="6"/>
      <c r="S81" s="11" t="str">
        <f>VLOOKUP($A81,'[1]Input1-NV_thongtin_codinh'!$B$4:$AA$557,13,0)</f>
        <v>Nam Thanh- Nam Trực- Nam Định</v>
      </c>
      <c r="T81" s="11" t="s">
        <v>4064</v>
      </c>
      <c r="U81" s="6" t="str">
        <f>VLOOKUP($A81,'[1]Input1-NV_thongtin_codinh'!$B$4:$AA$557,16,0)</f>
        <v>Đỗ Ngọc Dân</v>
      </c>
      <c r="V81" s="6"/>
      <c r="W81" s="6" t="str">
        <f>VLOOKUP($A81,'[1]Input1-NV_thongtin_codinh'!$B$4:$AA$557,17,0)</f>
        <v>090 607 8678</v>
      </c>
      <c r="X81" s="6"/>
      <c r="Y81" s="11"/>
      <c r="Z81" s="11"/>
      <c r="AA81" s="11"/>
      <c r="AB81" s="10"/>
      <c r="AC81" s="13"/>
      <c r="AD81" s="10"/>
      <c r="AE81" s="10" t="s">
        <v>1</v>
      </c>
      <c r="AF81" s="18"/>
      <c r="AG81" s="1" t="str">
        <f t="shared" si="4"/>
        <v/>
      </c>
      <c r="AH81" s="18"/>
      <c r="AI81" s="1" t="str">
        <f t="shared" si="7"/>
        <v/>
      </c>
      <c r="AJ81" s="11" t="s">
        <v>142</v>
      </c>
      <c r="AK81" s="11"/>
      <c r="AL81" s="11"/>
      <c r="AM81" s="19">
        <f>VLOOKUP($A81,'[1]Input1-NV_thongtin_codinh'!$B$4:$AA$557,26,0)</f>
        <v>40452</v>
      </c>
      <c r="AN81" s="24">
        <f t="shared" si="6"/>
        <v>10</v>
      </c>
      <c r="AO81" s="6"/>
      <c r="AQ81" s="11"/>
      <c r="AR81" s="24"/>
      <c r="AS81" s="16">
        <f t="shared" si="8"/>
        <v>7</v>
      </c>
    </row>
    <row r="82" spans="1:45" s="24" customFormat="1" ht="19.5" customHeight="1">
      <c r="A82" s="15">
        <v>20056</v>
      </c>
      <c r="B82" s="23" t="s">
        <v>2078</v>
      </c>
      <c r="C82" s="23" t="s">
        <v>1684</v>
      </c>
      <c r="D82" s="6" t="s">
        <v>14</v>
      </c>
      <c r="E82" s="18">
        <v>28235</v>
      </c>
      <c r="F82" s="6" t="s">
        <v>12</v>
      </c>
      <c r="G82" s="11" t="s">
        <v>1100</v>
      </c>
      <c r="H82" s="6" t="s">
        <v>4063</v>
      </c>
      <c r="I82" s="18">
        <v>39161</v>
      </c>
      <c r="J82" s="6" t="s">
        <v>12</v>
      </c>
      <c r="K82" s="6" t="s">
        <v>11</v>
      </c>
      <c r="L82" s="6" t="s">
        <v>4062</v>
      </c>
      <c r="M82" s="13"/>
      <c r="N82" s="22"/>
      <c r="O82" s="11" t="s">
        <v>1083</v>
      </c>
      <c r="P82" s="6" t="s">
        <v>4061</v>
      </c>
      <c r="Q82" s="6" t="s">
        <v>4060</v>
      </c>
      <c r="R82" s="6" t="s">
        <v>1083</v>
      </c>
      <c r="S82" s="11" t="s">
        <v>4059</v>
      </c>
      <c r="T82" s="11" t="s">
        <v>4059</v>
      </c>
      <c r="U82" s="6"/>
      <c r="V82" s="6"/>
      <c r="W82" s="6"/>
      <c r="X82" s="6"/>
      <c r="Y82" s="11"/>
      <c r="Z82" s="11"/>
      <c r="AA82" s="11"/>
      <c r="AB82" s="10"/>
      <c r="AC82" s="6"/>
      <c r="AD82" s="11"/>
      <c r="AE82" s="11" t="s">
        <v>1</v>
      </c>
      <c r="AF82" s="18"/>
      <c r="AG82" s="1" t="str">
        <f t="shared" si="4"/>
        <v/>
      </c>
      <c r="AH82" s="18">
        <v>39895</v>
      </c>
      <c r="AI82" s="1">
        <f t="shared" si="7"/>
        <v>3</v>
      </c>
      <c r="AJ82" s="28" t="s">
        <v>142</v>
      </c>
      <c r="AK82" s="37" t="s">
        <v>1083</v>
      </c>
      <c r="AL82" s="37"/>
      <c r="AM82" s="19"/>
      <c r="AN82" s="24" t="str">
        <f t="shared" si="6"/>
        <v/>
      </c>
      <c r="AO82" s="27"/>
      <c r="AQ82" s="28"/>
      <c r="AS82" s="16">
        <f t="shared" si="8"/>
        <v>4</v>
      </c>
    </row>
    <row r="83" spans="1:45" ht="19.5" customHeight="1">
      <c r="A83" s="15">
        <v>20058</v>
      </c>
      <c r="B83" s="23" t="s">
        <v>977</v>
      </c>
      <c r="C83" s="23" t="s">
        <v>1523</v>
      </c>
      <c r="D83" s="6" t="s">
        <v>14</v>
      </c>
      <c r="E83" s="18">
        <v>31756</v>
      </c>
      <c r="F83" s="6" t="s">
        <v>49</v>
      </c>
      <c r="G83" s="11" t="s">
        <v>1384</v>
      </c>
      <c r="H83" s="6" t="s">
        <v>4058</v>
      </c>
      <c r="I83" s="18">
        <v>37604</v>
      </c>
      <c r="J83" s="6" t="s">
        <v>49</v>
      </c>
      <c r="K83" s="6" t="s">
        <v>11</v>
      </c>
      <c r="L83" s="6" t="s">
        <v>604</v>
      </c>
      <c r="M83" s="13" t="s">
        <v>1083</v>
      </c>
      <c r="N83" s="22"/>
      <c r="O83" s="11" t="s">
        <v>1083</v>
      </c>
      <c r="P83" s="6" t="s">
        <v>4057</v>
      </c>
      <c r="Q83" s="6" t="s">
        <v>4056</v>
      </c>
      <c r="R83" s="6" t="s">
        <v>1083</v>
      </c>
      <c r="S83" s="11" t="s">
        <v>4055</v>
      </c>
      <c r="T83" s="11" t="s">
        <v>4054</v>
      </c>
      <c r="U83" s="6"/>
      <c r="V83" s="6"/>
      <c r="W83" s="6"/>
      <c r="X83" s="6"/>
      <c r="Y83" s="11"/>
      <c r="Z83" s="11"/>
      <c r="AA83" s="11"/>
      <c r="AB83" s="10"/>
      <c r="AC83" s="6"/>
      <c r="AD83" s="11"/>
      <c r="AE83" s="11" t="s">
        <v>1</v>
      </c>
      <c r="AF83" s="18"/>
      <c r="AG83" s="1" t="str">
        <f t="shared" si="4"/>
        <v/>
      </c>
      <c r="AH83" s="18">
        <v>40001</v>
      </c>
      <c r="AI83" s="1">
        <f t="shared" si="7"/>
        <v>7</v>
      </c>
      <c r="AJ83" s="28" t="s">
        <v>142</v>
      </c>
      <c r="AK83" s="37" t="s">
        <v>1083</v>
      </c>
      <c r="AL83" s="37"/>
      <c r="AM83" s="19"/>
      <c r="AN83" s="24" t="str">
        <f t="shared" si="6"/>
        <v/>
      </c>
      <c r="AO83" s="27" t="s">
        <v>1083</v>
      </c>
      <c r="AP83" s="24"/>
      <c r="AQ83" s="28"/>
      <c r="AR83" s="24"/>
      <c r="AS83" s="16">
        <f t="shared" si="8"/>
        <v>12</v>
      </c>
    </row>
    <row r="84" spans="1:45" s="24" customFormat="1" ht="19.5" customHeight="1">
      <c r="A84" s="15">
        <v>20059</v>
      </c>
      <c r="B84" s="23" t="s">
        <v>70</v>
      </c>
      <c r="C84" s="23" t="s">
        <v>200</v>
      </c>
      <c r="D84" s="6" t="s">
        <v>14</v>
      </c>
      <c r="E84" s="18">
        <v>30873</v>
      </c>
      <c r="F84" s="6" t="s">
        <v>49</v>
      </c>
      <c r="G84" s="11" t="s">
        <v>1384</v>
      </c>
      <c r="H84" s="6" t="s">
        <v>4053</v>
      </c>
      <c r="I84" s="18">
        <v>37223</v>
      </c>
      <c r="J84" s="6" t="s">
        <v>49</v>
      </c>
      <c r="K84" s="6" t="s">
        <v>150</v>
      </c>
      <c r="L84" s="6" t="s">
        <v>4052</v>
      </c>
      <c r="M84" s="13" t="s">
        <v>133</v>
      </c>
      <c r="N84" s="22"/>
      <c r="O84" s="11" t="s">
        <v>4051</v>
      </c>
      <c r="P84" s="6" t="s">
        <v>4050</v>
      </c>
      <c r="Q84" s="6" t="s">
        <v>4049</v>
      </c>
      <c r="R84" s="6" t="s">
        <v>1083</v>
      </c>
      <c r="S84" s="11" t="s">
        <v>4048</v>
      </c>
      <c r="T84" s="11" t="s">
        <v>4047</v>
      </c>
      <c r="U84" s="6"/>
      <c r="V84" s="6"/>
      <c r="W84" s="6"/>
      <c r="X84" s="6" t="s">
        <v>5</v>
      </c>
      <c r="Y84" s="11" t="str">
        <f>VLOOKUP(X84,[1]Parameters!$A$4:$B$17,2,0)</f>
        <v>Chuyên viên Tư vấn tuyển sinh</v>
      </c>
      <c r="Z84" s="11"/>
      <c r="AA84" s="11" t="s">
        <v>94</v>
      </c>
      <c r="AB84" s="10" t="s">
        <v>4</v>
      </c>
      <c r="AC84" s="6" t="s">
        <v>3</v>
      </c>
      <c r="AD84" s="11"/>
      <c r="AE84" s="11" t="s">
        <v>1</v>
      </c>
      <c r="AF84" s="18"/>
      <c r="AG84" s="1" t="str">
        <f t="shared" si="4"/>
        <v/>
      </c>
      <c r="AH84" s="18"/>
      <c r="AI84" s="1" t="str">
        <f t="shared" si="7"/>
        <v/>
      </c>
      <c r="AJ84" s="28" t="s">
        <v>142</v>
      </c>
      <c r="AK84" s="37" t="s">
        <v>1083</v>
      </c>
      <c r="AL84" s="37"/>
      <c r="AM84" s="19">
        <v>40739</v>
      </c>
      <c r="AN84" s="24">
        <f t="shared" si="6"/>
        <v>7</v>
      </c>
      <c r="AO84" s="27"/>
      <c r="AQ84" s="28"/>
      <c r="AS84" s="16">
        <f t="shared" si="8"/>
        <v>7</v>
      </c>
    </row>
    <row r="85" spans="1:45" s="24" customFormat="1" ht="15.75" customHeight="1">
      <c r="A85" s="15">
        <v>20060</v>
      </c>
      <c r="B85" s="23" t="s">
        <v>3185</v>
      </c>
      <c r="C85" s="23" t="s">
        <v>2384</v>
      </c>
      <c r="D85" s="6" t="s">
        <v>14</v>
      </c>
      <c r="E85" s="18">
        <v>29519</v>
      </c>
      <c r="F85" s="6" t="s">
        <v>427</v>
      </c>
      <c r="G85" s="11" t="s">
        <v>2028</v>
      </c>
      <c r="H85" s="6" t="s">
        <v>4046</v>
      </c>
      <c r="I85" s="18">
        <v>36143</v>
      </c>
      <c r="J85" s="6" t="s">
        <v>4045</v>
      </c>
      <c r="K85" s="6" t="s">
        <v>11</v>
      </c>
      <c r="L85" s="6" t="s">
        <v>4044</v>
      </c>
      <c r="M85" s="13"/>
      <c r="N85" s="22"/>
      <c r="O85" s="11" t="s">
        <v>1083</v>
      </c>
      <c r="P85" s="6" t="s">
        <v>4043</v>
      </c>
      <c r="Q85" s="6" t="s">
        <v>4042</v>
      </c>
      <c r="R85" s="6" t="s">
        <v>1083</v>
      </c>
      <c r="S85" s="11" t="s">
        <v>4041</v>
      </c>
      <c r="T85" s="11" t="s">
        <v>4040</v>
      </c>
      <c r="U85" s="6"/>
      <c r="V85" s="6"/>
      <c r="W85" s="6"/>
      <c r="X85" s="6"/>
      <c r="Y85" s="11"/>
      <c r="Z85" s="11"/>
      <c r="AA85" s="11"/>
      <c r="AB85" s="10"/>
      <c r="AC85" s="6"/>
      <c r="AD85" s="11"/>
      <c r="AE85" s="11" t="s">
        <v>1</v>
      </c>
      <c r="AF85" s="18"/>
      <c r="AG85" s="1" t="str">
        <f t="shared" si="4"/>
        <v/>
      </c>
      <c r="AH85" s="18"/>
      <c r="AI85" s="1" t="str">
        <f t="shared" si="7"/>
        <v/>
      </c>
      <c r="AJ85" s="28" t="s">
        <v>142</v>
      </c>
      <c r="AK85" s="37" t="s">
        <v>1083</v>
      </c>
      <c r="AL85" s="37"/>
      <c r="AM85" s="19"/>
      <c r="AN85" s="24" t="str">
        <f t="shared" si="6"/>
        <v/>
      </c>
      <c r="AO85" s="27"/>
      <c r="AQ85" s="28"/>
      <c r="AS85" s="16">
        <f t="shared" si="8"/>
        <v>10</v>
      </c>
    </row>
    <row r="86" spans="1:45" s="24" customFormat="1" ht="15.75" customHeight="1">
      <c r="A86" s="15">
        <v>20061</v>
      </c>
      <c r="B86" s="23" t="s">
        <v>579</v>
      </c>
      <c r="C86" s="23" t="s">
        <v>4039</v>
      </c>
      <c r="D86" s="6" t="s">
        <v>89</v>
      </c>
      <c r="E86" s="18">
        <v>28706</v>
      </c>
      <c r="F86" s="6" t="s">
        <v>12</v>
      </c>
      <c r="G86" s="11" t="s">
        <v>1100</v>
      </c>
      <c r="H86" s="6" t="s">
        <v>4038</v>
      </c>
      <c r="I86" s="18">
        <v>38729</v>
      </c>
      <c r="J86" s="6" t="s">
        <v>12</v>
      </c>
      <c r="K86" s="6" t="s">
        <v>11</v>
      </c>
      <c r="L86" s="6" t="s">
        <v>2395</v>
      </c>
      <c r="M86" s="13" t="s">
        <v>279</v>
      </c>
      <c r="N86" s="22"/>
      <c r="O86" s="11" t="s">
        <v>4037</v>
      </c>
      <c r="P86" s="6" t="s">
        <v>4036</v>
      </c>
      <c r="Q86" s="6" t="s">
        <v>4035</v>
      </c>
      <c r="R86" s="6" t="s">
        <v>1083</v>
      </c>
      <c r="S86" s="11" t="s">
        <v>4034</v>
      </c>
      <c r="T86" s="11" t="s">
        <v>4033</v>
      </c>
      <c r="U86" s="6" t="s">
        <v>4032</v>
      </c>
      <c r="V86" s="6" t="s">
        <v>27</v>
      </c>
      <c r="W86" s="6" t="s">
        <v>1083</v>
      </c>
      <c r="X86" s="13" t="s">
        <v>39</v>
      </c>
      <c r="Y86" s="11" t="str">
        <f>VLOOKUP(X86,[1]Parameters!$A$4:$B$17,2,0)</f>
        <v>Chuyên viên vận hành</v>
      </c>
      <c r="Z86" s="11"/>
      <c r="AA86" s="11" t="s">
        <v>94</v>
      </c>
      <c r="AB86" s="10" t="s">
        <v>4</v>
      </c>
      <c r="AC86" s="6" t="s">
        <v>114</v>
      </c>
      <c r="AD86" s="11" t="s">
        <v>3329</v>
      </c>
      <c r="AE86" s="11" t="s">
        <v>1</v>
      </c>
      <c r="AF86" s="18">
        <v>39918</v>
      </c>
      <c r="AG86" s="1">
        <f t="shared" si="4"/>
        <v>4</v>
      </c>
      <c r="AH86" s="18">
        <v>39949</v>
      </c>
      <c r="AI86" s="1">
        <f t="shared" si="7"/>
        <v>5</v>
      </c>
      <c r="AJ86" s="10" t="s">
        <v>86</v>
      </c>
      <c r="AK86" s="37" t="s">
        <v>1083</v>
      </c>
      <c r="AL86" s="37"/>
      <c r="AM86" s="18"/>
      <c r="AN86" s="1" t="str">
        <f t="shared" si="6"/>
        <v/>
      </c>
      <c r="AO86" s="6" t="s">
        <v>1083</v>
      </c>
      <c r="AQ86" s="10" t="s">
        <v>141</v>
      </c>
      <c r="AS86" s="16">
        <f t="shared" si="8"/>
        <v>8</v>
      </c>
    </row>
    <row r="87" spans="1:45" s="24" customFormat="1" ht="19.5" customHeight="1">
      <c r="A87" s="15">
        <v>20062</v>
      </c>
      <c r="B87" s="23" t="s">
        <v>4031</v>
      </c>
      <c r="C87" s="23" t="s">
        <v>2642</v>
      </c>
      <c r="D87" s="6" t="s">
        <v>89</v>
      </c>
      <c r="E87" s="18">
        <v>17179</v>
      </c>
      <c r="F87" s="6" t="s">
        <v>12</v>
      </c>
      <c r="G87" s="11" t="s">
        <v>1100</v>
      </c>
      <c r="H87" s="6" t="s">
        <v>4030</v>
      </c>
      <c r="I87" s="18">
        <v>38398</v>
      </c>
      <c r="J87" s="6" t="s">
        <v>12</v>
      </c>
      <c r="K87" s="6"/>
      <c r="L87" s="6" t="s">
        <v>1083</v>
      </c>
      <c r="M87" s="13" t="s">
        <v>1083</v>
      </c>
      <c r="N87" s="22"/>
      <c r="O87" s="21" t="s">
        <v>4029</v>
      </c>
      <c r="P87" s="6" t="s">
        <v>1083</v>
      </c>
      <c r="Q87" s="6" t="s">
        <v>1083</v>
      </c>
      <c r="R87" s="6" t="s">
        <v>1083</v>
      </c>
      <c r="S87" s="11" t="s">
        <v>4028</v>
      </c>
      <c r="T87" s="11" t="s">
        <v>4028</v>
      </c>
      <c r="U87" s="6"/>
      <c r="V87" s="6"/>
      <c r="W87" s="6"/>
      <c r="X87" s="6" t="s">
        <v>4027</v>
      </c>
      <c r="Y87" s="11"/>
      <c r="Z87" s="11"/>
      <c r="AA87" s="11"/>
      <c r="AB87" s="10"/>
      <c r="AC87" s="6" t="s">
        <v>4026</v>
      </c>
      <c r="AD87" s="11"/>
      <c r="AE87" s="11" t="s">
        <v>1</v>
      </c>
      <c r="AF87" s="18"/>
      <c r="AG87" s="1" t="str">
        <f t="shared" si="4"/>
        <v/>
      </c>
      <c r="AH87" s="18">
        <v>39904</v>
      </c>
      <c r="AI87" s="1">
        <f t="shared" si="7"/>
        <v>4</v>
      </c>
      <c r="AJ87" s="10" t="s">
        <v>86</v>
      </c>
      <c r="AK87" s="37" t="s">
        <v>1083</v>
      </c>
      <c r="AL87" s="37"/>
      <c r="AM87" s="18"/>
      <c r="AN87" s="1" t="str">
        <f t="shared" si="6"/>
        <v/>
      </c>
      <c r="AO87" s="6" t="s">
        <v>1083</v>
      </c>
      <c r="AQ87" s="10" t="s">
        <v>183</v>
      </c>
      <c r="AS87" s="16">
        <f t="shared" si="8"/>
        <v>1</v>
      </c>
    </row>
    <row r="88" spans="1:45" s="24" customFormat="1" ht="19.5" customHeight="1">
      <c r="A88" s="15">
        <v>20063</v>
      </c>
      <c r="B88" s="23" t="s">
        <v>4025</v>
      </c>
      <c r="C88" s="23" t="s">
        <v>1690</v>
      </c>
      <c r="D88" s="6" t="s">
        <v>89</v>
      </c>
      <c r="E88" s="18">
        <v>31340</v>
      </c>
      <c r="F88" s="6" t="s">
        <v>644</v>
      </c>
      <c r="G88" s="11" t="s">
        <v>646</v>
      </c>
      <c r="H88" s="6" t="s">
        <v>4024</v>
      </c>
      <c r="I88" s="18">
        <v>37433</v>
      </c>
      <c r="J88" s="6" t="s">
        <v>4023</v>
      </c>
      <c r="K88" s="6" t="s">
        <v>11</v>
      </c>
      <c r="L88" s="6" t="s">
        <v>467</v>
      </c>
      <c r="M88" s="13"/>
      <c r="N88" s="22"/>
      <c r="O88" s="11" t="s">
        <v>1083</v>
      </c>
      <c r="P88" s="6" t="s">
        <v>1083</v>
      </c>
      <c r="Q88" s="6" t="s">
        <v>4022</v>
      </c>
      <c r="R88" s="6" t="s">
        <v>1083</v>
      </c>
      <c r="S88" s="11" t="s">
        <v>4021</v>
      </c>
      <c r="T88" s="11" t="s">
        <v>4020</v>
      </c>
      <c r="U88" s="6"/>
      <c r="V88" s="6"/>
      <c r="W88" s="6"/>
      <c r="X88" s="6"/>
      <c r="Y88" s="11"/>
      <c r="Z88" s="11"/>
      <c r="AA88" s="11"/>
      <c r="AB88" s="10"/>
      <c r="AC88" s="6"/>
      <c r="AD88" s="11"/>
      <c r="AE88" s="11" t="s">
        <v>1</v>
      </c>
      <c r="AF88" s="18"/>
      <c r="AG88" s="1" t="str">
        <f t="shared" si="4"/>
        <v/>
      </c>
      <c r="AH88" s="18"/>
      <c r="AI88" s="1" t="str">
        <f t="shared" si="7"/>
        <v/>
      </c>
      <c r="AJ88" s="28" t="s">
        <v>142</v>
      </c>
      <c r="AK88" s="37" t="s">
        <v>1083</v>
      </c>
      <c r="AL88" s="37"/>
      <c r="AM88" s="19"/>
      <c r="AN88" s="24" t="str">
        <f t="shared" si="6"/>
        <v/>
      </c>
      <c r="AO88" s="27"/>
      <c r="AQ88" s="28"/>
      <c r="AS88" s="16">
        <f t="shared" si="8"/>
        <v>10</v>
      </c>
    </row>
    <row r="89" spans="1:45" s="24" customFormat="1" ht="19.5" customHeight="1">
      <c r="A89" s="15">
        <v>20064</v>
      </c>
      <c r="B89" s="23" t="s">
        <v>731</v>
      </c>
      <c r="C89" s="23" t="s">
        <v>203</v>
      </c>
      <c r="D89" s="6" t="s">
        <v>14</v>
      </c>
      <c r="E89" s="18">
        <v>30828</v>
      </c>
      <c r="F89" s="6" t="s">
        <v>12</v>
      </c>
      <c r="G89" s="11" t="s">
        <v>1100</v>
      </c>
      <c r="H89" s="6" t="s">
        <v>4019</v>
      </c>
      <c r="I89" s="18">
        <v>39700</v>
      </c>
      <c r="J89" s="6" t="s">
        <v>12</v>
      </c>
      <c r="K89" s="6" t="s">
        <v>11</v>
      </c>
      <c r="L89" s="6" t="s">
        <v>1987</v>
      </c>
      <c r="M89" s="13" t="s">
        <v>1507</v>
      </c>
      <c r="N89" s="22"/>
      <c r="O89" s="11" t="s">
        <v>4018</v>
      </c>
      <c r="P89" s="6" t="s">
        <v>4017</v>
      </c>
      <c r="Q89" s="6" t="s">
        <v>4016</v>
      </c>
      <c r="R89" s="6" t="s">
        <v>1083</v>
      </c>
      <c r="S89" s="11" t="s">
        <v>4015</v>
      </c>
      <c r="T89" s="11" t="s">
        <v>4014</v>
      </c>
      <c r="U89" s="6"/>
      <c r="V89" s="6"/>
      <c r="W89" s="6"/>
      <c r="X89" s="6" t="s">
        <v>5</v>
      </c>
      <c r="Y89" s="11" t="str">
        <f>VLOOKUP(X89,[1]Parameters!$A$4:$B$17,2,0)</f>
        <v>Chuyên viên Tư vấn tuyển sinh</v>
      </c>
      <c r="Z89" s="11"/>
      <c r="AA89" s="11" t="s">
        <v>94</v>
      </c>
      <c r="AB89" s="10" t="s">
        <v>4</v>
      </c>
      <c r="AC89" s="6" t="s">
        <v>3</v>
      </c>
      <c r="AD89" s="11"/>
      <c r="AE89" s="11" t="s">
        <v>1</v>
      </c>
      <c r="AF89" s="18"/>
      <c r="AG89" s="1" t="str">
        <f t="shared" ref="AG89:AG152" si="9">IF(AF89="","",MONTH(AF89))</f>
        <v/>
      </c>
      <c r="AH89" s="18">
        <v>39918</v>
      </c>
      <c r="AI89" s="1">
        <f t="shared" si="7"/>
        <v>4</v>
      </c>
      <c r="AJ89" s="28" t="s">
        <v>142</v>
      </c>
      <c r="AK89" s="37" t="s">
        <v>1083</v>
      </c>
      <c r="AL89" s="37"/>
      <c r="AM89" s="19">
        <v>40725</v>
      </c>
      <c r="AN89" s="24">
        <f t="shared" si="6"/>
        <v>7</v>
      </c>
      <c r="AO89" s="27"/>
      <c r="AQ89" s="28"/>
      <c r="AS89" s="16">
        <f t="shared" si="8"/>
        <v>5</v>
      </c>
    </row>
    <row r="90" spans="1:45" s="24" customFormat="1" ht="19.5" customHeight="1">
      <c r="A90" s="15">
        <v>20065</v>
      </c>
      <c r="B90" s="23" t="s">
        <v>718</v>
      </c>
      <c r="C90" s="23" t="s">
        <v>565</v>
      </c>
      <c r="D90" s="6" t="s">
        <v>14</v>
      </c>
      <c r="E90" s="18">
        <v>30874</v>
      </c>
      <c r="F90" s="6" t="s">
        <v>23</v>
      </c>
      <c r="G90" s="11" t="s">
        <v>2122</v>
      </c>
      <c r="H90" s="6" t="s">
        <v>4013</v>
      </c>
      <c r="I90" s="18">
        <v>37041</v>
      </c>
      <c r="J90" s="6" t="s">
        <v>23</v>
      </c>
      <c r="K90" s="6" t="s">
        <v>11</v>
      </c>
      <c r="L90" s="6" t="s">
        <v>331</v>
      </c>
      <c r="M90" s="13" t="s">
        <v>1083</v>
      </c>
      <c r="N90" s="22"/>
      <c r="O90" s="11" t="s">
        <v>1083</v>
      </c>
      <c r="P90" s="6" t="s">
        <v>1083</v>
      </c>
      <c r="Q90" s="6" t="s">
        <v>4012</v>
      </c>
      <c r="R90" s="6" t="s">
        <v>1083</v>
      </c>
      <c r="S90" s="11" t="s">
        <v>4011</v>
      </c>
      <c r="T90" s="11" t="s">
        <v>4010</v>
      </c>
      <c r="U90" s="6"/>
      <c r="V90" s="6"/>
      <c r="W90" s="6"/>
      <c r="X90" s="6"/>
      <c r="Y90" s="11"/>
      <c r="Z90" s="11"/>
      <c r="AA90" s="11"/>
      <c r="AB90" s="10"/>
      <c r="AC90" s="6"/>
      <c r="AD90" s="11"/>
      <c r="AE90" s="11" t="s">
        <v>1</v>
      </c>
      <c r="AF90" s="18"/>
      <c r="AG90" s="1" t="str">
        <f t="shared" si="9"/>
        <v/>
      </c>
      <c r="AH90" s="18">
        <v>39904</v>
      </c>
      <c r="AI90" s="1">
        <f t="shared" si="7"/>
        <v>4</v>
      </c>
      <c r="AJ90" s="28" t="s">
        <v>142</v>
      </c>
      <c r="AK90" s="37" t="s">
        <v>1083</v>
      </c>
      <c r="AL90" s="37"/>
      <c r="AM90" s="19">
        <v>40026</v>
      </c>
      <c r="AN90" s="24">
        <f t="shared" si="6"/>
        <v>8</v>
      </c>
      <c r="AO90" s="27" t="s">
        <v>1083</v>
      </c>
      <c r="AQ90" s="28"/>
      <c r="AS90" s="16">
        <f t="shared" si="8"/>
        <v>7</v>
      </c>
    </row>
    <row r="91" spans="1:45" s="24" customFormat="1" ht="19.5" customHeight="1">
      <c r="A91" s="15">
        <v>20066</v>
      </c>
      <c r="B91" s="23" t="s">
        <v>125</v>
      </c>
      <c r="C91" s="23" t="s">
        <v>1303</v>
      </c>
      <c r="D91" s="6" t="s">
        <v>14</v>
      </c>
      <c r="E91" s="18">
        <v>30318</v>
      </c>
      <c r="F91" s="6" t="s">
        <v>281</v>
      </c>
      <c r="G91" s="11" t="s">
        <v>745</v>
      </c>
      <c r="H91" s="6" t="s">
        <v>4009</v>
      </c>
      <c r="I91" s="18">
        <v>36741</v>
      </c>
      <c r="J91" s="6" t="s">
        <v>281</v>
      </c>
      <c r="K91" s="6" t="s">
        <v>11</v>
      </c>
      <c r="L91" s="6" t="s">
        <v>3887</v>
      </c>
      <c r="M91" s="13"/>
      <c r="N91" s="22"/>
      <c r="O91" s="11" t="s">
        <v>4008</v>
      </c>
      <c r="P91" s="6" t="s">
        <v>1083</v>
      </c>
      <c r="Q91" s="6" t="s">
        <v>4007</v>
      </c>
      <c r="R91" s="6" t="s">
        <v>1083</v>
      </c>
      <c r="S91" s="11" t="s">
        <v>4006</v>
      </c>
      <c r="T91" s="11" t="s">
        <v>4005</v>
      </c>
      <c r="U91" s="6"/>
      <c r="V91" s="6"/>
      <c r="W91" s="6"/>
      <c r="X91" s="6" t="s">
        <v>5</v>
      </c>
      <c r="Y91" s="11" t="str">
        <f>VLOOKUP(X91,[1]Parameters!$A$4:$B$17,2,0)</f>
        <v>Chuyên viên Tư vấn tuyển sinh</v>
      </c>
      <c r="Z91" s="11"/>
      <c r="AA91" s="11" t="s">
        <v>94</v>
      </c>
      <c r="AB91" s="10" t="s">
        <v>4</v>
      </c>
      <c r="AC91" s="6" t="s">
        <v>3</v>
      </c>
      <c r="AD91" s="11"/>
      <c r="AE91" s="11" t="s">
        <v>1</v>
      </c>
      <c r="AF91" s="18"/>
      <c r="AG91" s="1" t="str">
        <f t="shared" si="9"/>
        <v/>
      </c>
      <c r="AH91" s="18"/>
      <c r="AI91" s="1" t="str">
        <f t="shared" si="7"/>
        <v/>
      </c>
      <c r="AJ91" s="28" t="s">
        <v>142</v>
      </c>
      <c r="AK91" s="37" t="s">
        <v>1083</v>
      </c>
      <c r="AL91" s="37"/>
      <c r="AM91" s="19">
        <v>40618</v>
      </c>
      <c r="AN91" s="24">
        <f t="shared" si="6"/>
        <v>3</v>
      </c>
      <c r="AO91" s="27"/>
      <c r="AQ91" s="28"/>
      <c r="AS91" s="16">
        <f t="shared" si="8"/>
        <v>1</v>
      </c>
    </row>
    <row r="92" spans="1:45" s="24" customFormat="1" ht="19.5" customHeight="1">
      <c r="A92" s="15">
        <v>20067</v>
      </c>
      <c r="B92" s="23" t="s">
        <v>1234</v>
      </c>
      <c r="C92" s="23" t="s">
        <v>1526</v>
      </c>
      <c r="D92" s="6" t="s">
        <v>14</v>
      </c>
      <c r="E92" s="18">
        <v>31317</v>
      </c>
      <c r="F92" s="6" t="s">
        <v>12</v>
      </c>
      <c r="G92" s="11" t="s">
        <v>1100</v>
      </c>
      <c r="H92" s="6" t="s">
        <v>4004</v>
      </c>
      <c r="I92" s="18">
        <v>31317</v>
      </c>
      <c r="J92" s="6" t="s">
        <v>12</v>
      </c>
      <c r="K92" s="6" t="s">
        <v>11</v>
      </c>
      <c r="L92" s="6" t="s">
        <v>22</v>
      </c>
      <c r="M92" s="13"/>
      <c r="N92" s="22"/>
      <c r="O92" s="11" t="s">
        <v>4003</v>
      </c>
      <c r="P92" s="6" t="s">
        <v>4002</v>
      </c>
      <c r="Q92" s="6" t="s">
        <v>4001</v>
      </c>
      <c r="R92" s="6" t="s">
        <v>1083</v>
      </c>
      <c r="S92" s="11" t="s">
        <v>4000</v>
      </c>
      <c r="T92" s="11" t="s">
        <v>3999</v>
      </c>
      <c r="U92" s="6"/>
      <c r="V92" s="6"/>
      <c r="W92" s="6"/>
      <c r="X92" s="6"/>
      <c r="Y92" s="11"/>
      <c r="Z92" s="11"/>
      <c r="AA92" s="11"/>
      <c r="AB92" s="10"/>
      <c r="AC92" s="6"/>
      <c r="AD92" s="11"/>
      <c r="AE92" s="11" t="s">
        <v>1</v>
      </c>
      <c r="AF92" s="18"/>
      <c r="AG92" s="1" t="str">
        <f t="shared" si="9"/>
        <v/>
      </c>
      <c r="AH92" s="18">
        <v>39938</v>
      </c>
      <c r="AI92" s="1">
        <f t="shared" si="7"/>
        <v>5</v>
      </c>
      <c r="AJ92" s="28" t="s">
        <v>142</v>
      </c>
      <c r="AK92" s="41" t="s">
        <v>1083</v>
      </c>
      <c r="AL92" s="41"/>
      <c r="AM92" s="19"/>
      <c r="AN92" s="24" t="str">
        <f t="shared" si="6"/>
        <v/>
      </c>
      <c r="AO92" s="27"/>
      <c r="AQ92" s="28"/>
      <c r="AS92" s="16">
        <f t="shared" si="8"/>
        <v>9</v>
      </c>
    </row>
    <row r="93" spans="1:45" s="24" customFormat="1" ht="15.75" customHeight="1">
      <c r="A93" s="15">
        <v>20068</v>
      </c>
      <c r="B93" s="23" t="s">
        <v>70</v>
      </c>
      <c r="C93" s="23" t="s">
        <v>342</v>
      </c>
      <c r="D93" s="6" t="s">
        <v>14</v>
      </c>
      <c r="E93" s="18">
        <v>28431</v>
      </c>
      <c r="F93" s="6" t="s">
        <v>446</v>
      </c>
      <c r="G93" s="11" t="s">
        <v>2107</v>
      </c>
      <c r="H93" s="6" t="s">
        <v>3998</v>
      </c>
      <c r="I93" s="18">
        <v>34417</v>
      </c>
      <c r="J93" s="6" t="s">
        <v>446</v>
      </c>
      <c r="K93" s="6" t="s">
        <v>11</v>
      </c>
      <c r="L93" s="6" t="s">
        <v>604</v>
      </c>
      <c r="M93" s="13" t="s">
        <v>603</v>
      </c>
      <c r="N93" s="22"/>
      <c r="O93" s="11" t="s">
        <v>3997</v>
      </c>
      <c r="P93" s="6" t="s">
        <v>3996</v>
      </c>
      <c r="Q93" s="6" t="s">
        <v>3995</v>
      </c>
      <c r="R93" s="6" t="s">
        <v>1083</v>
      </c>
      <c r="S93" s="11" t="s">
        <v>3994</v>
      </c>
      <c r="T93" s="11" t="s">
        <v>3993</v>
      </c>
      <c r="U93" s="6"/>
      <c r="V93" s="6"/>
      <c r="W93" s="6"/>
      <c r="X93" s="6" t="s">
        <v>786</v>
      </c>
      <c r="Y93" s="11" t="str">
        <f>VLOOKUP(X93,[1]Parameters!$A$4:$B$17,2,0)</f>
        <v>Chuyên gia</v>
      </c>
      <c r="Z93" s="11"/>
      <c r="AA93" s="11" t="s">
        <v>1500</v>
      </c>
      <c r="AB93" s="10" t="s">
        <v>1499</v>
      </c>
      <c r="AC93" s="6" t="s">
        <v>38</v>
      </c>
      <c r="AD93" s="11" t="s">
        <v>143</v>
      </c>
      <c r="AE93" s="11" t="s">
        <v>1</v>
      </c>
      <c r="AF93" s="18">
        <v>39953</v>
      </c>
      <c r="AG93" s="1">
        <f t="shared" si="9"/>
        <v>5</v>
      </c>
      <c r="AH93" s="18">
        <v>39953</v>
      </c>
      <c r="AI93" s="1">
        <f t="shared" si="7"/>
        <v>5</v>
      </c>
      <c r="AJ93" s="10" t="s">
        <v>344</v>
      </c>
      <c r="AK93" s="37">
        <v>41449</v>
      </c>
      <c r="AL93" s="37"/>
      <c r="AM93" s="18"/>
      <c r="AN93" s="1" t="str">
        <f t="shared" si="6"/>
        <v/>
      </c>
      <c r="AO93" s="6" t="s">
        <v>1083</v>
      </c>
      <c r="AQ93" s="10" t="s">
        <v>141</v>
      </c>
      <c r="AS93" s="16">
        <f t="shared" si="8"/>
        <v>11</v>
      </c>
    </row>
    <row r="94" spans="1:45" s="24" customFormat="1" ht="19.5" customHeight="1">
      <c r="A94" s="15">
        <v>20069</v>
      </c>
      <c r="B94" s="23" t="s">
        <v>3545</v>
      </c>
      <c r="C94" s="23" t="s">
        <v>1684</v>
      </c>
      <c r="D94" s="6" t="s">
        <v>14</v>
      </c>
      <c r="E94" s="18">
        <v>30654</v>
      </c>
      <c r="F94" s="6" t="s">
        <v>12</v>
      </c>
      <c r="G94" s="11" t="s">
        <v>1100</v>
      </c>
      <c r="H94" s="6" t="s">
        <v>3992</v>
      </c>
      <c r="I94" s="18">
        <v>36334</v>
      </c>
      <c r="J94" s="6" t="s">
        <v>12</v>
      </c>
      <c r="K94" s="6" t="s">
        <v>150</v>
      </c>
      <c r="L94" s="6" t="s">
        <v>1892</v>
      </c>
      <c r="M94" s="13" t="s">
        <v>2808</v>
      </c>
      <c r="N94" s="22"/>
      <c r="O94" s="11" t="s">
        <v>3991</v>
      </c>
      <c r="P94" s="6" t="s">
        <v>3990</v>
      </c>
      <c r="Q94" s="6" t="s">
        <v>3989</v>
      </c>
      <c r="R94" s="6" t="s">
        <v>1083</v>
      </c>
      <c r="S94" s="11" t="s">
        <v>3988</v>
      </c>
      <c r="T94" s="11" t="s">
        <v>3988</v>
      </c>
      <c r="U94" s="6"/>
      <c r="V94" s="6"/>
      <c r="W94" s="6"/>
      <c r="X94" s="6" t="s">
        <v>74</v>
      </c>
      <c r="Y94" s="11" t="str">
        <f>VLOOKUP(X94,[1]Parameters!$A$4:$B$17,2,0)</f>
        <v>Trưởng phòng</v>
      </c>
      <c r="Z94" s="11"/>
      <c r="AA94" s="11">
        <v>3</v>
      </c>
      <c r="AB94" s="10" t="s">
        <v>73</v>
      </c>
      <c r="AC94" s="6" t="s">
        <v>3</v>
      </c>
      <c r="AD94" s="11" t="s">
        <v>2</v>
      </c>
      <c r="AE94" s="11" t="s">
        <v>1</v>
      </c>
      <c r="AF94" s="18">
        <v>39953</v>
      </c>
      <c r="AG94" s="1">
        <f t="shared" si="9"/>
        <v>5</v>
      </c>
      <c r="AH94" s="18">
        <v>39953</v>
      </c>
      <c r="AI94" s="1">
        <f t="shared" si="7"/>
        <v>5</v>
      </c>
      <c r="AJ94" s="10" t="s">
        <v>86</v>
      </c>
      <c r="AK94" s="37" t="s">
        <v>1083</v>
      </c>
      <c r="AL94" s="37"/>
      <c r="AM94" s="18"/>
      <c r="AN94" s="1"/>
      <c r="AO94" s="6" t="s">
        <v>1083</v>
      </c>
      <c r="AQ94" s="10" t="s">
        <v>171</v>
      </c>
      <c r="AS94" s="16">
        <f t="shared" si="8"/>
        <v>12</v>
      </c>
    </row>
    <row r="95" spans="1:45" s="24" customFormat="1" ht="19.5" customHeight="1">
      <c r="A95" s="15">
        <v>20070</v>
      </c>
      <c r="B95" s="23" t="s">
        <v>456</v>
      </c>
      <c r="C95" s="23" t="s">
        <v>596</v>
      </c>
      <c r="D95" s="6" t="s">
        <v>14</v>
      </c>
      <c r="E95" s="18">
        <v>29283</v>
      </c>
      <c r="F95" s="6" t="s">
        <v>12</v>
      </c>
      <c r="G95" s="11" t="s">
        <v>1100</v>
      </c>
      <c r="H95" s="6" t="s">
        <v>3987</v>
      </c>
      <c r="I95" s="18">
        <v>35621</v>
      </c>
      <c r="J95" s="6" t="s">
        <v>12</v>
      </c>
      <c r="K95" s="6" t="s">
        <v>11</v>
      </c>
      <c r="L95" s="6" t="s">
        <v>467</v>
      </c>
      <c r="M95" s="13"/>
      <c r="N95" s="22"/>
      <c r="O95" s="11" t="s">
        <v>1083</v>
      </c>
      <c r="P95" s="6" t="s">
        <v>1083</v>
      </c>
      <c r="Q95" s="6" t="s">
        <v>3986</v>
      </c>
      <c r="R95" s="6" t="s">
        <v>1083</v>
      </c>
      <c r="S95" s="11" t="s">
        <v>3985</v>
      </c>
      <c r="T95" s="11" t="s">
        <v>3984</v>
      </c>
      <c r="U95" s="6"/>
      <c r="V95" s="6"/>
      <c r="W95" s="6"/>
      <c r="X95" s="6"/>
      <c r="Y95" s="11"/>
      <c r="Z95" s="11"/>
      <c r="AA95" s="11"/>
      <c r="AB95" s="10"/>
      <c r="AC95" s="6"/>
      <c r="AD95" s="11"/>
      <c r="AE95" s="11" t="s">
        <v>52</v>
      </c>
      <c r="AF95" s="18"/>
      <c r="AG95" s="1" t="str">
        <f t="shared" si="9"/>
        <v/>
      </c>
      <c r="AH95" s="18">
        <v>39951</v>
      </c>
      <c r="AI95" s="1">
        <f t="shared" si="7"/>
        <v>5</v>
      </c>
      <c r="AJ95" s="28" t="s">
        <v>142</v>
      </c>
      <c r="AK95" s="41" t="s">
        <v>1083</v>
      </c>
      <c r="AL95" s="41"/>
      <c r="AM95" s="19"/>
      <c r="AN95" s="24" t="str">
        <f t="shared" ref="AN95:AN121" si="10">IF(AM95="","",MONTH(AM95))</f>
        <v/>
      </c>
      <c r="AO95" s="27"/>
      <c r="AQ95" s="28"/>
      <c r="AS95" s="16">
        <f t="shared" si="8"/>
        <v>3</v>
      </c>
    </row>
    <row r="96" spans="1:45" s="24" customFormat="1" ht="19.5" customHeight="1">
      <c r="A96" s="15">
        <v>20071</v>
      </c>
      <c r="B96" s="23" t="s">
        <v>3983</v>
      </c>
      <c r="C96" s="23" t="s">
        <v>200</v>
      </c>
      <c r="D96" s="6" t="s">
        <v>14</v>
      </c>
      <c r="E96" s="18"/>
      <c r="F96" s="6" t="s">
        <v>1083</v>
      </c>
      <c r="G96" s="11" t="s">
        <v>186</v>
      </c>
      <c r="H96" s="6" t="s">
        <v>1083</v>
      </c>
      <c r="I96" s="18"/>
      <c r="J96" s="6" t="s">
        <v>1083</v>
      </c>
      <c r="K96" s="6"/>
      <c r="L96" s="6" t="s">
        <v>1083</v>
      </c>
      <c r="M96" s="13" t="s">
        <v>1083</v>
      </c>
      <c r="N96" s="22"/>
      <c r="O96" s="11" t="s">
        <v>1083</v>
      </c>
      <c r="P96" s="6" t="s">
        <v>1083</v>
      </c>
      <c r="Q96" s="6" t="s">
        <v>1083</v>
      </c>
      <c r="R96" s="6" t="s">
        <v>1083</v>
      </c>
      <c r="S96" s="11" t="s">
        <v>186</v>
      </c>
      <c r="T96" s="11" t="s">
        <v>186</v>
      </c>
      <c r="U96" s="6"/>
      <c r="V96" s="6"/>
      <c r="W96" s="6"/>
      <c r="X96" s="6" t="s">
        <v>3245</v>
      </c>
      <c r="Y96" s="11"/>
      <c r="Z96" s="11"/>
      <c r="AA96" s="11"/>
      <c r="AB96" s="10"/>
      <c r="AC96" s="6"/>
      <c r="AD96" s="11"/>
      <c r="AE96" s="11" t="s">
        <v>1</v>
      </c>
      <c r="AF96" s="18"/>
      <c r="AG96" s="1" t="str">
        <f t="shared" si="9"/>
        <v/>
      </c>
      <c r="AH96" s="18">
        <v>39953</v>
      </c>
      <c r="AI96" s="1">
        <f t="shared" si="7"/>
        <v>5</v>
      </c>
      <c r="AJ96" s="28" t="s">
        <v>142</v>
      </c>
      <c r="AK96" s="41" t="s">
        <v>1083</v>
      </c>
      <c r="AL96" s="41"/>
      <c r="AM96" s="19"/>
      <c r="AN96" s="24" t="str">
        <f t="shared" si="10"/>
        <v/>
      </c>
      <c r="AO96" s="27" t="s">
        <v>1083</v>
      </c>
      <c r="AQ96" s="28"/>
      <c r="AS96" s="16" t="str">
        <f t="shared" si="8"/>
        <v/>
      </c>
    </row>
    <row r="97" spans="1:45" s="24" customFormat="1" ht="19.5" customHeight="1">
      <c r="A97" s="15">
        <v>20071.099999999999</v>
      </c>
      <c r="B97" s="25" t="s">
        <v>3982</v>
      </c>
      <c r="C97" s="25" t="s">
        <v>438</v>
      </c>
      <c r="D97" s="6" t="s">
        <v>14</v>
      </c>
      <c r="E97" s="18"/>
      <c r="F97" s="6"/>
      <c r="G97" s="11"/>
      <c r="H97" s="6"/>
      <c r="I97" s="18"/>
      <c r="J97" s="6"/>
      <c r="K97" s="6"/>
      <c r="L97" s="6"/>
      <c r="M97" s="13">
        <v>0</v>
      </c>
      <c r="N97" s="22"/>
      <c r="O97" s="21">
        <v>0</v>
      </c>
      <c r="P97" s="6"/>
      <c r="Q97" s="6" t="s">
        <v>1083</v>
      </c>
      <c r="R97" s="6"/>
      <c r="S97" s="11" t="e">
        <f>VLOOKUP($A97,'[1]Input1-NV_thongtin_codinh'!$B$4:$AA$557,13,0)</f>
        <v>#N/A</v>
      </c>
      <c r="T97" s="11"/>
      <c r="U97" s="6" t="e">
        <f>VLOOKUP($A97,'[1]Input1-NV_thongtin_codinh'!$B$4:$AA$557,16,0)</f>
        <v>#N/A</v>
      </c>
      <c r="V97" s="6"/>
      <c r="W97" s="6" t="e">
        <f>VLOOKUP($A97,'[1]Input1-NV_thongtin_codinh'!$B$4:$AA$557,17,0)</f>
        <v>#N/A</v>
      </c>
      <c r="X97" s="6"/>
      <c r="Y97" s="11"/>
      <c r="Z97" s="11"/>
      <c r="AA97" s="11"/>
      <c r="AB97" s="10"/>
      <c r="AC97" s="13"/>
      <c r="AD97" s="10"/>
      <c r="AE97" s="10" t="s">
        <v>52</v>
      </c>
      <c r="AF97" s="18"/>
      <c r="AG97" s="1" t="str">
        <f t="shared" si="9"/>
        <v/>
      </c>
      <c r="AH97" s="18"/>
      <c r="AI97" s="1" t="str">
        <f t="shared" si="7"/>
        <v/>
      </c>
      <c r="AJ97" s="11" t="s">
        <v>142</v>
      </c>
      <c r="AK97" s="11"/>
      <c r="AL97" s="11"/>
      <c r="AM97" s="19"/>
      <c r="AN97" s="24" t="str">
        <f t="shared" si="10"/>
        <v/>
      </c>
      <c r="AO97" s="6"/>
      <c r="AP97" s="1"/>
      <c r="AQ97" s="11"/>
      <c r="AS97" s="16" t="str">
        <f t="shared" si="8"/>
        <v/>
      </c>
    </row>
    <row r="98" spans="1:45" ht="15.75" customHeight="1">
      <c r="A98" s="15">
        <v>20072</v>
      </c>
      <c r="B98" s="23" t="s">
        <v>3981</v>
      </c>
      <c r="C98" s="23" t="s">
        <v>203</v>
      </c>
      <c r="D98" s="6" t="s">
        <v>14</v>
      </c>
      <c r="E98" s="18">
        <v>30391</v>
      </c>
      <c r="F98" s="6" t="s">
        <v>49</v>
      </c>
      <c r="G98" s="11" t="s">
        <v>1384</v>
      </c>
      <c r="H98" s="6" t="s">
        <v>3980</v>
      </c>
      <c r="I98" s="18">
        <v>37729</v>
      </c>
      <c r="J98" s="6" t="s">
        <v>49</v>
      </c>
      <c r="K98" s="6" t="s">
        <v>11</v>
      </c>
      <c r="L98" s="6" t="s">
        <v>33</v>
      </c>
      <c r="M98" s="13"/>
      <c r="N98" s="22"/>
      <c r="O98" s="11" t="s">
        <v>1083</v>
      </c>
      <c r="P98" s="6" t="s">
        <v>3979</v>
      </c>
      <c r="Q98" s="6" t="s">
        <v>3978</v>
      </c>
      <c r="R98" s="6" t="s">
        <v>1083</v>
      </c>
      <c r="S98" s="11" t="s">
        <v>3977</v>
      </c>
      <c r="T98" s="11" t="s">
        <v>3976</v>
      </c>
      <c r="U98" s="6"/>
      <c r="V98" s="6"/>
      <c r="W98" s="6"/>
      <c r="X98" s="6"/>
      <c r="Y98" s="11"/>
      <c r="Z98" s="11"/>
      <c r="AA98" s="11"/>
      <c r="AB98" s="10"/>
      <c r="AC98" s="6"/>
      <c r="AD98" s="11"/>
      <c r="AE98" s="11" t="s">
        <v>52</v>
      </c>
      <c r="AF98" s="18"/>
      <c r="AG98" s="1" t="str">
        <f t="shared" si="9"/>
        <v/>
      </c>
      <c r="AH98" s="18"/>
      <c r="AI98" s="1" t="str">
        <f t="shared" si="7"/>
        <v/>
      </c>
      <c r="AJ98" s="28" t="s">
        <v>142</v>
      </c>
      <c r="AK98" s="41" t="s">
        <v>1083</v>
      </c>
      <c r="AL98" s="41"/>
      <c r="AM98" s="19"/>
      <c r="AN98" s="24" t="str">
        <f t="shared" si="10"/>
        <v/>
      </c>
      <c r="AO98" s="27"/>
      <c r="AP98" s="24"/>
      <c r="AQ98" s="28"/>
      <c r="AR98" s="24"/>
      <c r="AS98" s="16">
        <f t="shared" si="8"/>
        <v>3</v>
      </c>
    </row>
    <row r="99" spans="1:45" s="24" customFormat="1" ht="19.5" customHeight="1">
      <c r="A99" s="15">
        <v>20073</v>
      </c>
      <c r="B99" s="23" t="s">
        <v>3975</v>
      </c>
      <c r="C99" s="23" t="s">
        <v>101</v>
      </c>
      <c r="D99" s="6" t="s">
        <v>89</v>
      </c>
      <c r="E99" s="18">
        <v>30965</v>
      </c>
      <c r="F99" s="6" t="s">
        <v>191</v>
      </c>
      <c r="G99" s="11" t="s">
        <v>2848</v>
      </c>
      <c r="H99" s="6" t="s">
        <v>3974</v>
      </c>
      <c r="I99" s="18">
        <v>36584</v>
      </c>
      <c r="J99" s="6" t="s">
        <v>191</v>
      </c>
      <c r="K99" s="6" t="s">
        <v>11</v>
      </c>
      <c r="L99" s="6" t="s">
        <v>108</v>
      </c>
      <c r="M99" s="13"/>
      <c r="N99" s="22"/>
      <c r="O99" s="11" t="s">
        <v>3973</v>
      </c>
      <c r="P99" s="6" t="s">
        <v>3972</v>
      </c>
      <c r="Q99" s="6" t="s">
        <v>3971</v>
      </c>
      <c r="R99" s="6" t="s">
        <v>1083</v>
      </c>
      <c r="S99" s="11" t="s">
        <v>3970</v>
      </c>
      <c r="T99" s="11" t="s">
        <v>3970</v>
      </c>
      <c r="U99" s="6"/>
      <c r="V99" s="6"/>
      <c r="W99" s="6"/>
      <c r="X99" s="6"/>
      <c r="Y99" s="11"/>
      <c r="Z99" s="11"/>
      <c r="AA99" s="11"/>
      <c r="AB99" s="10"/>
      <c r="AC99" s="6"/>
      <c r="AD99" s="11"/>
      <c r="AE99" s="11" t="s">
        <v>1</v>
      </c>
      <c r="AF99" s="18"/>
      <c r="AG99" s="1" t="str">
        <f t="shared" si="9"/>
        <v/>
      </c>
      <c r="AH99" s="18"/>
      <c r="AI99" s="1" t="str">
        <f t="shared" si="7"/>
        <v/>
      </c>
      <c r="AJ99" s="28" t="s">
        <v>142</v>
      </c>
      <c r="AK99" s="41" t="s">
        <v>1083</v>
      </c>
      <c r="AL99" s="41"/>
      <c r="AM99" s="19"/>
      <c r="AN99" s="24" t="str">
        <f t="shared" si="10"/>
        <v/>
      </c>
      <c r="AO99" s="27"/>
      <c r="AQ99" s="28"/>
      <c r="AS99" s="16">
        <f t="shared" si="8"/>
        <v>10</v>
      </c>
    </row>
    <row r="100" spans="1:45" ht="15.75" customHeight="1">
      <c r="A100" s="15">
        <v>20074</v>
      </c>
      <c r="B100" s="25" t="s">
        <v>3969</v>
      </c>
      <c r="C100" s="25" t="s">
        <v>1327</v>
      </c>
      <c r="D100" s="6" t="s">
        <v>14</v>
      </c>
      <c r="E100" s="18" t="str">
        <f>VLOOKUP(A100,'[1]Input1-NV_thongtin_codinh'!$B$4:$F$557,5,0)</f>
        <v>07/07/1985</v>
      </c>
      <c r="F100" s="6"/>
      <c r="G100" s="11" t="s">
        <v>384</v>
      </c>
      <c r="H100" s="6" t="s">
        <v>3968</v>
      </c>
      <c r="I100" s="18">
        <v>37054</v>
      </c>
      <c r="J100" s="6" t="s">
        <v>384</v>
      </c>
      <c r="K100" s="6" t="s">
        <v>1688</v>
      </c>
      <c r="L100" s="6" t="s">
        <v>3967</v>
      </c>
      <c r="M100" s="13">
        <v>0</v>
      </c>
      <c r="N100" s="22"/>
      <c r="O100" s="21" t="s">
        <v>3966</v>
      </c>
      <c r="P100" s="6"/>
      <c r="Q100" s="6" t="s">
        <v>3965</v>
      </c>
      <c r="R100" s="6"/>
      <c r="S100" s="11" t="str">
        <f>VLOOKUP($A100,'[1]Input1-NV_thongtin_codinh'!$B$4:$AA$557,13,0)</f>
        <v>Trà Xuân, Trà Bồng, Quảng Ngãi</v>
      </c>
      <c r="T100" s="11" t="s">
        <v>3964</v>
      </c>
      <c r="U100" s="6" t="str">
        <f>VLOOKUP($A100,'[1]Input1-NV_thongtin_codinh'!$B$4:$AA$557,16,0)</f>
        <v>Trần Quốc Việt</v>
      </c>
      <c r="V100" s="6"/>
      <c r="W100" s="6" t="str">
        <f>VLOOKUP($A100,'[1]Input1-NV_thongtin_codinh'!$B$4:$AA$557,17,0)</f>
        <v>0908 224 047</v>
      </c>
      <c r="X100" s="6" t="s">
        <v>786</v>
      </c>
      <c r="Y100" s="11"/>
      <c r="Z100" s="11"/>
      <c r="AA100" s="11" t="s">
        <v>1500</v>
      </c>
      <c r="AB100" s="10" t="s">
        <v>1499</v>
      </c>
      <c r="AC100" s="13"/>
      <c r="AD100" s="10"/>
      <c r="AE100" s="10" t="s">
        <v>52</v>
      </c>
      <c r="AF100" s="18"/>
      <c r="AG100" s="1" t="str">
        <f t="shared" si="9"/>
        <v/>
      </c>
      <c r="AH100" s="18"/>
      <c r="AI100" s="1" t="str">
        <f t="shared" si="7"/>
        <v/>
      </c>
      <c r="AJ100" s="11" t="s">
        <v>142</v>
      </c>
      <c r="AK100" s="11"/>
      <c r="AL100" s="11"/>
      <c r="AM100" s="19">
        <f>VLOOKUP($A100,'[1]Input1-NV_thongtin_codinh'!$B$4:$AA$557,26,0)</f>
        <v>40781</v>
      </c>
      <c r="AN100" s="24">
        <f t="shared" si="10"/>
        <v>8</v>
      </c>
      <c r="AO100" s="6"/>
      <c r="AQ100" s="11"/>
      <c r="AR100" s="24"/>
      <c r="AS100" s="16">
        <f t="shared" si="8"/>
        <v>7</v>
      </c>
    </row>
    <row r="101" spans="1:45" s="24" customFormat="1" ht="19.5" customHeight="1">
      <c r="A101" s="15">
        <v>20075</v>
      </c>
      <c r="B101" s="25" t="s">
        <v>3963</v>
      </c>
      <c r="C101" s="25" t="s">
        <v>1463</v>
      </c>
      <c r="D101" s="6" t="s">
        <v>14</v>
      </c>
      <c r="E101" s="18">
        <v>31907</v>
      </c>
      <c r="F101" s="6"/>
      <c r="G101" s="11" t="s">
        <v>52</v>
      </c>
      <c r="H101" s="6" t="s">
        <v>3962</v>
      </c>
      <c r="I101" s="18">
        <v>37064</v>
      </c>
      <c r="J101" s="6" t="s">
        <v>52</v>
      </c>
      <c r="K101" s="6" t="s">
        <v>1580</v>
      </c>
      <c r="L101" s="6" t="s">
        <v>3961</v>
      </c>
      <c r="M101" s="13">
        <v>0</v>
      </c>
      <c r="N101" s="22"/>
      <c r="O101" s="21" t="s">
        <v>3960</v>
      </c>
      <c r="P101" s="6"/>
      <c r="Q101" s="6" t="s">
        <v>3959</v>
      </c>
      <c r="R101" s="6"/>
      <c r="S101" s="11" t="str">
        <f>VLOOKUP($A101,'[1]Input1-NV_thongtin_codinh'!$B$4:$AA$557,13,0)</f>
        <v>176/14 Hậu Giang P6 Q6 Tphcm</v>
      </c>
      <c r="T101" s="11" t="s">
        <v>3958</v>
      </c>
      <c r="U101" s="6" t="str">
        <f>VLOOKUP($A101,'[1]Input1-NV_thongtin_codinh'!$B$4:$AA$557,16,0)</f>
        <v>Nguyễn Thị Thắm</v>
      </c>
      <c r="V101" s="6"/>
      <c r="W101" s="6" t="str">
        <f>VLOOKUP($A101,'[1]Input1-NV_thongtin_codinh'!$B$4:$AA$557,17,0)</f>
        <v>0986 099 949</v>
      </c>
      <c r="X101" s="6" t="s">
        <v>99</v>
      </c>
      <c r="Y101" s="11" t="str">
        <f>VLOOKUP(X101,[1]Parameters!$A$4:$B$17,2,0)</f>
        <v>Phó phòng</v>
      </c>
      <c r="Z101" s="11"/>
      <c r="AA101" s="11">
        <v>3</v>
      </c>
      <c r="AB101" s="10" t="s">
        <v>73</v>
      </c>
      <c r="AC101" s="13" t="s">
        <v>1326</v>
      </c>
      <c r="AD101" s="10" t="s">
        <v>1325</v>
      </c>
      <c r="AE101" s="10" t="s">
        <v>52</v>
      </c>
      <c r="AF101" s="18"/>
      <c r="AG101" s="1" t="str">
        <f t="shared" si="9"/>
        <v/>
      </c>
      <c r="AH101" s="18"/>
      <c r="AI101" s="1" t="str">
        <f t="shared" si="7"/>
        <v/>
      </c>
      <c r="AJ101" s="11" t="s">
        <v>142</v>
      </c>
      <c r="AK101" s="11"/>
      <c r="AL101" s="11"/>
      <c r="AM101" s="19">
        <f>VLOOKUP($A101,'[1]Input1-NV_thongtin_codinh'!$B$4:$AA$557,26,0)</f>
        <v>41153</v>
      </c>
      <c r="AN101" s="24">
        <f t="shared" si="10"/>
        <v>9</v>
      </c>
      <c r="AO101" s="6"/>
      <c r="AP101" s="1"/>
      <c r="AQ101" s="11"/>
      <c r="AS101" s="16">
        <f t="shared" si="8"/>
        <v>5</v>
      </c>
    </row>
    <row r="102" spans="1:45" s="24" customFormat="1" ht="19.5" customHeight="1">
      <c r="A102" s="15">
        <v>20076</v>
      </c>
      <c r="B102" s="23" t="s">
        <v>3957</v>
      </c>
      <c r="C102" s="23" t="s">
        <v>438</v>
      </c>
      <c r="D102" s="6" t="s">
        <v>14</v>
      </c>
      <c r="E102" s="18">
        <v>31300</v>
      </c>
      <c r="F102" s="6" t="s">
        <v>1976</v>
      </c>
      <c r="G102" s="11" t="s">
        <v>3956</v>
      </c>
      <c r="H102" s="6" t="s">
        <v>3955</v>
      </c>
      <c r="I102" s="18">
        <v>37692</v>
      </c>
      <c r="J102" s="6" t="s">
        <v>1976</v>
      </c>
      <c r="K102" s="6" t="s">
        <v>11</v>
      </c>
      <c r="L102" s="6" t="s">
        <v>3639</v>
      </c>
      <c r="M102" s="13" t="s">
        <v>1083</v>
      </c>
      <c r="N102" s="22"/>
      <c r="O102" s="11" t="s">
        <v>1083</v>
      </c>
      <c r="P102" s="6" t="s">
        <v>1083</v>
      </c>
      <c r="Q102" s="6" t="s">
        <v>3954</v>
      </c>
      <c r="R102" s="6" t="s">
        <v>1083</v>
      </c>
      <c r="S102" s="11" t="s">
        <v>3953</v>
      </c>
      <c r="T102" s="11" t="s">
        <v>3952</v>
      </c>
      <c r="U102" s="6"/>
      <c r="V102" s="6"/>
      <c r="W102" s="6"/>
      <c r="X102" s="6"/>
      <c r="Y102" s="11"/>
      <c r="Z102" s="11"/>
      <c r="AA102" s="11"/>
      <c r="AB102" s="10"/>
      <c r="AC102" s="6"/>
      <c r="AD102" s="11"/>
      <c r="AE102" s="11" t="s">
        <v>52</v>
      </c>
      <c r="AF102" s="18"/>
      <c r="AG102" s="1" t="str">
        <f t="shared" si="9"/>
        <v/>
      </c>
      <c r="AH102" s="18">
        <v>39960</v>
      </c>
      <c r="AI102" s="1">
        <f t="shared" si="7"/>
        <v>5</v>
      </c>
      <c r="AJ102" s="28" t="s">
        <v>142</v>
      </c>
      <c r="AK102" s="41" t="s">
        <v>1083</v>
      </c>
      <c r="AL102" s="41"/>
      <c r="AM102" s="19">
        <v>39995</v>
      </c>
      <c r="AN102" s="24">
        <f t="shared" si="10"/>
        <v>7</v>
      </c>
      <c r="AO102" s="27" t="s">
        <v>1083</v>
      </c>
      <c r="AQ102" s="28"/>
      <c r="AS102" s="16">
        <f t="shared" si="8"/>
        <v>9</v>
      </c>
    </row>
    <row r="103" spans="1:45" s="24" customFormat="1" ht="19.5" customHeight="1">
      <c r="A103" s="15">
        <v>20077</v>
      </c>
      <c r="B103" s="23" t="s">
        <v>846</v>
      </c>
      <c r="C103" s="23" t="s">
        <v>438</v>
      </c>
      <c r="D103" s="6" t="s">
        <v>14</v>
      </c>
      <c r="E103" s="18">
        <v>30534</v>
      </c>
      <c r="F103" s="6" t="s">
        <v>163</v>
      </c>
      <c r="G103" s="11" t="s">
        <v>764</v>
      </c>
      <c r="H103" s="6" t="s">
        <v>3951</v>
      </c>
      <c r="I103" s="18">
        <v>35896</v>
      </c>
      <c r="J103" s="6" t="s">
        <v>163</v>
      </c>
      <c r="K103" s="6" t="s">
        <v>11</v>
      </c>
      <c r="L103" s="6" t="s">
        <v>33</v>
      </c>
      <c r="M103" s="13" t="s">
        <v>279</v>
      </c>
      <c r="N103" s="22"/>
      <c r="O103" s="11" t="s">
        <v>3950</v>
      </c>
      <c r="P103" s="6" t="s">
        <v>1083</v>
      </c>
      <c r="Q103" s="6" t="s">
        <v>3949</v>
      </c>
      <c r="R103" s="6" t="s">
        <v>1083</v>
      </c>
      <c r="S103" s="11" t="s">
        <v>3948</v>
      </c>
      <c r="T103" s="11" t="s">
        <v>3947</v>
      </c>
      <c r="U103" s="6"/>
      <c r="V103" s="6"/>
      <c r="W103" s="6"/>
      <c r="X103" s="6" t="s">
        <v>39</v>
      </c>
      <c r="Y103" s="11" t="str">
        <f>VLOOKUP(X103,[1]Parameters!$A$4:$B$17,2,0)</f>
        <v>Chuyên viên vận hành</v>
      </c>
      <c r="Z103" s="11"/>
      <c r="AA103" s="11" t="s">
        <v>94</v>
      </c>
      <c r="AB103" s="10" t="s">
        <v>4</v>
      </c>
      <c r="AC103" s="6" t="s">
        <v>114</v>
      </c>
      <c r="AD103" s="11" t="s">
        <v>174</v>
      </c>
      <c r="AE103" s="11" t="s">
        <v>1</v>
      </c>
      <c r="AF103" s="18">
        <v>39965</v>
      </c>
      <c r="AG103" s="1">
        <f t="shared" si="9"/>
        <v>6</v>
      </c>
      <c r="AH103" s="18">
        <v>39965</v>
      </c>
      <c r="AI103" s="1">
        <f t="shared" si="7"/>
        <v>6</v>
      </c>
      <c r="AJ103" s="28" t="s">
        <v>142</v>
      </c>
      <c r="AK103" s="41" t="s">
        <v>1083</v>
      </c>
      <c r="AL103" s="41"/>
      <c r="AM103" s="19">
        <v>41353</v>
      </c>
      <c r="AN103" s="24">
        <f t="shared" si="10"/>
        <v>3</v>
      </c>
      <c r="AO103" s="27" t="s">
        <v>1083</v>
      </c>
      <c r="AQ103" s="28"/>
      <c r="AS103" s="16">
        <f t="shared" si="8"/>
        <v>8</v>
      </c>
    </row>
    <row r="104" spans="1:45" s="24" customFormat="1" ht="19.5" customHeight="1">
      <c r="A104" s="15">
        <v>20078</v>
      </c>
      <c r="B104" s="23" t="s">
        <v>3714</v>
      </c>
      <c r="C104" s="23" t="s">
        <v>3946</v>
      </c>
      <c r="D104" s="6" t="s">
        <v>14</v>
      </c>
      <c r="E104" s="18">
        <v>31026</v>
      </c>
      <c r="F104" s="6" t="s">
        <v>414</v>
      </c>
      <c r="G104" s="11" t="s">
        <v>3945</v>
      </c>
      <c r="H104" s="6" t="s">
        <v>3944</v>
      </c>
      <c r="I104" s="18">
        <v>37009</v>
      </c>
      <c r="J104" s="6" t="s">
        <v>414</v>
      </c>
      <c r="K104" s="6" t="s">
        <v>11</v>
      </c>
      <c r="L104" s="6" t="s">
        <v>2985</v>
      </c>
      <c r="M104" s="13" t="s">
        <v>3340</v>
      </c>
      <c r="N104" s="22"/>
      <c r="O104" s="11" t="s">
        <v>3943</v>
      </c>
      <c r="P104" s="6" t="s">
        <v>1083</v>
      </c>
      <c r="Q104" s="6" t="s">
        <v>3942</v>
      </c>
      <c r="R104" s="6" t="s">
        <v>1083</v>
      </c>
      <c r="S104" s="11" t="s">
        <v>3941</v>
      </c>
      <c r="T104" s="11" t="s">
        <v>3940</v>
      </c>
      <c r="U104" s="6"/>
      <c r="V104" s="6"/>
      <c r="W104" s="6"/>
      <c r="X104" s="13" t="s">
        <v>5</v>
      </c>
      <c r="Y104" s="11" t="str">
        <f>VLOOKUP(X104,[1]Parameters!$A$4:$B$17,2,0)</f>
        <v>Chuyên viên Tư vấn tuyển sinh</v>
      </c>
      <c r="Z104" s="11"/>
      <c r="AA104" s="11" t="s">
        <v>1500</v>
      </c>
      <c r="AB104" s="10" t="s">
        <v>1499</v>
      </c>
      <c r="AC104" s="6" t="s">
        <v>54</v>
      </c>
      <c r="AD104" s="11" t="s">
        <v>53</v>
      </c>
      <c r="AE104" s="11" t="s">
        <v>52</v>
      </c>
      <c r="AF104" s="18">
        <v>39965</v>
      </c>
      <c r="AG104" s="1">
        <f t="shared" si="9"/>
        <v>6</v>
      </c>
      <c r="AH104" s="18">
        <v>39965</v>
      </c>
      <c r="AI104" s="1">
        <f t="shared" si="7"/>
        <v>6</v>
      </c>
      <c r="AJ104" s="10" t="s">
        <v>86</v>
      </c>
      <c r="AK104" s="37" t="s">
        <v>1083</v>
      </c>
      <c r="AL104" s="37"/>
      <c r="AM104" s="18"/>
      <c r="AN104" s="1" t="str">
        <f t="shared" si="10"/>
        <v/>
      </c>
      <c r="AO104" s="6" t="s">
        <v>1083</v>
      </c>
      <c r="AQ104" s="10" t="s">
        <v>171</v>
      </c>
      <c r="AS104" s="16">
        <f t="shared" si="8"/>
        <v>12</v>
      </c>
    </row>
    <row r="105" spans="1:45" s="24" customFormat="1" ht="19.5" customHeight="1">
      <c r="A105" s="15">
        <v>20079</v>
      </c>
      <c r="B105" s="23" t="s">
        <v>3939</v>
      </c>
      <c r="C105" s="23" t="s">
        <v>836</v>
      </c>
      <c r="D105" s="6" t="s">
        <v>14</v>
      </c>
      <c r="E105" s="18">
        <v>31941</v>
      </c>
      <c r="F105" s="6" t="s">
        <v>3938</v>
      </c>
      <c r="G105" s="11" t="s">
        <v>3937</v>
      </c>
      <c r="H105" s="6" t="s">
        <v>3936</v>
      </c>
      <c r="I105" s="18">
        <v>39283</v>
      </c>
      <c r="J105" s="6" t="s">
        <v>23</v>
      </c>
      <c r="K105" s="6" t="s">
        <v>11</v>
      </c>
      <c r="L105" s="6" t="s">
        <v>331</v>
      </c>
      <c r="M105" s="13"/>
      <c r="N105" s="22"/>
      <c r="O105" s="11" t="s">
        <v>1083</v>
      </c>
      <c r="P105" s="6" t="s">
        <v>1083</v>
      </c>
      <c r="Q105" s="6" t="s">
        <v>3935</v>
      </c>
      <c r="R105" s="6" t="s">
        <v>1083</v>
      </c>
      <c r="S105" s="11" t="s">
        <v>3934</v>
      </c>
      <c r="T105" s="11" t="s">
        <v>3933</v>
      </c>
      <c r="U105" s="6"/>
      <c r="V105" s="6"/>
      <c r="W105" s="6"/>
      <c r="X105" s="6"/>
      <c r="Y105" s="11"/>
      <c r="Z105" s="11"/>
      <c r="AA105" s="11"/>
      <c r="AB105" s="10"/>
      <c r="AC105" s="6"/>
      <c r="AD105" s="11"/>
      <c r="AE105" s="11" t="s">
        <v>1</v>
      </c>
      <c r="AF105" s="18"/>
      <c r="AG105" s="1" t="str">
        <f t="shared" si="9"/>
        <v/>
      </c>
      <c r="AH105" s="18"/>
      <c r="AI105" s="1" t="str">
        <f t="shared" si="7"/>
        <v/>
      </c>
      <c r="AJ105" s="28" t="s">
        <v>142</v>
      </c>
      <c r="AK105" s="41" t="s">
        <v>1083</v>
      </c>
      <c r="AL105" s="41"/>
      <c r="AM105" s="19"/>
      <c r="AN105" s="24" t="str">
        <f t="shared" si="10"/>
        <v/>
      </c>
      <c r="AO105" s="27"/>
      <c r="AQ105" s="28"/>
      <c r="AS105" s="16">
        <f t="shared" si="8"/>
        <v>6</v>
      </c>
    </row>
    <row r="106" spans="1:45" ht="15.75" customHeight="1">
      <c r="A106" s="15">
        <v>20080</v>
      </c>
      <c r="B106" s="23" t="s">
        <v>125</v>
      </c>
      <c r="C106" s="23" t="s">
        <v>1526</v>
      </c>
      <c r="D106" s="6" t="s">
        <v>14</v>
      </c>
      <c r="E106" s="18">
        <v>28784</v>
      </c>
      <c r="F106" s="6" t="s">
        <v>12</v>
      </c>
      <c r="G106" s="11" t="s">
        <v>1100</v>
      </c>
      <c r="H106" s="6" t="s">
        <v>3932</v>
      </c>
      <c r="I106" s="18">
        <v>38517</v>
      </c>
      <c r="J106" s="6" t="s">
        <v>12</v>
      </c>
      <c r="K106" s="6" t="s">
        <v>11</v>
      </c>
      <c r="L106" s="6" t="s">
        <v>762</v>
      </c>
      <c r="M106" s="13"/>
      <c r="N106" s="22"/>
      <c r="O106" s="11" t="s">
        <v>1083</v>
      </c>
      <c r="P106" s="6" t="s">
        <v>3931</v>
      </c>
      <c r="Q106" s="6" t="s">
        <v>3930</v>
      </c>
      <c r="R106" s="6" t="s">
        <v>1083</v>
      </c>
      <c r="S106" s="11" t="s">
        <v>3929</v>
      </c>
      <c r="T106" s="11" t="s">
        <v>3928</v>
      </c>
      <c r="U106" s="6"/>
      <c r="V106" s="6"/>
      <c r="W106" s="6"/>
      <c r="X106" s="6"/>
      <c r="Y106" s="11"/>
      <c r="Z106" s="11"/>
      <c r="AA106" s="11"/>
      <c r="AB106" s="10"/>
      <c r="AC106" s="6"/>
      <c r="AD106" s="11"/>
      <c r="AE106" s="11" t="s">
        <v>1</v>
      </c>
      <c r="AF106" s="18"/>
      <c r="AG106" s="1" t="str">
        <f t="shared" si="9"/>
        <v/>
      </c>
      <c r="AH106" s="18"/>
      <c r="AI106" s="1" t="str">
        <f t="shared" si="7"/>
        <v/>
      </c>
      <c r="AJ106" s="28" t="s">
        <v>142</v>
      </c>
      <c r="AK106" s="41" t="s">
        <v>1083</v>
      </c>
      <c r="AL106" s="41"/>
      <c r="AM106" s="19"/>
      <c r="AN106" s="24" t="str">
        <f t="shared" si="10"/>
        <v/>
      </c>
      <c r="AO106" s="27"/>
      <c r="AP106" s="24"/>
      <c r="AQ106" s="28"/>
      <c r="AR106" s="24"/>
      <c r="AS106" s="16">
        <f t="shared" si="8"/>
        <v>10</v>
      </c>
    </row>
    <row r="107" spans="1:45" s="24" customFormat="1" ht="19.5" customHeight="1">
      <c r="A107" s="15">
        <v>20081</v>
      </c>
      <c r="B107" s="23" t="s">
        <v>3927</v>
      </c>
      <c r="C107" s="23" t="s">
        <v>3926</v>
      </c>
      <c r="D107" s="6" t="s">
        <v>14</v>
      </c>
      <c r="E107" s="18">
        <v>31540</v>
      </c>
      <c r="F107" s="6" t="s">
        <v>714</v>
      </c>
      <c r="G107" s="11" t="s">
        <v>2339</v>
      </c>
      <c r="H107" s="6" t="s">
        <v>3925</v>
      </c>
      <c r="I107" s="18">
        <v>39367</v>
      </c>
      <c r="J107" s="6" t="s">
        <v>714</v>
      </c>
      <c r="K107" s="6" t="s">
        <v>1919</v>
      </c>
      <c r="L107" s="6" t="s">
        <v>3924</v>
      </c>
      <c r="M107" s="13" t="s">
        <v>1083</v>
      </c>
      <c r="N107" s="22"/>
      <c r="O107" s="11" t="s">
        <v>3923</v>
      </c>
      <c r="P107" s="6" t="s">
        <v>1083</v>
      </c>
      <c r="Q107" s="6" t="s">
        <v>3922</v>
      </c>
      <c r="R107" s="6" t="s">
        <v>1083</v>
      </c>
      <c r="S107" s="11" t="s">
        <v>3921</v>
      </c>
      <c r="T107" s="11" t="s">
        <v>3920</v>
      </c>
      <c r="U107" s="6"/>
      <c r="V107" s="6"/>
      <c r="W107" s="6"/>
      <c r="X107" s="6" t="s">
        <v>5</v>
      </c>
      <c r="Y107" s="11" t="str">
        <f>VLOOKUP(X107,[1]Parameters!$A$4:$B$17,2,0)</f>
        <v>Chuyên viên Tư vấn tuyển sinh</v>
      </c>
      <c r="Z107" s="11"/>
      <c r="AA107" s="11" t="s">
        <v>94</v>
      </c>
      <c r="AB107" s="10" t="s">
        <v>4</v>
      </c>
      <c r="AC107" s="6"/>
      <c r="AD107" s="11"/>
      <c r="AE107" s="11" t="s">
        <v>52</v>
      </c>
      <c r="AF107" s="18"/>
      <c r="AG107" s="1" t="str">
        <f t="shared" si="9"/>
        <v/>
      </c>
      <c r="AH107" s="18">
        <v>39997</v>
      </c>
      <c r="AI107" s="1">
        <f t="shared" si="7"/>
        <v>7</v>
      </c>
      <c r="AJ107" s="28" t="s">
        <v>142</v>
      </c>
      <c r="AK107" s="41" t="s">
        <v>1083</v>
      </c>
      <c r="AL107" s="41"/>
      <c r="AM107" s="19">
        <v>40767</v>
      </c>
      <c r="AN107" s="24">
        <f t="shared" si="10"/>
        <v>8</v>
      </c>
      <c r="AO107" s="27" t="s">
        <v>1083</v>
      </c>
      <c r="AQ107" s="28"/>
      <c r="AS107" s="16">
        <f t="shared" si="8"/>
        <v>5</v>
      </c>
    </row>
    <row r="108" spans="1:45" s="24" customFormat="1" ht="19.5" customHeight="1">
      <c r="A108" s="15">
        <v>20082</v>
      </c>
      <c r="B108" s="23" t="s">
        <v>3919</v>
      </c>
      <c r="C108" s="23" t="s">
        <v>371</v>
      </c>
      <c r="D108" s="6" t="s">
        <v>14</v>
      </c>
      <c r="E108" s="18"/>
      <c r="F108" s="6" t="s">
        <v>1083</v>
      </c>
      <c r="G108" s="11" t="s">
        <v>186</v>
      </c>
      <c r="H108" s="6" t="s">
        <v>1083</v>
      </c>
      <c r="I108" s="18"/>
      <c r="J108" s="6" t="s">
        <v>1083</v>
      </c>
      <c r="K108" s="6" t="s">
        <v>150</v>
      </c>
      <c r="L108" s="6"/>
      <c r="M108" s="13"/>
      <c r="N108" s="22"/>
      <c r="O108" s="11" t="s">
        <v>1083</v>
      </c>
      <c r="P108" s="6" t="s">
        <v>1083</v>
      </c>
      <c r="Q108" s="6" t="s">
        <v>1083</v>
      </c>
      <c r="R108" s="6" t="s">
        <v>1083</v>
      </c>
      <c r="S108" s="11" t="s">
        <v>186</v>
      </c>
      <c r="T108" s="11" t="s">
        <v>186</v>
      </c>
      <c r="U108" s="6"/>
      <c r="V108" s="6"/>
      <c r="W108" s="6"/>
      <c r="X108" s="6"/>
      <c r="Y108" s="11"/>
      <c r="Z108" s="11"/>
      <c r="AA108" s="11"/>
      <c r="AB108" s="10"/>
      <c r="AC108" s="6"/>
      <c r="AD108" s="11"/>
      <c r="AE108" s="11" t="s">
        <v>1</v>
      </c>
      <c r="AF108" s="18"/>
      <c r="AG108" s="1" t="str">
        <f t="shared" si="9"/>
        <v/>
      </c>
      <c r="AH108" s="18"/>
      <c r="AI108" s="1" t="str">
        <f t="shared" si="7"/>
        <v/>
      </c>
      <c r="AJ108" s="28" t="s">
        <v>142</v>
      </c>
      <c r="AK108" s="41" t="s">
        <v>1083</v>
      </c>
      <c r="AL108" s="41"/>
      <c r="AM108" s="19"/>
      <c r="AN108" s="24" t="str">
        <f t="shared" si="10"/>
        <v/>
      </c>
      <c r="AO108" s="27"/>
      <c r="AQ108" s="28"/>
      <c r="AS108" s="16" t="str">
        <f t="shared" si="8"/>
        <v/>
      </c>
    </row>
    <row r="109" spans="1:45" s="24" customFormat="1" ht="19.5" customHeight="1">
      <c r="A109" s="15">
        <v>20083</v>
      </c>
      <c r="B109" s="23" t="s">
        <v>2899</v>
      </c>
      <c r="C109" s="23" t="s">
        <v>1772</v>
      </c>
      <c r="D109" s="6" t="s">
        <v>89</v>
      </c>
      <c r="E109" s="18">
        <v>31622</v>
      </c>
      <c r="F109" s="6" t="s">
        <v>1058</v>
      </c>
      <c r="G109" s="11" t="s">
        <v>2925</v>
      </c>
      <c r="H109" s="6" t="s">
        <v>3918</v>
      </c>
      <c r="I109" s="18">
        <v>37154</v>
      </c>
      <c r="J109" s="6" t="s">
        <v>1058</v>
      </c>
      <c r="K109" s="6" t="s">
        <v>150</v>
      </c>
      <c r="L109" s="6" t="s">
        <v>2039</v>
      </c>
      <c r="M109" s="13" t="s">
        <v>1083</v>
      </c>
      <c r="N109" s="22"/>
      <c r="O109" s="11" t="s">
        <v>3917</v>
      </c>
      <c r="P109" s="6" t="s">
        <v>1083</v>
      </c>
      <c r="Q109" s="6" t="s">
        <v>3916</v>
      </c>
      <c r="R109" s="6" t="s">
        <v>1083</v>
      </c>
      <c r="S109" s="11" t="s">
        <v>3915</v>
      </c>
      <c r="T109" s="11" t="s">
        <v>3914</v>
      </c>
      <c r="U109" s="6"/>
      <c r="V109" s="6"/>
      <c r="W109" s="6"/>
      <c r="X109" s="6" t="s">
        <v>99</v>
      </c>
      <c r="Y109" s="11" t="str">
        <f>VLOOKUP(X109,[1]Parameters!$A$4:$B$17,2,0)</f>
        <v>Phó phòng</v>
      </c>
      <c r="Z109" s="11"/>
      <c r="AA109" s="11">
        <v>3</v>
      </c>
      <c r="AB109" s="10" t="s">
        <v>73</v>
      </c>
      <c r="AC109" s="6" t="s">
        <v>54</v>
      </c>
      <c r="AD109" s="11" t="s">
        <v>53</v>
      </c>
      <c r="AE109" s="11" t="s">
        <v>52</v>
      </c>
      <c r="AF109" s="18">
        <v>39965</v>
      </c>
      <c r="AG109" s="1">
        <f t="shared" si="9"/>
        <v>6</v>
      </c>
      <c r="AH109" s="18">
        <v>39965</v>
      </c>
      <c r="AI109" s="1">
        <f t="shared" si="7"/>
        <v>6</v>
      </c>
      <c r="AJ109" s="10" t="s">
        <v>86</v>
      </c>
      <c r="AK109" s="37" t="s">
        <v>1083</v>
      </c>
      <c r="AL109" s="37"/>
      <c r="AM109" s="18"/>
      <c r="AN109" s="1" t="str">
        <f t="shared" si="10"/>
        <v/>
      </c>
      <c r="AO109" s="6" t="s">
        <v>1083</v>
      </c>
      <c r="AQ109" s="10" t="s">
        <v>171</v>
      </c>
      <c r="AS109" s="16">
        <f t="shared" si="8"/>
        <v>7</v>
      </c>
    </row>
    <row r="110" spans="1:45" ht="15.75" customHeight="1">
      <c r="A110" s="15">
        <v>20084</v>
      </c>
      <c r="B110" s="23" t="s">
        <v>3913</v>
      </c>
      <c r="C110" s="23" t="s">
        <v>203</v>
      </c>
      <c r="D110" s="6" t="s">
        <v>89</v>
      </c>
      <c r="E110" s="18">
        <v>31753</v>
      </c>
      <c r="F110" s="6" t="s">
        <v>1083</v>
      </c>
      <c r="G110" s="11" t="s">
        <v>186</v>
      </c>
      <c r="H110" s="6" t="s">
        <v>1083</v>
      </c>
      <c r="I110" s="18"/>
      <c r="J110" s="6" t="s">
        <v>1083</v>
      </c>
      <c r="K110" s="6" t="s">
        <v>11</v>
      </c>
      <c r="L110" s="6"/>
      <c r="M110" s="13"/>
      <c r="N110" s="22"/>
      <c r="O110" s="11" t="s">
        <v>1083</v>
      </c>
      <c r="P110" s="6" t="s">
        <v>1083</v>
      </c>
      <c r="Q110" s="6" t="s">
        <v>1083</v>
      </c>
      <c r="R110" s="6" t="s">
        <v>1083</v>
      </c>
      <c r="S110" s="11" t="s">
        <v>186</v>
      </c>
      <c r="T110" s="11" t="s">
        <v>186</v>
      </c>
      <c r="U110" s="6"/>
      <c r="V110" s="6"/>
      <c r="W110" s="6"/>
      <c r="X110" s="6"/>
      <c r="Y110" s="11"/>
      <c r="Z110" s="11"/>
      <c r="AA110" s="11"/>
      <c r="AB110" s="10"/>
      <c r="AC110" s="6"/>
      <c r="AD110" s="11"/>
      <c r="AE110" s="11" t="s">
        <v>1</v>
      </c>
      <c r="AF110" s="18"/>
      <c r="AG110" s="1" t="str">
        <f t="shared" si="9"/>
        <v/>
      </c>
      <c r="AH110" s="18"/>
      <c r="AI110" s="1" t="str">
        <f t="shared" si="7"/>
        <v/>
      </c>
      <c r="AJ110" s="28" t="s">
        <v>142</v>
      </c>
      <c r="AK110" s="41" t="s">
        <v>1083</v>
      </c>
      <c r="AL110" s="41"/>
      <c r="AM110" s="19"/>
      <c r="AN110" s="24" t="str">
        <f t="shared" si="10"/>
        <v/>
      </c>
      <c r="AO110" s="27"/>
      <c r="AP110" s="24"/>
      <c r="AQ110" s="28"/>
      <c r="AR110" s="24"/>
      <c r="AS110" s="16">
        <f t="shared" si="8"/>
        <v>12</v>
      </c>
    </row>
    <row r="111" spans="1:45" s="24" customFormat="1" ht="19.5" customHeight="1">
      <c r="A111" s="15">
        <v>20085</v>
      </c>
      <c r="B111" s="23" t="s">
        <v>3912</v>
      </c>
      <c r="C111" s="23" t="s">
        <v>3911</v>
      </c>
      <c r="D111" s="6" t="s">
        <v>89</v>
      </c>
      <c r="E111" s="18">
        <v>30382</v>
      </c>
      <c r="F111" s="6" t="s">
        <v>12</v>
      </c>
      <c r="G111" s="11" t="s">
        <v>1100</v>
      </c>
      <c r="H111" s="6" t="s">
        <v>3910</v>
      </c>
      <c r="I111" s="18">
        <v>36863</v>
      </c>
      <c r="J111" s="6" t="s">
        <v>12</v>
      </c>
      <c r="K111" s="6" t="s">
        <v>150</v>
      </c>
      <c r="L111" s="6" t="s">
        <v>2271</v>
      </c>
      <c r="M111" s="13" t="s">
        <v>3909</v>
      </c>
      <c r="N111" s="22"/>
      <c r="O111" s="11" t="s">
        <v>3908</v>
      </c>
      <c r="P111" s="6" t="s">
        <v>3907</v>
      </c>
      <c r="Q111" s="6" t="s">
        <v>3906</v>
      </c>
      <c r="R111" s="6" t="s">
        <v>1083</v>
      </c>
      <c r="S111" s="11" t="s">
        <v>3905</v>
      </c>
      <c r="T111" s="11" t="s">
        <v>3904</v>
      </c>
      <c r="U111" s="6"/>
      <c r="V111" s="6"/>
      <c r="W111" s="6"/>
      <c r="X111" s="6" t="s">
        <v>39</v>
      </c>
      <c r="Y111" s="11" t="str">
        <f>VLOOKUP(X111,[1]Parameters!$A$4:$B$17,2,0)</f>
        <v>Chuyên viên vận hành</v>
      </c>
      <c r="Z111" s="11"/>
      <c r="AA111" s="11" t="s">
        <v>94</v>
      </c>
      <c r="AB111" s="10" t="s">
        <v>4</v>
      </c>
      <c r="AC111" s="6" t="s">
        <v>114</v>
      </c>
      <c r="AD111" s="10" t="s">
        <v>174</v>
      </c>
      <c r="AE111" s="11" t="s">
        <v>1</v>
      </c>
      <c r="AF111" s="18">
        <v>39965</v>
      </c>
      <c r="AG111" s="1">
        <f t="shared" si="9"/>
        <v>6</v>
      </c>
      <c r="AH111" s="18">
        <v>39965</v>
      </c>
      <c r="AI111" s="1">
        <f t="shared" si="7"/>
        <v>6</v>
      </c>
      <c r="AJ111" s="10" t="s">
        <v>86</v>
      </c>
      <c r="AK111" s="37" t="s">
        <v>1083</v>
      </c>
      <c r="AL111" s="37"/>
      <c r="AM111" s="18"/>
      <c r="AN111" s="1" t="str">
        <f t="shared" si="10"/>
        <v/>
      </c>
      <c r="AO111" s="6" t="s">
        <v>1083</v>
      </c>
      <c r="AQ111" s="10" t="s">
        <v>141</v>
      </c>
      <c r="AS111" s="16">
        <f t="shared" si="8"/>
        <v>3</v>
      </c>
    </row>
    <row r="112" spans="1:45" s="24" customFormat="1" ht="19.5" customHeight="1">
      <c r="A112" s="15">
        <v>20086</v>
      </c>
      <c r="B112" s="25" t="s">
        <v>125</v>
      </c>
      <c r="C112" s="25" t="s">
        <v>438</v>
      </c>
      <c r="D112" s="6" t="s">
        <v>14</v>
      </c>
      <c r="E112" s="18">
        <v>28487</v>
      </c>
      <c r="F112" s="6"/>
      <c r="G112" s="11" t="s">
        <v>49</v>
      </c>
      <c r="H112" s="6" t="s">
        <v>3903</v>
      </c>
      <c r="I112" s="18">
        <v>39822</v>
      </c>
      <c r="J112" s="6" t="s">
        <v>49</v>
      </c>
      <c r="K112" s="6" t="s">
        <v>1580</v>
      </c>
      <c r="L112" s="6" t="s">
        <v>162</v>
      </c>
      <c r="M112" s="13">
        <v>0</v>
      </c>
      <c r="N112" s="22"/>
      <c r="O112" s="21" t="s">
        <v>3902</v>
      </c>
      <c r="P112" s="6"/>
      <c r="Q112" s="6" t="s">
        <v>3901</v>
      </c>
      <c r="R112" s="6"/>
      <c r="S112" s="11" t="str">
        <f>VLOOKUP($A112,'[1]Input1-NV_thongtin_codinh'!$B$4:$AA$557,13,0)</f>
        <v>Nga Yên, Nga Sơn, Thanh Hóa</v>
      </c>
      <c r="T112" s="11" t="s">
        <v>3900</v>
      </c>
      <c r="U112" s="6" t="str">
        <f>VLOOKUP($A112,'[1]Input1-NV_thongtin_codinh'!$B$4:$AA$557,16,0)</f>
        <v>Nguyễn Ngọc Diễn</v>
      </c>
      <c r="V112" s="6"/>
      <c r="W112" s="6">
        <f>VLOOKUP($A112,'[1]Input1-NV_thongtin_codinh'!$B$4:$AA$557,17,0)</f>
        <v>0</v>
      </c>
      <c r="X112" s="6" t="s">
        <v>99</v>
      </c>
      <c r="Y112" s="11" t="str">
        <f>VLOOKUP(X112,[1]Parameters!$A$4:$B$17,2,0)</f>
        <v>Phó phòng</v>
      </c>
      <c r="Z112" s="11"/>
      <c r="AA112" s="11">
        <v>3</v>
      </c>
      <c r="AB112" s="10" t="s">
        <v>73</v>
      </c>
      <c r="AC112" s="13" t="s">
        <v>296</v>
      </c>
      <c r="AD112" s="10" t="s">
        <v>1556</v>
      </c>
      <c r="AE112" s="10" t="s">
        <v>1</v>
      </c>
      <c r="AF112" s="18"/>
      <c r="AG112" s="1" t="str">
        <f t="shared" si="9"/>
        <v/>
      </c>
      <c r="AH112" s="18"/>
      <c r="AI112" s="1" t="str">
        <f t="shared" si="7"/>
        <v/>
      </c>
      <c r="AJ112" s="11" t="s">
        <v>142</v>
      </c>
      <c r="AK112" s="11"/>
      <c r="AL112" s="11"/>
      <c r="AM112" s="19">
        <f>VLOOKUP($A112,'[1]Input1-NV_thongtin_codinh'!$B$4:$AA$557,26,0)</f>
        <v>41217</v>
      </c>
      <c r="AN112" s="24">
        <f t="shared" si="10"/>
        <v>11</v>
      </c>
      <c r="AO112" s="6"/>
      <c r="AP112" s="1"/>
      <c r="AQ112" s="11"/>
      <c r="AS112" s="16">
        <f t="shared" si="8"/>
        <v>12</v>
      </c>
    </row>
    <row r="113" spans="1:45" s="24" customFormat="1" ht="19.5" customHeight="1">
      <c r="A113" s="15">
        <v>20087</v>
      </c>
      <c r="B113" s="23" t="s">
        <v>3899</v>
      </c>
      <c r="C113" s="23" t="s">
        <v>197</v>
      </c>
      <c r="D113" s="6" t="s">
        <v>14</v>
      </c>
      <c r="E113" s="18">
        <v>31278</v>
      </c>
      <c r="F113" s="6" t="s">
        <v>513</v>
      </c>
      <c r="G113" s="11" t="s">
        <v>515</v>
      </c>
      <c r="H113" s="6" t="s">
        <v>3898</v>
      </c>
      <c r="I113" s="18">
        <v>37447</v>
      </c>
      <c r="J113" s="6" t="s">
        <v>513</v>
      </c>
      <c r="K113" s="6" t="s">
        <v>11</v>
      </c>
      <c r="L113" s="6" t="s">
        <v>604</v>
      </c>
      <c r="M113" s="13"/>
      <c r="N113" s="22"/>
      <c r="O113" s="11" t="s">
        <v>3897</v>
      </c>
      <c r="P113" s="6" t="s">
        <v>1083</v>
      </c>
      <c r="Q113" s="6" t="s">
        <v>3896</v>
      </c>
      <c r="R113" s="6" t="s">
        <v>1083</v>
      </c>
      <c r="S113" s="11" t="s">
        <v>3895</v>
      </c>
      <c r="T113" s="11" t="s">
        <v>3894</v>
      </c>
      <c r="U113" s="6"/>
      <c r="V113" s="6"/>
      <c r="W113" s="6"/>
      <c r="X113" s="6" t="s">
        <v>5</v>
      </c>
      <c r="Y113" s="11" t="str">
        <f>VLOOKUP(X113,[1]Parameters!$A$4:$B$17,2,0)</f>
        <v>Chuyên viên Tư vấn tuyển sinh</v>
      </c>
      <c r="Z113" s="11"/>
      <c r="AA113" s="11" t="s">
        <v>94</v>
      </c>
      <c r="AB113" s="10" t="s">
        <v>4</v>
      </c>
      <c r="AC113" s="6" t="s">
        <v>1326</v>
      </c>
      <c r="AD113" s="11"/>
      <c r="AE113" s="11" t="s">
        <v>52</v>
      </c>
      <c r="AF113" s="18"/>
      <c r="AG113" s="1" t="str">
        <f t="shared" si="9"/>
        <v/>
      </c>
      <c r="AH113" s="18">
        <v>39979</v>
      </c>
      <c r="AI113" s="1">
        <f t="shared" si="7"/>
        <v>6</v>
      </c>
      <c r="AJ113" s="28" t="s">
        <v>142</v>
      </c>
      <c r="AK113" s="41" t="s">
        <v>1083</v>
      </c>
      <c r="AL113" s="1" t="str">
        <f>IF(AK113="","",MONTH(AK113))</f>
        <v/>
      </c>
      <c r="AM113" s="19">
        <v>40638</v>
      </c>
      <c r="AN113" s="24">
        <f t="shared" si="10"/>
        <v>4</v>
      </c>
      <c r="AO113" s="27"/>
      <c r="AQ113" s="28"/>
      <c r="AS113" s="16">
        <f t="shared" si="8"/>
        <v>8</v>
      </c>
    </row>
    <row r="114" spans="1:45" s="24" customFormat="1" ht="19.5" customHeight="1">
      <c r="A114" s="15">
        <v>20088</v>
      </c>
      <c r="B114" s="23" t="s">
        <v>125</v>
      </c>
      <c r="C114" s="23" t="s">
        <v>2312</v>
      </c>
      <c r="D114" s="6" t="s">
        <v>14</v>
      </c>
      <c r="E114" s="18">
        <v>31578</v>
      </c>
      <c r="F114" s="6" t="s">
        <v>23</v>
      </c>
      <c r="G114" s="11" t="s">
        <v>2122</v>
      </c>
      <c r="H114" s="6" t="s">
        <v>3893</v>
      </c>
      <c r="I114" s="18">
        <v>37712</v>
      </c>
      <c r="J114" s="6" t="s">
        <v>23</v>
      </c>
      <c r="K114" s="6" t="s">
        <v>11</v>
      </c>
      <c r="L114" s="6" t="s">
        <v>22</v>
      </c>
      <c r="M114" s="13"/>
      <c r="N114" s="22"/>
      <c r="O114" s="11" t="s">
        <v>1083</v>
      </c>
      <c r="P114" s="6" t="s">
        <v>1083</v>
      </c>
      <c r="Q114" s="6" t="s">
        <v>3892</v>
      </c>
      <c r="R114" s="6" t="s">
        <v>1083</v>
      </c>
      <c r="S114" s="11" t="s">
        <v>3891</v>
      </c>
      <c r="T114" s="11" t="s">
        <v>3890</v>
      </c>
      <c r="U114" s="6"/>
      <c r="V114" s="6"/>
      <c r="W114" s="6"/>
      <c r="X114" s="6"/>
      <c r="Y114" s="11"/>
      <c r="Z114" s="11"/>
      <c r="AA114" s="11"/>
      <c r="AB114" s="10"/>
      <c r="AC114" s="6"/>
      <c r="AD114" s="11"/>
      <c r="AE114" s="11" t="s">
        <v>1</v>
      </c>
      <c r="AF114" s="18"/>
      <c r="AG114" s="1" t="str">
        <f t="shared" si="9"/>
        <v/>
      </c>
      <c r="AH114" s="18"/>
      <c r="AI114" s="1" t="str">
        <f t="shared" si="7"/>
        <v/>
      </c>
      <c r="AJ114" s="28" t="s">
        <v>142</v>
      </c>
      <c r="AK114" s="41" t="s">
        <v>1083</v>
      </c>
      <c r="AL114" s="41"/>
      <c r="AM114" s="19"/>
      <c r="AN114" s="24" t="str">
        <f t="shared" si="10"/>
        <v/>
      </c>
      <c r="AO114" s="27"/>
      <c r="AQ114" s="28"/>
      <c r="AS114" s="16">
        <f t="shared" si="8"/>
        <v>6</v>
      </c>
    </row>
    <row r="115" spans="1:45" s="24" customFormat="1" ht="19.5" customHeight="1">
      <c r="A115" s="15">
        <v>20089</v>
      </c>
      <c r="B115" s="23" t="s">
        <v>3889</v>
      </c>
      <c r="C115" s="23" t="s">
        <v>2384</v>
      </c>
      <c r="D115" s="6" t="s">
        <v>14</v>
      </c>
      <c r="E115" s="18">
        <v>29978</v>
      </c>
      <c r="F115" s="6" t="s">
        <v>807</v>
      </c>
      <c r="G115" s="11" t="s">
        <v>809</v>
      </c>
      <c r="H115" s="6" t="s">
        <v>3888</v>
      </c>
      <c r="I115" s="18">
        <v>38834</v>
      </c>
      <c r="J115" s="6" t="s">
        <v>807</v>
      </c>
      <c r="K115" s="6" t="s">
        <v>11</v>
      </c>
      <c r="L115" s="6" t="s">
        <v>3887</v>
      </c>
      <c r="M115" s="13"/>
      <c r="N115" s="22"/>
      <c r="O115" s="11" t="s">
        <v>3886</v>
      </c>
      <c r="P115" s="6" t="s">
        <v>1083</v>
      </c>
      <c r="Q115" s="6" t="s">
        <v>3885</v>
      </c>
      <c r="R115" s="6" t="s">
        <v>1083</v>
      </c>
      <c r="S115" s="11" t="s">
        <v>3884</v>
      </c>
      <c r="T115" s="11" t="s">
        <v>3883</v>
      </c>
      <c r="U115" s="6"/>
      <c r="V115" s="6"/>
      <c r="W115" s="6"/>
      <c r="X115" s="6" t="s">
        <v>2911</v>
      </c>
      <c r="Y115" s="11"/>
      <c r="Z115" s="11"/>
      <c r="AA115" s="11" t="s">
        <v>1500</v>
      </c>
      <c r="AB115" s="10" t="s">
        <v>73</v>
      </c>
      <c r="AC115" s="6"/>
      <c r="AD115" s="11"/>
      <c r="AE115" s="11" t="s">
        <v>52</v>
      </c>
      <c r="AF115" s="18"/>
      <c r="AG115" s="1" t="str">
        <f t="shared" si="9"/>
        <v/>
      </c>
      <c r="AH115" s="18">
        <v>39989</v>
      </c>
      <c r="AI115" s="1">
        <f t="shared" si="7"/>
        <v>6</v>
      </c>
      <c r="AJ115" s="28" t="s">
        <v>142</v>
      </c>
      <c r="AK115" s="41" t="s">
        <v>1083</v>
      </c>
      <c r="AL115" s="41"/>
      <c r="AM115" s="19">
        <v>40917</v>
      </c>
      <c r="AN115" s="24">
        <f t="shared" si="10"/>
        <v>1</v>
      </c>
      <c r="AO115" s="27"/>
      <c r="AQ115" s="28"/>
      <c r="AS115" s="16">
        <f t="shared" si="8"/>
        <v>1</v>
      </c>
    </row>
    <row r="116" spans="1:45" s="24" customFormat="1" ht="19.5" customHeight="1">
      <c r="A116" s="15">
        <v>20090</v>
      </c>
      <c r="B116" s="23" t="s">
        <v>70</v>
      </c>
      <c r="C116" s="23" t="s">
        <v>616</v>
      </c>
      <c r="D116" s="6" t="s">
        <v>14</v>
      </c>
      <c r="E116" s="18">
        <v>28495</v>
      </c>
      <c r="F116" s="6" t="s">
        <v>49</v>
      </c>
      <c r="G116" s="11" t="s">
        <v>1384</v>
      </c>
      <c r="H116" s="6" t="s">
        <v>3882</v>
      </c>
      <c r="I116" s="18">
        <v>40024</v>
      </c>
      <c r="J116" s="6" t="s">
        <v>49</v>
      </c>
      <c r="K116" s="6" t="s">
        <v>11</v>
      </c>
      <c r="L116" s="6" t="s">
        <v>604</v>
      </c>
      <c r="M116" s="13" t="s">
        <v>3863</v>
      </c>
      <c r="N116" s="22"/>
      <c r="O116" s="11" t="s">
        <v>3881</v>
      </c>
      <c r="P116" s="6" t="s">
        <v>3880</v>
      </c>
      <c r="Q116" s="6" t="s">
        <v>3879</v>
      </c>
      <c r="R116" s="6" t="s">
        <v>1083</v>
      </c>
      <c r="S116" s="11" t="s">
        <v>3878</v>
      </c>
      <c r="T116" s="11" t="s">
        <v>3878</v>
      </c>
      <c r="U116" s="6"/>
      <c r="V116" s="6"/>
      <c r="W116" s="6"/>
      <c r="X116" s="6"/>
      <c r="Y116" s="11"/>
      <c r="Z116" s="11"/>
      <c r="AA116" s="11"/>
      <c r="AB116" s="10"/>
      <c r="AC116" s="6"/>
      <c r="AD116" s="11"/>
      <c r="AE116" s="11" t="s">
        <v>1</v>
      </c>
      <c r="AF116" s="18"/>
      <c r="AG116" s="1" t="str">
        <f t="shared" si="9"/>
        <v/>
      </c>
      <c r="AH116" s="18">
        <v>39995</v>
      </c>
      <c r="AI116" s="1">
        <f t="shared" si="7"/>
        <v>7</v>
      </c>
      <c r="AJ116" s="28" t="s">
        <v>142</v>
      </c>
      <c r="AK116" s="41" t="s">
        <v>1083</v>
      </c>
      <c r="AL116" s="41"/>
      <c r="AM116" s="19"/>
      <c r="AN116" s="24" t="str">
        <f t="shared" si="10"/>
        <v/>
      </c>
      <c r="AO116" s="27"/>
      <c r="AQ116" s="28"/>
      <c r="AS116" s="16">
        <f t="shared" si="8"/>
        <v>1</v>
      </c>
    </row>
    <row r="117" spans="1:45" s="24" customFormat="1" ht="19.5" customHeight="1">
      <c r="A117" s="15">
        <v>20091</v>
      </c>
      <c r="B117" s="23" t="s">
        <v>846</v>
      </c>
      <c r="C117" s="23" t="s">
        <v>173</v>
      </c>
      <c r="D117" s="6" t="s">
        <v>14</v>
      </c>
      <c r="E117" s="18">
        <v>30393</v>
      </c>
      <c r="F117" s="6" t="s">
        <v>49</v>
      </c>
      <c r="G117" s="11" t="s">
        <v>1384</v>
      </c>
      <c r="H117" s="6" t="s">
        <v>3877</v>
      </c>
      <c r="I117" s="18">
        <v>39928</v>
      </c>
      <c r="J117" s="6" t="s">
        <v>12</v>
      </c>
      <c r="K117" s="6" t="s">
        <v>1919</v>
      </c>
      <c r="L117" s="6" t="s">
        <v>3876</v>
      </c>
      <c r="M117" s="13"/>
      <c r="N117" s="22"/>
      <c r="O117" s="11" t="s">
        <v>3875</v>
      </c>
      <c r="P117" s="6" t="s">
        <v>3874</v>
      </c>
      <c r="Q117" s="6" t="s">
        <v>3873</v>
      </c>
      <c r="R117" s="6" t="s">
        <v>1083</v>
      </c>
      <c r="S117" s="11" t="s">
        <v>3872</v>
      </c>
      <c r="T117" s="11" t="s">
        <v>3871</v>
      </c>
      <c r="U117" s="6"/>
      <c r="V117" s="6"/>
      <c r="W117" s="6"/>
      <c r="X117" s="6"/>
      <c r="Y117" s="11"/>
      <c r="Z117" s="11"/>
      <c r="AA117" s="11"/>
      <c r="AB117" s="10"/>
      <c r="AC117" s="6"/>
      <c r="AD117" s="11"/>
      <c r="AE117" s="11" t="s">
        <v>1</v>
      </c>
      <c r="AF117" s="18"/>
      <c r="AG117" s="1" t="str">
        <f t="shared" si="9"/>
        <v/>
      </c>
      <c r="AH117" s="18">
        <v>39995</v>
      </c>
      <c r="AI117" s="1">
        <f t="shared" si="7"/>
        <v>7</v>
      </c>
      <c r="AJ117" s="28" t="s">
        <v>142</v>
      </c>
      <c r="AK117" s="41" t="s">
        <v>1083</v>
      </c>
      <c r="AL117" s="41"/>
      <c r="AM117" s="19"/>
      <c r="AN117" s="24" t="str">
        <f t="shared" si="10"/>
        <v/>
      </c>
      <c r="AO117" s="27"/>
      <c r="AQ117" s="28"/>
      <c r="AS117" s="16">
        <f t="shared" si="8"/>
        <v>3</v>
      </c>
    </row>
    <row r="118" spans="1:45" s="24" customFormat="1" ht="19.5" customHeight="1">
      <c r="A118" s="15">
        <v>20092</v>
      </c>
      <c r="B118" s="23" t="s">
        <v>125</v>
      </c>
      <c r="C118" s="23" t="s">
        <v>3870</v>
      </c>
      <c r="D118" s="6" t="s">
        <v>14</v>
      </c>
      <c r="E118" s="18">
        <v>25816</v>
      </c>
      <c r="F118" s="6" t="s">
        <v>1719</v>
      </c>
      <c r="G118" s="11" t="s">
        <v>1470</v>
      </c>
      <c r="H118" s="6" t="s">
        <v>3869</v>
      </c>
      <c r="I118" s="18">
        <v>31875</v>
      </c>
      <c r="J118" s="6" t="s">
        <v>3868</v>
      </c>
      <c r="K118" s="6" t="s">
        <v>2468</v>
      </c>
      <c r="L118" s="6" t="s">
        <v>1083</v>
      </c>
      <c r="M118" s="13" t="s">
        <v>1083</v>
      </c>
      <c r="N118" s="22"/>
      <c r="O118" s="11" t="s">
        <v>3867</v>
      </c>
      <c r="P118" s="6" t="s">
        <v>3866</v>
      </c>
      <c r="Q118" s="6" t="s">
        <v>3865</v>
      </c>
      <c r="R118" s="6" t="s">
        <v>1083</v>
      </c>
      <c r="S118" s="11" t="s">
        <v>3331</v>
      </c>
      <c r="T118" s="11" t="s">
        <v>186</v>
      </c>
      <c r="U118" s="6"/>
      <c r="V118" s="6"/>
      <c r="W118" s="6"/>
      <c r="X118" s="6" t="s">
        <v>39</v>
      </c>
      <c r="Y118" s="11" t="str">
        <f>VLOOKUP(X118,[1]Parameters!$A$4:$B$17,2,0)</f>
        <v>Chuyên viên vận hành</v>
      </c>
      <c r="Z118" s="11"/>
      <c r="AA118" s="11" t="s">
        <v>94</v>
      </c>
      <c r="AB118" s="10" t="s">
        <v>4</v>
      </c>
      <c r="AC118" s="6" t="s">
        <v>38</v>
      </c>
      <c r="AD118" s="11" t="s">
        <v>143</v>
      </c>
      <c r="AE118" s="11" t="s">
        <v>1</v>
      </c>
      <c r="AF118" s="18">
        <v>39995</v>
      </c>
      <c r="AG118" s="1">
        <f t="shared" si="9"/>
        <v>7</v>
      </c>
      <c r="AH118" s="18">
        <v>39995</v>
      </c>
      <c r="AI118" s="1">
        <f t="shared" si="7"/>
        <v>7</v>
      </c>
      <c r="AJ118" s="10" t="s">
        <v>86</v>
      </c>
      <c r="AK118" s="37" t="s">
        <v>1083</v>
      </c>
      <c r="AL118" s="37"/>
      <c r="AM118" s="18"/>
      <c r="AN118" s="1" t="str">
        <f t="shared" si="10"/>
        <v/>
      </c>
      <c r="AO118" s="6" t="s">
        <v>1083</v>
      </c>
      <c r="AQ118" s="10" t="s">
        <v>141</v>
      </c>
      <c r="AS118" s="16">
        <f t="shared" si="8"/>
        <v>9</v>
      </c>
    </row>
    <row r="119" spans="1:45" s="24" customFormat="1" ht="19.5" customHeight="1">
      <c r="A119" s="15">
        <v>20093</v>
      </c>
      <c r="B119" s="23" t="s">
        <v>1821</v>
      </c>
      <c r="C119" s="23" t="s">
        <v>203</v>
      </c>
      <c r="D119" s="6" t="s">
        <v>89</v>
      </c>
      <c r="E119" s="18"/>
      <c r="F119" s="6"/>
      <c r="G119" s="11" t="s">
        <v>186</v>
      </c>
      <c r="H119" s="6" t="s">
        <v>1083</v>
      </c>
      <c r="I119" s="18"/>
      <c r="J119" s="6"/>
      <c r="K119" s="6" t="s">
        <v>11</v>
      </c>
      <c r="L119" s="6" t="s">
        <v>1083</v>
      </c>
      <c r="M119" s="13" t="s">
        <v>1083</v>
      </c>
      <c r="N119" s="22"/>
      <c r="O119" s="11" t="s">
        <v>1083</v>
      </c>
      <c r="P119" s="6"/>
      <c r="Q119" s="6"/>
      <c r="R119" s="6"/>
      <c r="S119" s="11" t="s">
        <v>186</v>
      </c>
      <c r="T119" s="11" t="s">
        <v>186</v>
      </c>
      <c r="U119" s="6"/>
      <c r="V119" s="6"/>
      <c r="W119" s="6"/>
      <c r="X119" s="6" t="s">
        <v>3245</v>
      </c>
      <c r="Y119" s="11"/>
      <c r="Z119" s="11"/>
      <c r="AA119" s="11"/>
      <c r="AB119" s="10"/>
      <c r="AC119" s="6"/>
      <c r="AD119" s="11"/>
      <c r="AE119" s="11"/>
      <c r="AF119" s="18"/>
      <c r="AG119" s="1" t="str">
        <f t="shared" si="9"/>
        <v/>
      </c>
      <c r="AH119" s="18"/>
      <c r="AI119" s="1" t="str">
        <f t="shared" si="7"/>
        <v/>
      </c>
      <c r="AJ119" s="28" t="s">
        <v>142</v>
      </c>
      <c r="AK119" s="41" t="s">
        <v>1083</v>
      </c>
      <c r="AL119" s="41"/>
      <c r="AM119" s="19"/>
      <c r="AN119" s="24" t="str">
        <f t="shared" si="10"/>
        <v/>
      </c>
      <c r="AO119" s="27" t="s">
        <v>1083</v>
      </c>
      <c r="AQ119" s="28"/>
      <c r="AS119" s="16" t="str">
        <f t="shared" si="8"/>
        <v/>
      </c>
    </row>
    <row r="120" spans="1:45" s="24" customFormat="1" ht="19.5" customHeight="1">
      <c r="A120" s="15">
        <v>20094</v>
      </c>
      <c r="B120" s="23" t="s">
        <v>1025</v>
      </c>
      <c r="C120" s="23" t="s">
        <v>25</v>
      </c>
      <c r="D120" s="6" t="s">
        <v>14</v>
      </c>
      <c r="E120" s="18">
        <v>29665</v>
      </c>
      <c r="F120" s="6" t="s">
        <v>49</v>
      </c>
      <c r="G120" s="11" t="s">
        <v>1384</v>
      </c>
      <c r="H120" s="6" t="s">
        <v>3864</v>
      </c>
      <c r="I120" s="18">
        <v>36586</v>
      </c>
      <c r="J120" s="6" t="s">
        <v>49</v>
      </c>
      <c r="K120" s="6" t="s">
        <v>11</v>
      </c>
      <c r="L120" s="6" t="s">
        <v>604</v>
      </c>
      <c r="M120" s="13" t="s">
        <v>3863</v>
      </c>
      <c r="N120" s="22"/>
      <c r="O120" s="11" t="s">
        <v>3862</v>
      </c>
      <c r="P120" s="6" t="s">
        <v>3861</v>
      </c>
      <c r="Q120" s="6" t="s">
        <v>3860</v>
      </c>
      <c r="R120" s="6" t="s">
        <v>1083</v>
      </c>
      <c r="S120" s="11" t="s">
        <v>3859</v>
      </c>
      <c r="T120" s="11" t="s">
        <v>3858</v>
      </c>
      <c r="U120" s="6"/>
      <c r="V120" s="6"/>
      <c r="W120" s="6"/>
      <c r="X120" s="6" t="s">
        <v>105</v>
      </c>
      <c r="Y120" s="11" t="str">
        <f>VLOOKUP(X120,[1]Parameters!$A$4:$B$17,2,0)</f>
        <v>Chuyên viên quản lý học tập (CVHT)</v>
      </c>
      <c r="Z120" s="11"/>
      <c r="AA120" s="11" t="s">
        <v>94</v>
      </c>
      <c r="AB120" s="10" t="s">
        <v>4</v>
      </c>
      <c r="AC120" s="6" t="s">
        <v>247</v>
      </c>
      <c r="AD120" s="11" t="s">
        <v>306</v>
      </c>
      <c r="AE120" s="11" t="s">
        <v>1</v>
      </c>
      <c r="AF120" s="18">
        <v>41401</v>
      </c>
      <c r="AG120" s="1">
        <f t="shared" si="9"/>
        <v>5</v>
      </c>
      <c r="AH120" s="18">
        <v>41462</v>
      </c>
      <c r="AI120" s="1">
        <f t="shared" si="7"/>
        <v>7</v>
      </c>
      <c r="AJ120" s="10" t="s">
        <v>86</v>
      </c>
      <c r="AK120" s="41" t="s">
        <v>1083</v>
      </c>
      <c r="AL120" s="41"/>
      <c r="AM120" s="19">
        <v>41364</v>
      </c>
      <c r="AN120" s="24">
        <f t="shared" si="10"/>
        <v>3</v>
      </c>
      <c r="AO120" s="27" t="s">
        <v>1083</v>
      </c>
      <c r="AQ120" s="10" t="s">
        <v>171</v>
      </c>
      <c r="AS120" s="16">
        <f t="shared" si="8"/>
        <v>3</v>
      </c>
    </row>
    <row r="121" spans="1:45" s="24" customFormat="1" ht="19.5" customHeight="1">
      <c r="A121" s="15">
        <v>20095</v>
      </c>
      <c r="B121" s="23" t="s">
        <v>3857</v>
      </c>
      <c r="C121" s="23" t="s">
        <v>111</v>
      </c>
      <c r="D121" s="6" t="s">
        <v>14</v>
      </c>
      <c r="E121" s="18">
        <v>31088</v>
      </c>
      <c r="F121" s="6" t="s">
        <v>636</v>
      </c>
      <c r="G121" s="11" t="s">
        <v>1836</v>
      </c>
      <c r="H121" s="6" t="s">
        <v>3856</v>
      </c>
      <c r="I121" s="18">
        <v>37433</v>
      </c>
      <c r="J121" s="6" t="s">
        <v>3855</v>
      </c>
      <c r="K121" s="6" t="s">
        <v>11</v>
      </c>
      <c r="L121" s="6" t="s">
        <v>314</v>
      </c>
      <c r="M121" s="13"/>
      <c r="N121" s="22"/>
      <c r="O121" s="11" t="s">
        <v>3854</v>
      </c>
      <c r="P121" s="6" t="s">
        <v>3853</v>
      </c>
      <c r="Q121" s="6" t="s">
        <v>3852</v>
      </c>
      <c r="R121" s="6" t="s">
        <v>1083</v>
      </c>
      <c r="S121" s="11" t="s">
        <v>3851</v>
      </c>
      <c r="T121" s="11" t="s">
        <v>3850</v>
      </c>
      <c r="U121" s="6"/>
      <c r="V121" s="6"/>
      <c r="W121" s="6"/>
      <c r="X121" s="6" t="s">
        <v>2130</v>
      </c>
      <c r="Y121" s="11"/>
      <c r="Z121" s="11"/>
      <c r="AA121" s="11" t="s">
        <v>94</v>
      </c>
      <c r="AB121" s="10" t="s">
        <v>4</v>
      </c>
      <c r="AC121" s="6" t="s">
        <v>114</v>
      </c>
      <c r="AD121" s="11"/>
      <c r="AE121" s="11" t="s">
        <v>1</v>
      </c>
      <c r="AF121" s="18"/>
      <c r="AG121" s="1" t="str">
        <f t="shared" si="9"/>
        <v/>
      </c>
      <c r="AH121" s="18">
        <v>39995</v>
      </c>
      <c r="AI121" s="1">
        <f t="shared" si="7"/>
        <v>7</v>
      </c>
      <c r="AJ121" s="28" t="s">
        <v>142</v>
      </c>
      <c r="AK121" s="41" t="s">
        <v>1083</v>
      </c>
      <c r="AL121" s="41"/>
      <c r="AM121" s="19">
        <v>40650</v>
      </c>
      <c r="AN121" s="24">
        <f t="shared" si="10"/>
        <v>4</v>
      </c>
      <c r="AO121" s="27"/>
      <c r="AQ121" s="28"/>
      <c r="AS121" s="16">
        <f t="shared" si="8"/>
        <v>2</v>
      </c>
    </row>
    <row r="122" spans="1:45" s="24" customFormat="1" ht="19.5" customHeight="1">
      <c r="A122" s="15">
        <v>20096</v>
      </c>
      <c r="B122" s="23" t="s">
        <v>607</v>
      </c>
      <c r="C122" s="23" t="s">
        <v>1558</v>
      </c>
      <c r="D122" s="6" t="s">
        <v>14</v>
      </c>
      <c r="E122" s="18">
        <v>31671</v>
      </c>
      <c r="F122" s="6" t="s">
        <v>446</v>
      </c>
      <c r="G122" s="11" t="s">
        <v>2107</v>
      </c>
      <c r="H122" s="6" t="s">
        <v>3849</v>
      </c>
      <c r="I122" s="18">
        <v>36964</v>
      </c>
      <c r="J122" s="6" t="s">
        <v>446</v>
      </c>
      <c r="K122" s="6" t="s">
        <v>11</v>
      </c>
      <c r="L122" s="6" t="s">
        <v>604</v>
      </c>
      <c r="M122" s="13" t="s">
        <v>3848</v>
      </c>
      <c r="N122" s="22"/>
      <c r="O122" s="11" t="s">
        <v>3847</v>
      </c>
      <c r="P122" s="6" t="s">
        <v>1083</v>
      </c>
      <c r="Q122" s="6" t="s">
        <v>3846</v>
      </c>
      <c r="R122" s="6" t="s">
        <v>1083</v>
      </c>
      <c r="S122" s="11" t="s">
        <v>3845</v>
      </c>
      <c r="T122" s="11" t="s">
        <v>3844</v>
      </c>
      <c r="U122" s="6" t="s">
        <v>1083</v>
      </c>
      <c r="V122" s="6"/>
      <c r="W122" s="6" t="s">
        <v>1083</v>
      </c>
      <c r="X122" s="6" t="s">
        <v>99</v>
      </c>
      <c r="Y122" s="11" t="str">
        <f>VLOOKUP(X122,[1]Parameters!$A$4:$B$17,2,0)</f>
        <v>Phó phòng</v>
      </c>
      <c r="Z122" s="11"/>
      <c r="AA122" s="11">
        <v>3</v>
      </c>
      <c r="AB122" s="10" t="s">
        <v>73</v>
      </c>
      <c r="AC122" s="6" t="s">
        <v>3</v>
      </c>
      <c r="AD122" s="11" t="s">
        <v>2</v>
      </c>
      <c r="AE122" s="11" t="s">
        <v>1</v>
      </c>
      <c r="AF122" s="18"/>
      <c r="AG122" s="1" t="str">
        <f t="shared" si="9"/>
        <v/>
      </c>
      <c r="AH122" s="18">
        <v>39995</v>
      </c>
      <c r="AI122" s="1">
        <f t="shared" si="7"/>
        <v>7</v>
      </c>
      <c r="AJ122" s="10" t="s">
        <v>86</v>
      </c>
      <c r="AK122" s="37" t="s">
        <v>1083</v>
      </c>
      <c r="AL122" s="37"/>
      <c r="AM122" s="18"/>
      <c r="AN122" s="1"/>
      <c r="AO122" s="6" t="s">
        <v>1083</v>
      </c>
      <c r="AQ122" s="10" t="s">
        <v>171</v>
      </c>
      <c r="AS122" s="16">
        <f t="shared" si="8"/>
        <v>9</v>
      </c>
    </row>
    <row r="123" spans="1:45" s="24" customFormat="1" ht="19.5" customHeight="1">
      <c r="A123" s="15">
        <v>20097</v>
      </c>
      <c r="B123" s="23" t="s">
        <v>3843</v>
      </c>
      <c r="C123" s="23" t="s">
        <v>50</v>
      </c>
      <c r="D123" s="6" t="s">
        <v>14</v>
      </c>
      <c r="E123" s="18">
        <v>31032</v>
      </c>
      <c r="F123" s="6" t="s">
        <v>481</v>
      </c>
      <c r="G123" s="11" t="s">
        <v>2071</v>
      </c>
      <c r="H123" s="6" t="s">
        <v>3842</v>
      </c>
      <c r="I123" s="18">
        <v>36267</v>
      </c>
      <c r="J123" s="6" t="s">
        <v>481</v>
      </c>
      <c r="K123" s="6" t="s">
        <v>150</v>
      </c>
      <c r="L123" s="6" t="s">
        <v>3199</v>
      </c>
      <c r="M123" s="13"/>
      <c r="N123" s="22"/>
      <c r="O123" s="11" t="s">
        <v>3841</v>
      </c>
      <c r="P123" s="6" t="s">
        <v>3840</v>
      </c>
      <c r="Q123" s="6" t="s">
        <v>3839</v>
      </c>
      <c r="R123" s="6" t="s">
        <v>1083</v>
      </c>
      <c r="S123" s="11" t="s">
        <v>3838</v>
      </c>
      <c r="T123" s="11" t="s">
        <v>3837</v>
      </c>
      <c r="U123" s="6"/>
      <c r="V123" s="6"/>
      <c r="W123" s="6"/>
      <c r="X123" s="6"/>
      <c r="Y123" s="11"/>
      <c r="Z123" s="11"/>
      <c r="AA123" s="11"/>
      <c r="AB123" s="10"/>
      <c r="AC123" s="6"/>
      <c r="AD123" s="11"/>
      <c r="AE123" s="11" t="s">
        <v>1</v>
      </c>
      <c r="AF123" s="18"/>
      <c r="AG123" s="1" t="str">
        <f t="shared" si="9"/>
        <v/>
      </c>
      <c r="AH123" s="18"/>
      <c r="AI123" s="1" t="str">
        <f t="shared" si="7"/>
        <v/>
      </c>
      <c r="AJ123" s="28" t="s">
        <v>142</v>
      </c>
      <c r="AK123" s="41" t="s">
        <v>1083</v>
      </c>
      <c r="AL123" s="41"/>
      <c r="AM123" s="19"/>
      <c r="AN123" s="24" t="str">
        <f t="shared" ref="AN123:AN154" si="11">IF(AM123="","",MONTH(AM123))</f>
        <v/>
      </c>
      <c r="AO123" s="27"/>
      <c r="AQ123" s="28"/>
      <c r="AS123" s="16">
        <f t="shared" si="8"/>
        <v>12</v>
      </c>
    </row>
    <row r="124" spans="1:45" s="24" customFormat="1" ht="19.5" customHeight="1">
      <c r="A124" s="15">
        <v>20098</v>
      </c>
      <c r="B124" s="23" t="s">
        <v>3836</v>
      </c>
      <c r="C124" s="23" t="s">
        <v>197</v>
      </c>
      <c r="D124" s="6" t="s">
        <v>14</v>
      </c>
      <c r="E124" s="18">
        <v>30161</v>
      </c>
      <c r="F124" s="6" t="s">
        <v>562</v>
      </c>
      <c r="G124" s="11" t="s">
        <v>564</v>
      </c>
      <c r="H124" s="6" t="s">
        <v>3835</v>
      </c>
      <c r="I124" s="18">
        <v>36552</v>
      </c>
      <c r="J124" s="6" t="s">
        <v>562</v>
      </c>
      <c r="K124" s="6" t="s">
        <v>11</v>
      </c>
      <c r="L124" s="6"/>
      <c r="M124" s="13"/>
      <c r="N124" s="22"/>
      <c r="O124" s="11" t="s">
        <v>1083</v>
      </c>
      <c r="P124" s="6" t="s">
        <v>1083</v>
      </c>
      <c r="Q124" s="6" t="s">
        <v>3834</v>
      </c>
      <c r="R124" s="6" t="s">
        <v>1083</v>
      </c>
      <c r="S124" s="11" t="s">
        <v>3833</v>
      </c>
      <c r="T124" s="11" t="s">
        <v>3832</v>
      </c>
      <c r="U124" s="6"/>
      <c r="V124" s="6"/>
      <c r="W124" s="6"/>
      <c r="X124" s="6"/>
      <c r="Y124" s="11"/>
      <c r="Z124" s="11"/>
      <c r="AA124" s="11"/>
      <c r="AB124" s="10"/>
      <c r="AC124" s="6"/>
      <c r="AD124" s="11"/>
      <c r="AE124" s="11" t="s">
        <v>1</v>
      </c>
      <c r="AF124" s="18"/>
      <c r="AG124" s="1" t="str">
        <f t="shared" si="9"/>
        <v/>
      </c>
      <c r="AH124" s="18"/>
      <c r="AI124" s="1" t="str">
        <f t="shared" si="7"/>
        <v/>
      </c>
      <c r="AJ124" s="28" t="s">
        <v>142</v>
      </c>
      <c r="AK124" s="41" t="s">
        <v>1083</v>
      </c>
      <c r="AL124" s="1" t="str">
        <f>IF(AK124="","",MONTH(AK124))</f>
        <v/>
      </c>
      <c r="AM124" s="19"/>
      <c r="AN124" s="24" t="str">
        <f t="shared" si="11"/>
        <v/>
      </c>
      <c r="AO124" s="27"/>
      <c r="AQ124" s="28"/>
      <c r="AS124" s="16">
        <f t="shared" si="8"/>
        <v>7</v>
      </c>
    </row>
    <row r="125" spans="1:45" s="24" customFormat="1" ht="19.5" customHeight="1">
      <c r="A125" s="15">
        <v>20099</v>
      </c>
      <c r="B125" s="23" t="s">
        <v>3831</v>
      </c>
      <c r="C125" s="23" t="s">
        <v>25</v>
      </c>
      <c r="D125" s="6" t="s">
        <v>14</v>
      </c>
      <c r="E125" s="18">
        <v>31263</v>
      </c>
      <c r="F125" s="6" t="s">
        <v>807</v>
      </c>
      <c r="G125" s="11" t="s">
        <v>809</v>
      </c>
      <c r="H125" s="6" t="s">
        <v>3830</v>
      </c>
      <c r="I125" s="18">
        <v>39003</v>
      </c>
      <c r="J125" s="6" t="s">
        <v>12</v>
      </c>
      <c r="K125" s="6" t="s">
        <v>11</v>
      </c>
      <c r="L125" s="6" t="s">
        <v>3791</v>
      </c>
      <c r="M125" s="13"/>
      <c r="N125" s="22"/>
      <c r="O125" s="11" t="s">
        <v>1083</v>
      </c>
      <c r="P125" s="6" t="s">
        <v>3829</v>
      </c>
      <c r="Q125" s="6" t="s">
        <v>3828</v>
      </c>
      <c r="R125" s="6" t="s">
        <v>1083</v>
      </c>
      <c r="S125" s="11" t="s">
        <v>3827</v>
      </c>
      <c r="T125" s="11" t="s">
        <v>3826</v>
      </c>
      <c r="U125" s="6"/>
      <c r="V125" s="6"/>
      <c r="W125" s="6"/>
      <c r="X125" s="6"/>
      <c r="Y125" s="11"/>
      <c r="Z125" s="11"/>
      <c r="AA125" s="11"/>
      <c r="AB125" s="10"/>
      <c r="AC125" s="6"/>
      <c r="AD125" s="11"/>
      <c r="AE125" s="11" t="s">
        <v>1</v>
      </c>
      <c r="AF125" s="18"/>
      <c r="AG125" s="1" t="str">
        <f t="shared" si="9"/>
        <v/>
      </c>
      <c r="AH125" s="18">
        <v>40000</v>
      </c>
      <c r="AI125" s="1">
        <f t="shared" si="7"/>
        <v>7</v>
      </c>
      <c r="AJ125" s="28" t="s">
        <v>142</v>
      </c>
      <c r="AK125" s="41" t="s">
        <v>1083</v>
      </c>
      <c r="AL125" s="41"/>
      <c r="AM125" s="19"/>
      <c r="AN125" s="24" t="str">
        <f t="shared" si="11"/>
        <v/>
      </c>
      <c r="AO125" s="27"/>
      <c r="AQ125" s="28"/>
      <c r="AS125" s="16">
        <f t="shared" si="8"/>
        <v>8</v>
      </c>
    </row>
    <row r="126" spans="1:45" ht="15.75" customHeight="1">
      <c r="A126" s="15">
        <v>20100</v>
      </c>
      <c r="B126" s="23" t="s">
        <v>3825</v>
      </c>
      <c r="C126" s="23" t="s">
        <v>367</v>
      </c>
      <c r="D126" s="6" t="s">
        <v>14</v>
      </c>
      <c r="E126" s="18"/>
      <c r="F126" s="6"/>
      <c r="G126" s="11" t="s">
        <v>186</v>
      </c>
      <c r="H126" s="6" t="s">
        <v>1083</v>
      </c>
      <c r="I126" s="18"/>
      <c r="J126" s="6"/>
      <c r="K126" s="6" t="s">
        <v>11</v>
      </c>
      <c r="L126" s="6" t="s">
        <v>1083</v>
      </c>
      <c r="M126" s="13" t="s">
        <v>1083</v>
      </c>
      <c r="N126" s="22"/>
      <c r="O126" s="11" t="s">
        <v>1083</v>
      </c>
      <c r="P126" s="6"/>
      <c r="Q126" s="6"/>
      <c r="R126" s="6"/>
      <c r="S126" s="11" t="s">
        <v>186</v>
      </c>
      <c r="T126" s="11" t="s">
        <v>186</v>
      </c>
      <c r="U126" s="6"/>
      <c r="V126" s="6"/>
      <c r="W126" s="6"/>
      <c r="X126" s="6" t="s">
        <v>3245</v>
      </c>
      <c r="Y126" s="11"/>
      <c r="Z126" s="11"/>
      <c r="AA126" s="11"/>
      <c r="AB126" s="10"/>
      <c r="AC126" s="6"/>
      <c r="AD126" s="11"/>
      <c r="AE126" s="11"/>
      <c r="AF126" s="18"/>
      <c r="AG126" s="1" t="str">
        <f t="shared" si="9"/>
        <v/>
      </c>
      <c r="AH126" s="18"/>
      <c r="AI126" s="1" t="str">
        <f t="shared" si="7"/>
        <v/>
      </c>
      <c r="AJ126" s="28" t="s">
        <v>142</v>
      </c>
      <c r="AK126" s="41" t="s">
        <v>1083</v>
      </c>
      <c r="AL126" s="41"/>
      <c r="AM126" s="19"/>
      <c r="AN126" s="24" t="str">
        <f t="shared" si="11"/>
        <v/>
      </c>
      <c r="AO126" s="27" t="s">
        <v>1083</v>
      </c>
      <c r="AP126" s="24"/>
      <c r="AQ126" s="28"/>
      <c r="AR126" s="24"/>
      <c r="AS126" s="16" t="str">
        <f t="shared" si="8"/>
        <v/>
      </c>
    </row>
    <row r="127" spans="1:45" ht="15.75" customHeight="1">
      <c r="A127" s="15">
        <v>20101</v>
      </c>
      <c r="B127" s="23" t="s">
        <v>64</v>
      </c>
      <c r="C127" s="23" t="s">
        <v>455</v>
      </c>
      <c r="D127" s="6" t="s">
        <v>14</v>
      </c>
      <c r="E127" s="18"/>
      <c r="F127" s="6"/>
      <c r="G127" s="11" t="s">
        <v>186</v>
      </c>
      <c r="H127" s="6" t="s">
        <v>1083</v>
      </c>
      <c r="I127" s="18"/>
      <c r="J127" s="6"/>
      <c r="K127" s="6" t="s">
        <v>11</v>
      </c>
      <c r="L127" s="6" t="s">
        <v>1083</v>
      </c>
      <c r="M127" s="13" t="s">
        <v>1083</v>
      </c>
      <c r="N127" s="22"/>
      <c r="O127" s="11" t="s">
        <v>1083</v>
      </c>
      <c r="P127" s="6"/>
      <c r="Q127" s="6"/>
      <c r="R127" s="6"/>
      <c r="S127" s="11" t="s">
        <v>186</v>
      </c>
      <c r="T127" s="11" t="s">
        <v>186</v>
      </c>
      <c r="U127" s="6"/>
      <c r="V127" s="6"/>
      <c r="W127" s="6"/>
      <c r="X127" s="6" t="s">
        <v>3245</v>
      </c>
      <c r="Y127" s="11"/>
      <c r="Z127" s="11"/>
      <c r="AA127" s="11"/>
      <c r="AB127" s="10"/>
      <c r="AC127" s="6"/>
      <c r="AD127" s="11"/>
      <c r="AE127" s="11"/>
      <c r="AF127" s="18"/>
      <c r="AG127" s="1" t="str">
        <f t="shared" si="9"/>
        <v/>
      </c>
      <c r="AH127" s="18"/>
      <c r="AI127" s="1" t="str">
        <f t="shared" si="7"/>
        <v/>
      </c>
      <c r="AJ127" s="28" t="s">
        <v>142</v>
      </c>
      <c r="AK127" s="41" t="s">
        <v>1083</v>
      </c>
      <c r="AL127" s="41"/>
      <c r="AM127" s="19"/>
      <c r="AN127" s="24" t="str">
        <f t="shared" si="11"/>
        <v/>
      </c>
      <c r="AO127" s="27" t="s">
        <v>1083</v>
      </c>
      <c r="AP127" s="24"/>
      <c r="AQ127" s="28"/>
      <c r="AR127" s="24"/>
      <c r="AS127" s="16" t="str">
        <f t="shared" si="8"/>
        <v/>
      </c>
    </row>
    <row r="128" spans="1:45" s="24" customFormat="1" ht="19.5" customHeight="1">
      <c r="A128" s="15">
        <v>20102</v>
      </c>
      <c r="B128" s="25" t="s">
        <v>3824</v>
      </c>
      <c r="C128" s="25" t="s">
        <v>1977</v>
      </c>
      <c r="D128" s="6" t="s">
        <v>14</v>
      </c>
      <c r="E128" s="18">
        <v>31987</v>
      </c>
      <c r="F128" s="6"/>
      <c r="G128" s="11" t="s">
        <v>281</v>
      </c>
      <c r="H128" s="6" t="s">
        <v>3823</v>
      </c>
      <c r="I128" s="18">
        <v>39879</v>
      </c>
      <c r="J128" s="6" t="s">
        <v>281</v>
      </c>
      <c r="K128" s="6" t="s">
        <v>1580</v>
      </c>
      <c r="L128" s="6" t="s">
        <v>314</v>
      </c>
      <c r="M128" s="13">
        <v>0</v>
      </c>
      <c r="N128" s="22"/>
      <c r="O128" s="21">
        <v>0</v>
      </c>
      <c r="P128" s="6"/>
      <c r="Q128" s="6" t="s">
        <v>3822</v>
      </c>
      <c r="R128" s="6"/>
      <c r="S128" s="11" t="str">
        <f>VLOOKUP($A128,'[1]Input1-NV_thongtin_codinh'!$B$4:$AA$557,13,0)</f>
        <v>Hàm Tử, Khoái Châu, Hưng Yên</v>
      </c>
      <c r="T128" s="11" t="s">
        <v>3821</v>
      </c>
      <c r="U128" s="6" t="str">
        <f>VLOOKUP($A128,'[1]Input1-NV_thongtin_codinh'!$B$4:$AA$557,16,0)</f>
        <v>Đàm Thị Anh</v>
      </c>
      <c r="V128" s="6"/>
      <c r="W128" s="6" t="str">
        <f>VLOOKUP($A128,'[1]Input1-NV_thongtin_codinh'!$B$4:$AA$557,17,0)</f>
        <v>097 358 7780</v>
      </c>
      <c r="X128" s="6" t="s">
        <v>39</v>
      </c>
      <c r="Y128" s="11" t="str">
        <f>VLOOKUP(X128,[1]Parameters!$A$4:$B$17,2,0)</f>
        <v>Chuyên viên vận hành</v>
      </c>
      <c r="Z128" s="11"/>
      <c r="AA128" s="11" t="s">
        <v>94</v>
      </c>
      <c r="AB128" s="10" t="s">
        <v>4</v>
      </c>
      <c r="AC128" s="13"/>
      <c r="AD128" s="10"/>
      <c r="AE128" s="10" t="s">
        <v>1</v>
      </c>
      <c r="AF128" s="18"/>
      <c r="AG128" s="1" t="str">
        <f t="shared" si="9"/>
        <v/>
      </c>
      <c r="AH128" s="18"/>
      <c r="AI128" s="1" t="str">
        <f t="shared" si="7"/>
        <v/>
      </c>
      <c r="AJ128" s="11" t="s">
        <v>142</v>
      </c>
      <c r="AK128" s="11"/>
      <c r="AL128" s="11"/>
      <c r="AM128" s="19"/>
      <c r="AN128" s="24" t="str">
        <f t="shared" si="11"/>
        <v/>
      </c>
      <c r="AO128" s="6"/>
      <c r="AP128" s="1"/>
      <c r="AQ128" s="11"/>
      <c r="AS128" s="16">
        <f t="shared" si="8"/>
        <v>7</v>
      </c>
    </row>
    <row r="129" spans="1:45" s="24" customFormat="1" ht="19.5" customHeight="1">
      <c r="A129" s="15">
        <v>20103</v>
      </c>
      <c r="B129" s="23" t="s">
        <v>3820</v>
      </c>
      <c r="C129" s="23" t="s">
        <v>15</v>
      </c>
      <c r="D129" s="6" t="s">
        <v>14</v>
      </c>
      <c r="E129" s="18">
        <v>29773</v>
      </c>
      <c r="F129" s="6" t="s">
        <v>12</v>
      </c>
      <c r="G129" s="11" t="s">
        <v>1100</v>
      </c>
      <c r="H129" s="6" t="s">
        <v>1083</v>
      </c>
      <c r="I129" s="18"/>
      <c r="J129" s="6" t="s">
        <v>1083</v>
      </c>
      <c r="K129" s="6" t="s">
        <v>11</v>
      </c>
      <c r="L129" s="6" t="s">
        <v>3819</v>
      </c>
      <c r="M129" s="13"/>
      <c r="N129" s="22"/>
      <c r="O129" s="11" t="s">
        <v>3818</v>
      </c>
      <c r="P129" s="6" t="s">
        <v>1083</v>
      </c>
      <c r="Q129" s="6" t="s">
        <v>3817</v>
      </c>
      <c r="R129" s="6" t="s">
        <v>1083</v>
      </c>
      <c r="S129" s="11" t="s">
        <v>3816</v>
      </c>
      <c r="T129" s="11" t="s">
        <v>3815</v>
      </c>
      <c r="U129" s="6"/>
      <c r="V129" s="6"/>
      <c r="W129" s="6"/>
      <c r="X129" s="6" t="s">
        <v>39</v>
      </c>
      <c r="Y129" s="11" t="str">
        <f>VLOOKUP(X129,[1]Parameters!$A$4:$B$17,2,0)</f>
        <v>Chuyên viên vận hành</v>
      </c>
      <c r="Z129" s="11"/>
      <c r="AA129" s="11" t="s">
        <v>94</v>
      </c>
      <c r="AB129" s="10" t="s">
        <v>4</v>
      </c>
      <c r="AC129" s="6" t="s">
        <v>1614</v>
      </c>
      <c r="AD129" s="11"/>
      <c r="AE129" s="11" t="s">
        <v>1</v>
      </c>
      <c r="AF129" s="18"/>
      <c r="AG129" s="1" t="str">
        <f t="shared" si="9"/>
        <v/>
      </c>
      <c r="AH129" s="18"/>
      <c r="AI129" s="1" t="str">
        <f t="shared" si="7"/>
        <v/>
      </c>
      <c r="AJ129" s="28" t="s">
        <v>142</v>
      </c>
      <c r="AK129" s="41" t="s">
        <v>1083</v>
      </c>
      <c r="AL129" s="41"/>
      <c r="AM129" s="19">
        <v>40952</v>
      </c>
      <c r="AN129" s="24">
        <f t="shared" si="11"/>
        <v>2</v>
      </c>
      <c r="AO129" s="27"/>
      <c r="AQ129" s="28"/>
      <c r="AS129" s="16">
        <f t="shared" si="8"/>
        <v>7</v>
      </c>
    </row>
    <row r="130" spans="1:45" s="24" customFormat="1" ht="19.5" customHeight="1">
      <c r="A130" s="15">
        <v>20104</v>
      </c>
      <c r="B130" s="23" t="s">
        <v>3814</v>
      </c>
      <c r="C130" s="23" t="s">
        <v>3813</v>
      </c>
      <c r="D130" s="6" t="s">
        <v>89</v>
      </c>
      <c r="E130" s="18">
        <v>29498</v>
      </c>
      <c r="F130" s="6" t="s">
        <v>163</v>
      </c>
      <c r="G130" s="11" t="s">
        <v>764</v>
      </c>
      <c r="H130" s="6" t="s">
        <v>3812</v>
      </c>
      <c r="I130" s="18">
        <v>39424</v>
      </c>
      <c r="J130" s="6" t="s">
        <v>163</v>
      </c>
      <c r="K130" s="6" t="s">
        <v>11</v>
      </c>
      <c r="L130" s="6" t="s">
        <v>22</v>
      </c>
      <c r="M130" s="13" t="s">
        <v>279</v>
      </c>
      <c r="N130" s="22"/>
      <c r="O130" s="11" t="s">
        <v>3811</v>
      </c>
      <c r="P130" s="6" t="s">
        <v>1083</v>
      </c>
      <c r="Q130" s="6" t="s">
        <v>3810</v>
      </c>
      <c r="R130" s="6" t="s">
        <v>1083</v>
      </c>
      <c r="S130" s="11" t="s">
        <v>3809</v>
      </c>
      <c r="T130" s="11" t="s">
        <v>3808</v>
      </c>
      <c r="U130" s="6" t="s">
        <v>1083</v>
      </c>
      <c r="V130" s="6"/>
      <c r="W130" s="6" t="s">
        <v>1083</v>
      </c>
      <c r="X130" s="6" t="s">
        <v>259</v>
      </c>
      <c r="Y130" s="11" t="str">
        <f>VLOOKUP(X130,[1]Parameters!$A$4:$B$17,2,0)</f>
        <v>Phó ban/Phó Giám đốc Trung tâm</v>
      </c>
      <c r="Z130" s="11"/>
      <c r="AA130" s="11" t="s">
        <v>258</v>
      </c>
      <c r="AB130" s="10" t="s">
        <v>73</v>
      </c>
      <c r="AC130" s="6" t="s">
        <v>1326</v>
      </c>
      <c r="AD130" s="11"/>
      <c r="AE130" s="11" t="s">
        <v>1</v>
      </c>
      <c r="AF130" s="18"/>
      <c r="AG130" s="1" t="str">
        <f t="shared" si="9"/>
        <v/>
      </c>
      <c r="AH130" s="18">
        <v>40028</v>
      </c>
      <c r="AI130" s="1">
        <f t="shared" si="7"/>
        <v>8</v>
      </c>
      <c r="AJ130" s="28" t="s">
        <v>142</v>
      </c>
      <c r="AK130" s="41" t="s">
        <v>1083</v>
      </c>
      <c r="AL130" s="41"/>
      <c r="AM130" s="19">
        <v>40702</v>
      </c>
      <c r="AN130" s="24">
        <f t="shared" si="11"/>
        <v>6</v>
      </c>
      <c r="AO130" s="27" t="s">
        <v>1083</v>
      </c>
      <c r="AQ130" s="28"/>
      <c r="AS130" s="16">
        <f t="shared" si="8"/>
        <v>10</v>
      </c>
    </row>
    <row r="131" spans="1:45" s="24" customFormat="1" ht="15.75" customHeight="1">
      <c r="A131" s="15">
        <v>20105</v>
      </c>
      <c r="B131" s="23" t="s">
        <v>1513</v>
      </c>
      <c r="C131" s="23" t="s">
        <v>1758</v>
      </c>
      <c r="D131" s="6" t="s">
        <v>14</v>
      </c>
      <c r="E131" s="18">
        <v>27972</v>
      </c>
      <c r="F131" s="6" t="s">
        <v>12</v>
      </c>
      <c r="G131" s="11" t="s">
        <v>1100</v>
      </c>
      <c r="H131" s="6" t="s">
        <v>3807</v>
      </c>
      <c r="I131" s="18">
        <v>38106</v>
      </c>
      <c r="J131" s="6" t="s">
        <v>1564</v>
      </c>
      <c r="K131" s="6" t="s">
        <v>11</v>
      </c>
      <c r="L131" s="6" t="s">
        <v>22</v>
      </c>
      <c r="M131" s="13" t="s">
        <v>1083</v>
      </c>
      <c r="N131" s="22"/>
      <c r="O131" s="11" t="s">
        <v>1083</v>
      </c>
      <c r="P131" s="6" t="s">
        <v>3806</v>
      </c>
      <c r="Q131" s="6" t="s">
        <v>3805</v>
      </c>
      <c r="R131" s="6" t="s">
        <v>1083</v>
      </c>
      <c r="S131" s="11" t="s">
        <v>3804</v>
      </c>
      <c r="T131" s="11" t="s">
        <v>3804</v>
      </c>
      <c r="U131" s="6"/>
      <c r="V131" s="6"/>
      <c r="W131" s="6"/>
      <c r="X131" s="6"/>
      <c r="Y131" s="11"/>
      <c r="Z131" s="11"/>
      <c r="AA131" s="11"/>
      <c r="AB131" s="10"/>
      <c r="AC131" s="6"/>
      <c r="AD131" s="11"/>
      <c r="AE131" s="11" t="s">
        <v>1</v>
      </c>
      <c r="AF131" s="18"/>
      <c r="AG131" s="1" t="str">
        <f t="shared" si="9"/>
        <v/>
      </c>
      <c r="AH131" s="18"/>
      <c r="AI131" s="1" t="str">
        <f t="shared" ref="AI131:AI194" si="12">IF(AH131="","",MONTH(AH131))</f>
        <v/>
      </c>
      <c r="AJ131" s="28" t="s">
        <v>142</v>
      </c>
      <c r="AK131" s="41" t="s">
        <v>1083</v>
      </c>
      <c r="AL131" s="41"/>
      <c r="AM131" s="19">
        <v>40179</v>
      </c>
      <c r="AN131" s="24">
        <f t="shared" si="11"/>
        <v>1</v>
      </c>
      <c r="AO131" s="27" t="s">
        <v>1083</v>
      </c>
      <c r="AQ131" s="28"/>
      <c r="AS131" s="16">
        <f t="shared" ref="AS131:AS194" si="13">IF(E131="","",MONTH(E131))</f>
        <v>7</v>
      </c>
    </row>
    <row r="132" spans="1:45" ht="15.75" customHeight="1">
      <c r="A132" s="15">
        <v>20106</v>
      </c>
      <c r="B132" s="23" t="s">
        <v>3312</v>
      </c>
      <c r="C132" s="23" t="s">
        <v>25</v>
      </c>
      <c r="D132" s="6" t="s">
        <v>14</v>
      </c>
      <c r="E132" s="18">
        <v>31692</v>
      </c>
      <c r="F132" s="6" t="s">
        <v>12</v>
      </c>
      <c r="G132" s="11" t="s">
        <v>1100</v>
      </c>
      <c r="H132" s="6" t="s">
        <v>3803</v>
      </c>
      <c r="I132" s="18">
        <v>37481</v>
      </c>
      <c r="J132" s="6" t="s">
        <v>12</v>
      </c>
      <c r="K132" s="6" t="s">
        <v>11</v>
      </c>
      <c r="L132" s="6" t="s">
        <v>33</v>
      </c>
      <c r="M132" s="13"/>
      <c r="N132" s="22"/>
      <c r="O132" s="11" t="s">
        <v>3802</v>
      </c>
      <c r="P132" s="6" t="s">
        <v>3801</v>
      </c>
      <c r="Q132" s="6" t="s">
        <v>3800</v>
      </c>
      <c r="R132" s="6" t="s">
        <v>1083</v>
      </c>
      <c r="S132" s="11" t="s">
        <v>3799</v>
      </c>
      <c r="T132" s="11" t="s">
        <v>3798</v>
      </c>
      <c r="U132" s="6"/>
      <c r="V132" s="6"/>
      <c r="W132" s="6"/>
      <c r="X132" s="6" t="s">
        <v>39</v>
      </c>
      <c r="Y132" s="11" t="str">
        <f>VLOOKUP(X132,[1]Parameters!$A$4:$B$17,2,0)</f>
        <v>Chuyên viên vận hành</v>
      </c>
      <c r="Z132" s="11"/>
      <c r="AA132" s="11" t="s">
        <v>94</v>
      </c>
      <c r="AB132" s="10" t="s">
        <v>4</v>
      </c>
      <c r="AC132" s="6" t="s">
        <v>1614</v>
      </c>
      <c r="AD132" s="11"/>
      <c r="AE132" s="11" t="s">
        <v>1</v>
      </c>
      <c r="AF132" s="18"/>
      <c r="AG132" s="1" t="str">
        <f t="shared" si="9"/>
        <v/>
      </c>
      <c r="AH132" s="18">
        <v>40032</v>
      </c>
      <c r="AI132" s="1">
        <f t="shared" si="12"/>
        <v>8</v>
      </c>
      <c r="AJ132" s="28" t="s">
        <v>142</v>
      </c>
      <c r="AK132" s="41" t="s">
        <v>1083</v>
      </c>
      <c r="AL132" s="41"/>
      <c r="AM132" s="19">
        <v>40617</v>
      </c>
      <c r="AN132" s="24">
        <f t="shared" si="11"/>
        <v>3</v>
      </c>
      <c r="AO132" s="27"/>
      <c r="AP132" s="24"/>
      <c r="AQ132" s="28"/>
      <c r="AR132" s="24"/>
      <c r="AS132" s="16">
        <f t="shared" si="13"/>
        <v>10</v>
      </c>
    </row>
    <row r="133" spans="1:45" ht="15.75" customHeight="1">
      <c r="A133" s="15">
        <v>20107</v>
      </c>
      <c r="B133" s="23" t="s">
        <v>3797</v>
      </c>
      <c r="C133" s="23" t="s">
        <v>360</v>
      </c>
      <c r="D133" s="6" t="s">
        <v>14</v>
      </c>
      <c r="E133" s="18">
        <v>31520</v>
      </c>
      <c r="F133" s="6" t="s">
        <v>2890</v>
      </c>
      <c r="G133" s="11" t="s">
        <v>3019</v>
      </c>
      <c r="H133" s="6" t="s">
        <v>3796</v>
      </c>
      <c r="I133" s="18">
        <v>39941</v>
      </c>
      <c r="J133" s="6" t="s">
        <v>12</v>
      </c>
      <c r="K133" s="6" t="s">
        <v>11</v>
      </c>
      <c r="L133" s="6" t="s">
        <v>1286</v>
      </c>
      <c r="M133" s="13" t="s">
        <v>279</v>
      </c>
      <c r="N133" s="22"/>
      <c r="O133" s="11" t="s">
        <v>3795</v>
      </c>
      <c r="P133" s="6" t="s">
        <v>1083</v>
      </c>
      <c r="Q133" s="6" t="s">
        <v>3794</v>
      </c>
      <c r="R133" s="6" t="s">
        <v>1083</v>
      </c>
      <c r="S133" s="11" t="s">
        <v>3793</v>
      </c>
      <c r="T133" s="11" t="s">
        <v>3793</v>
      </c>
      <c r="U133" s="6"/>
      <c r="V133" s="6"/>
      <c r="W133" s="6"/>
      <c r="X133" s="6" t="s">
        <v>99</v>
      </c>
      <c r="Y133" s="11" t="str">
        <f>VLOOKUP(X133,[1]Parameters!$A$4:$B$17,2,0)</f>
        <v>Phó phòng</v>
      </c>
      <c r="Z133" s="11"/>
      <c r="AA133" s="11">
        <v>3</v>
      </c>
      <c r="AB133" s="10" t="s">
        <v>73</v>
      </c>
      <c r="AC133" s="6" t="s">
        <v>1614</v>
      </c>
      <c r="AD133" s="11"/>
      <c r="AE133" s="11" t="s">
        <v>1</v>
      </c>
      <c r="AF133" s="18"/>
      <c r="AG133" s="1" t="str">
        <f t="shared" si="9"/>
        <v/>
      </c>
      <c r="AH133" s="18">
        <v>40035</v>
      </c>
      <c r="AI133" s="1">
        <f t="shared" si="12"/>
        <v>8</v>
      </c>
      <c r="AJ133" s="28" t="s">
        <v>142</v>
      </c>
      <c r="AK133" s="41" t="s">
        <v>1083</v>
      </c>
      <c r="AL133" s="41"/>
      <c r="AM133" s="19">
        <v>40707</v>
      </c>
      <c r="AN133" s="24">
        <f t="shared" si="11"/>
        <v>6</v>
      </c>
      <c r="AO133" s="27"/>
      <c r="AP133" s="24"/>
      <c r="AQ133" s="28"/>
      <c r="AR133" s="24"/>
      <c r="AS133" s="16">
        <f t="shared" si="13"/>
        <v>4</v>
      </c>
    </row>
    <row r="134" spans="1:45" s="24" customFormat="1" ht="15.75" customHeight="1">
      <c r="A134" s="15">
        <v>20108</v>
      </c>
      <c r="B134" s="23" t="s">
        <v>125</v>
      </c>
      <c r="C134" s="23" t="s">
        <v>371</v>
      </c>
      <c r="D134" s="6" t="s">
        <v>14</v>
      </c>
      <c r="E134" s="18">
        <v>30678</v>
      </c>
      <c r="F134" s="6" t="s">
        <v>49</v>
      </c>
      <c r="G134" s="11" t="s">
        <v>1384</v>
      </c>
      <c r="H134" s="6" t="s">
        <v>3792</v>
      </c>
      <c r="I134" s="18">
        <v>38093</v>
      </c>
      <c r="J134" s="6" t="s">
        <v>49</v>
      </c>
      <c r="K134" s="6" t="s">
        <v>11</v>
      </c>
      <c r="L134" s="6" t="s">
        <v>3791</v>
      </c>
      <c r="M134" s="13"/>
      <c r="N134" s="22"/>
      <c r="O134" s="11" t="s">
        <v>1083</v>
      </c>
      <c r="P134" s="6" t="s">
        <v>3790</v>
      </c>
      <c r="Q134" s="6" t="s">
        <v>1083</v>
      </c>
      <c r="R134" s="6" t="s">
        <v>1083</v>
      </c>
      <c r="S134" s="11" t="s">
        <v>3789</v>
      </c>
      <c r="T134" s="11" t="s">
        <v>3788</v>
      </c>
      <c r="U134" s="6"/>
      <c r="V134" s="6"/>
      <c r="W134" s="6"/>
      <c r="X134" s="6"/>
      <c r="Y134" s="11"/>
      <c r="Z134" s="11"/>
      <c r="AA134" s="11"/>
      <c r="AB134" s="10"/>
      <c r="AC134" s="6"/>
      <c r="AD134" s="11"/>
      <c r="AE134" s="11" t="s">
        <v>1</v>
      </c>
      <c r="AF134" s="18"/>
      <c r="AG134" s="1" t="str">
        <f t="shared" si="9"/>
        <v/>
      </c>
      <c r="AH134" s="18"/>
      <c r="AI134" s="1" t="str">
        <f t="shared" si="12"/>
        <v/>
      </c>
      <c r="AJ134" s="28" t="s">
        <v>142</v>
      </c>
      <c r="AK134" s="41" t="s">
        <v>1083</v>
      </c>
      <c r="AL134" s="41"/>
      <c r="AM134" s="19"/>
      <c r="AN134" s="24" t="str">
        <f t="shared" si="11"/>
        <v/>
      </c>
      <c r="AO134" s="27"/>
      <c r="AQ134" s="28"/>
      <c r="AS134" s="16">
        <f t="shared" si="13"/>
        <v>12</v>
      </c>
    </row>
    <row r="135" spans="1:45" s="24" customFormat="1" ht="19.5" customHeight="1">
      <c r="A135" s="15">
        <v>20109</v>
      </c>
      <c r="B135" s="23" t="s">
        <v>3787</v>
      </c>
      <c r="C135" s="23" t="s">
        <v>1977</v>
      </c>
      <c r="D135" s="6" t="s">
        <v>14</v>
      </c>
      <c r="E135" s="18">
        <v>30950</v>
      </c>
      <c r="F135" s="6" t="s">
        <v>49</v>
      </c>
      <c r="G135" s="11" t="s">
        <v>1384</v>
      </c>
      <c r="H135" s="6" t="s">
        <v>3786</v>
      </c>
      <c r="I135" s="18">
        <v>39847</v>
      </c>
      <c r="J135" s="6" t="s">
        <v>52</v>
      </c>
      <c r="K135" s="6" t="s">
        <v>11</v>
      </c>
      <c r="L135" s="6" t="s">
        <v>604</v>
      </c>
      <c r="M135" s="13"/>
      <c r="N135" s="22"/>
      <c r="O135" s="11" t="s">
        <v>1083</v>
      </c>
      <c r="P135" s="6" t="s">
        <v>1083</v>
      </c>
      <c r="Q135" s="6" t="s">
        <v>3785</v>
      </c>
      <c r="R135" s="6" t="s">
        <v>1083</v>
      </c>
      <c r="S135" s="11" t="s">
        <v>3784</v>
      </c>
      <c r="T135" s="11" t="s">
        <v>3783</v>
      </c>
      <c r="U135" s="6"/>
      <c r="V135" s="6"/>
      <c r="W135" s="6"/>
      <c r="X135" s="6"/>
      <c r="Y135" s="11"/>
      <c r="Z135" s="11"/>
      <c r="AA135" s="11" t="s">
        <v>94</v>
      </c>
      <c r="AB135" s="10" t="s">
        <v>4</v>
      </c>
      <c r="AC135" s="6"/>
      <c r="AD135" s="11"/>
      <c r="AE135" s="11" t="s">
        <v>1</v>
      </c>
      <c r="AF135" s="18"/>
      <c r="AG135" s="1" t="str">
        <f t="shared" si="9"/>
        <v/>
      </c>
      <c r="AH135" s="18"/>
      <c r="AI135" s="1" t="str">
        <f t="shared" si="12"/>
        <v/>
      </c>
      <c r="AJ135" s="28" t="s">
        <v>142</v>
      </c>
      <c r="AK135" s="41" t="s">
        <v>1083</v>
      </c>
      <c r="AL135" s="41"/>
      <c r="AM135" s="19"/>
      <c r="AN135" s="24" t="str">
        <f t="shared" si="11"/>
        <v/>
      </c>
      <c r="AO135" s="27"/>
      <c r="AQ135" s="28"/>
      <c r="AS135" s="16">
        <f t="shared" si="13"/>
        <v>9</v>
      </c>
    </row>
    <row r="136" spans="1:45" s="24" customFormat="1" ht="15.75" customHeight="1">
      <c r="A136" s="15">
        <v>20110</v>
      </c>
      <c r="B136" s="23" t="s">
        <v>846</v>
      </c>
      <c r="C136" s="23" t="s">
        <v>360</v>
      </c>
      <c r="D136" s="6" t="s">
        <v>14</v>
      </c>
      <c r="E136" s="18">
        <v>31362</v>
      </c>
      <c r="F136" s="6" t="s">
        <v>12</v>
      </c>
      <c r="G136" s="11" t="s">
        <v>1100</v>
      </c>
      <c r="H136" s="6" t="s">
        <v>3782</v>
      </c>
      <c r="I136" s="18">
        <v>36763</v>
      </c>
      <c r="J136" s="6" t="s">
        <v>12</v>
      </c>
      <c r="K136" s="6" t="s">
        <v>11</v>
      </c>
      <c r="L136" s="6" t="s">
        <v>3199</v>
      </c>
      <c r="M136" s="13" t="s">
        <v>3198</v>
      </c>
      <c r="N136" s="22"/>
      <c r="O136" s="11" t="s">
        <v>3781</v>
      </c>
      <c r="P136" s="6" t="s">
        <v>3780</v>
      </c>
      <c r="Q136" s="6" t="s">
        <v>3779</v>
      </c>
      <c r="R136" s="6" t="s">
        <v>1083</v>
      </c>
      <c r="S136" s="11" t="s">
        <v>3778</v>
      </c>
      <c r="T136" s="11" t="s">
        <v>3778</v>
      </c>
      <c r="U136" s="6" t="s">
        <v>1083</v>
      </c>
      <c r="V136" s="6" t="s">
        <v>1083</v>
      </c>
      <c r="W136" s="6" t="s">
        <v>1083</v>
      </c>
      <c r="X136" s="6" t="s">
        <v>39</v>
      </c>
      <c r="Y136" s="11" t="str">
        <f>VLOOKUP(X136,[1]Parameters!$A$4:$B$17,2,0)</f>
        <v>Chuyên viên vận hành</v>
      </c>
      <c r="Z136" s="11"/>
      <c r="AA136" s="11" t="s">
        <v>94</v>
      </c>
      <c r="AB136" s="10" t="s">
        <v>4</v>
      </c>
      <c r="AC136" s="6" t="s">
        <v>458</v>
      </c>
      <c r="AD136" s="11" t="s">
        <v>1226</v>
      </c>
      <c r="AE136" s="11" t="s">
        <v>1</v>
      </c>
      <c r="AF136" s="18">
        <v>40042</v>
      </c>
      <c r="AG136" s="1">
        <f t="shared" si="9"/>
        <v>8</v>
      </c>
      <c r="AH136" s="18">
        <v>40042</v>
      </c>
      <c r="AI136" s="1">
        <f t="shared" si="12"/>
        <v>8</v>
      </c>
      <c r="AJ136" s="28" t="s">
        <v>142</v>
      </c>
      <c r="AK136" s="41" t="s">
        <v>1083</v>
      </c>
      <c r="AL136" s="41"/>
      <c r="AM136" s="19">
        <v>41364</v>
      </c>
      <c r="AN136" s="24">
        <f t="shared" si="11"/>
        <v>3</v>
      </c>
      <c r="AO136" s="27" t="s">
        <v>3777</v>
      </c>
      <c r="AQ136" s="28"/>
      <c r="AS136" s="16">
        <f t="shared" si="13"/>
        <v>11</v>
      </c>
    </row>
    <row r="137" spans="1:45" s="24" customFormat="1" ht="19.5" customHeight="1">
      <c r="A137" s="15">
        <v>20111</v>
      </c>
      <c r="B137" s="23" t="s">
        <v>3776</v>
      </c>
      <c r="C137" s="23" t="s">
        <v>15</v>
      </c>
      <c r="D137" s="6" t="s">
        <v>14</v>
      </c>
      <c r="E137" s="18">
        <v>30630</v>
      </c>
      <c r="F137" s="6" t="s">
        <v>12</v>
      </c>
      <c r="G137" s="11" t="s">
        <v>1100</v>
      </c>
      <c r="H137" s="6" t="s">
        <v>3775</v>
      </c>
      <c r="I137" s="18"/>
      <c r="J137" s="6" t="s">
        <v>12</v>
      </c>
      <c r="K137" s="6" t="s">
        <v>150</v>
      </c>
      <c r="L137" s="6" t="s">
        <v>3199</v>
      </c>
      <c r="M137" s="13"/>
      <c r="N137" s="22"/>
      <c r="O137" s="11" t="s">
        <v>1083</v>
      </c>
      <c r="P137" s="6" t="s">
        <v>1083</v>
      </c>
      <c r="Q137" s="6" t="s">
        <v>3774</v>
      </c>
      <c r="R137" s="6" t="s">
        <v>1083</v>
      </c>
      <c r="S137" s="11" t="s">
        <v>3773</v>
      </c>
      <c r="T137" s="11" t="s">
        <v>3773</v>
      </c>
      <c r="U137" s="6"/>
      <c r="V137" s="6"/>
      <c r="W137" s="6"/>
      <c r="X137" s="6"/>
      <c r="Y137" s="11"/>
      <c r="Z137" s="11"/>
      <c r="AA137" s="11"/>
      <c r="AB137" s="10" t="s">
        <v>4</v>
      </c>
      <c r="AC137" s="6"/>
      <c r="AD137" s="11"/>
      <c r="AE137" s="11" t="s">
        <v>1</v>
      </c>
      <c r="AF137" s="18"/>
      <c r="AG137" s="1" t="str">
        <f t="shared" si="9"/>
        <v/>
      </c>
      <c r="AH137" s="18"/>
      <c r="AI137" s="1" t="str">
        <f t="shared" si="12"/>
        <v/>
      </c>
      <c r="AJ137" s="28" t="s">
        <v>142</v>
      </c>
      <c r="AK137" s="41" t="s">
        <v>1083</v>
      </c>
      <c r="AL137" s="41"/>
      <c r="AM137" s="19"/>
      <c r="AN137" s="24" t="str">
        <f t="shared" si="11"/>
        <v/>
      </c>
      <c r="AO137" s="27"/>
      <c r="AQ137" s="28"/>
      <c r="AS137" s="16">
        <f t="shared" si="13"/>
        <v>11</v>
      </c>
    </row>
    <row r="138" spans="1:45" s="24" customFormat="1" ht="15.75" customHeight="1">
      <c r="A138" s="15">
        <v>20112</v>
      </c>
      <c r="B138" s="23" t="s">
        <v>3772</v>
      </c>
      <c r="C138" s="23" t="s">
        <v>1877</v>
      </c>
      <c r="D138" s="6" t="s">
        <v>14</v>
      </c>
      <c r="E138" s="18"/>
      <c r="F138" s="6"/>
      <c r="G138" s="11" t="s">
        <v>186</v>
      </c>
      <c r="H138" s="6" t="s">
        <v>1083</v>
      </c>
      <c r="I138" s="18"/>
      <c r="J138" s="6"/>
      <c r="K138" s="6" t="s">
        <v>11</v>
      </c>
      <c r="L138" s="6" t="s">
        <v>1083</v>
      </c>
      <c r="M138" s="13" t="s">
        <v>1083</v>
      </c>
      <c r="N138" s="22"/>
      <c r="O138" s="11" t="s">
        <v>1083</v>
      </c>
      <c r="P138" s="6"/>
      <c r="Q138" s="6"/>
      <c r="R138" s="6"/>
      <c r="S138" s="11" t="s">
        <v>186</v>
      </c>
      <c r="T138" s="11" t="s">
        <v>186</v>
      </c>
      <c r="U138" s="6"/>
      <c r="V138" s="6"/>
      <c r="W138" s="6"/>
      <c r="X138" s="6" t="s">
        <v>3245</v>
      </c>
      <c r="Y138" s="11"/>
      <c r="Z138" s="11"/>
      <c r="AA138" s="11"/>
      <c r="AB138" s="10"/>
      <c r="AC138" s="6"/>
      <c r="AD138" s="11"/>
      <c r="AE138" s="11"/>
      <c r="AF138" s="18"/>
      <c r="AG138" s="1" t="str">
        <f t="shared" si="9"/>
        <v/>
      </c>
      <c r="AH138" s="18"/>
      <c r="AI138" s="1" t="str">
        <f t="shared" si="12"/>
        <v/>
      </c>
      <c r="AJ138" s="28" t="s">
        <v>142</v>
      </c>
      <c r="AK138" s="41" t="s">
        <v>1083</v>
      </c>
      <c r="AL138" s="41"/>
      <c r="AM138" s="19"/>
      <c r="AN138" s="24" t="str">
        <f t="shared" si="11"/>
        <v/>
      </c>
      <c r="AO138" s="27" t="s">
        <v>1083</v>
      </c>
      <c r="AQ138" s="28"/>
      <c r="AS138" s="16" t="str">
        <f t="shared" si="13"/>
        <v/>
      </c>
    </row>
    <row r="139" spans="1:45" s="24" customFormat="1" ht="19.5" customHeight="1">
      <c r="A139" s="15">
        <v>20113</v>
      </c>
      <c r="B139" s="23" t="s">
        <v>3771</v>
      </c>
      <c r="C139" s="23" t="s">
        <v>1772</v>
      </c>
      <c r="D139" s="6" t="s">
        <v>89</v>
      </c>
      <c r="E139" s="18">
        <v>30177</v>
      </c>
      <c r="F139" s="6" t="s">
        <v>12</v>
      </c>
      <c r="G139" s="11" t="s">
        <v>1100</v>
      </c>
      <c r="H139" s="6" t="s">
        <v>3770</v>
      </c>
      <c r="I139" s="18">
        <v>40077</v>
      </c>
      <c r="J139" s="6" t="s">
        <v>12</v>
      </c>
      <c r="K139" s="6" t="s">
        <v>11</v>
      </c>
      <c r="L139" s="6" t="s">
        <v>467</v>
      </c>
      <c r="M139" s="13"/>
      <c r="N139" s="22"/>
      <c r="O139" s="11" t="s">
        <v>3769</v>
      </c>
      <c r="P139" s="6" t="s">
        <v>1083</v>
      </c>
      <c r="Q139" s="6" t="s">
        <v>3768</v>
      </c>
      <c r="R139" s="6" t="s">
        <v>1083</v>
      </c>
      <c r="S139" s="11" t="s">
        <v>3767</v>
      </c>
      <c r="T139" s="11" t="s">
        <v>3767</v>
      </c>
      <c r="U139" s="6" t="s">
        <v>1083</v>
      </c>
      <c r="V139" s="6" t="s">
        <v>1083</v>
      </c>
      <c r="W139" s="6" t="s">
        <v>1083</v>
      </c>
      <c r="X139" s="6" t="s">
        <v>786</v>
      </c>
      <c r="Y139" s="11" t="str">
        <f>VLOOKUP(X139,[1]Parameters!$A$4:$B$17,2,0)</f>
        <v>Chuyên gia</v>
      </c>
      <c r="Z139" s="11"/>
      <c r="AA139" s="11" t="s">
        <v>2021</v>
      </c>
      <c r="AB139" s="10" t="s">
        <v>73</v>
      </c>
      <c r="AC139" s="6" t="s">
        <v>781</v>
      </c>
      <c r="AD139" s="11"/>
      <c r="AE139" s="11" t="s">
        <v>1</v>
      </c>
      <c r="AF139" s="18">
        <v>40049</v>
      </c>
      <c r="AG139" s="1">
        <f t="shared" si="9"/>
        <v>8</v>
      </c>
      <c r="AH139" s="18">
        <v>40049</v>
      </c>
      <c r="AI139" s="1">
        <f t="shared" si="12"/>
        <v>8</v>
      </c>
      <c r="AJ139" s="10" t="s">
        <v>86</v>
      </c>
      <c r="AK139" s="37" t="s">
        <v>1083</v>
      </c>
      <c r="AL139" s="37"/>
      <c r="AM139" s="18"/>
      <c r="AN139" s="1" t="str">
        <f t="shared" si="11"/>
        <v/>
      </c>
      <c r="AO139" s="6" t="s">
        <v>3766</v>
      </c>
      <c r="AQ139" s="10" t="s">
        <v>141</v>
      </c>
      <c r="AS139" s="16">
        <f t="shared" si="13"/>
        <v>8</v>
      </c>
    </row>
    <row r="140" spans="1:45" ht="15.75" customHeight="1">
      <c r="A140" s="15">
        <v>20114</v>
      </c>
      <c r="B140" s="23" t="s">
        <v>944</v>
      </c>
      <c r="C140" s="23" t="s">
        <v>1523</v>
      </c>
      <c r="D140" s="6" t="s">
        <v>14</v>
      </c>
      <c r="E140" s="18">
        <v>31082</v>
      </c>
      <c r="F140" s="6" t="s">
        <v>292</v>
      </c>
      <c r="G140" s="11" t="s">
        <v>2861</v>
      </c>
      <c r="H140" s="6" t="s">
        <v>3765</v>
      </c>
      <c r="I140" s="18">
        <v>37364</v>
      </c>
      <c r="J140" s="6" t="s">
        <v>292</v>
      </c>
      <c r="K140" s="6" t="s">
        <v>150</v>
      </c>
      <c r="L140" s="6" t="s">
        <v>467</v>
      </c>
      <c r="M140" s="13" t="s">
        <v>3764</v>
      </c>
      <c r="N140" s="22"/>
      <c r="O140" s="11" t="s">
        <v>3763</v>
      </c>
      <c r="P140" s="6" t="s">
        <v>1083</v>
      </c>
      <c r="Q140" s="6" t="s">
        <v>3762</v>
      </c>
      <c r="R140" s="6" t="s">
        <v>1083</v>
      </c>
      <c r="S140" s="11" t="s">
        <v>3761</v>
      </c>
      <c r="T140" s="11" t="s">
        <v>3760</v>
      </c>
      <c r="U140" s="6"/>
      <c r="V140" s="6"/>
      <c r="W140" s="6"/>
      <c r="X140" s="6" t="s">
        <v>99</v>
      </c>
      <c r="Y140" s="11" t="str">
        <f>VLOOKUP(X140,[1]Parameters!$A$4:$B$17,2,0)</f>
        <v>Phó phòng</v>
      </c>
      <c r="Z140" s="11"/>
      <c r="AA140" s="11">
        <v>3</v>
      </c>
      <c r="AB140" s="10" t="s">
        <v>73</v>
      </c>
      <c r="AC140" s="6" t="s">
        <v>114</v>
      </c>
      <c r="AD140" s="11" t="s">
        <v>126</v>
      </c>
      <c r="AE140" s="11" t="s">
        <v>1</v>
      </c>
      <c r="AF140" s="18">
        <v>40049</v>
      </c>
      <c r="AG140" s="1">
        <f t="shared" si="9"/>
        <v>8</v>
      </c>
      <c r="AH140" s="18">
        <v>40049</v>
      </c>
      <c r="AI140" s="1">
        <f t="shared" si="12"/>
        <v>8</v>
      </c>
      <c r="AJ140" s="10" t="s">
        <v>86</v>
      </c>
      <c r="AK140" s="37" t="s">
        <v>1083</v>
      </c>
      <c r="AL140" s="37"/>
      <c r="AM140" s="18"/>
      <c r="AN140" s="1" t="str">
        <f t="shared" si="11"/>
        <v/>
      </c>
      <c r="AO140" s="6" t="s">
        <v>1083</v>
      </c>
      <c r="AP140" s="24"/>
      <c r="AQ140" s="10" t="s">
        <v>141</v>
      </c>
      <c r="AR140" s="24"/>
      <c r="AS140" s="16">
        <f t="shared" si="13"/>
        <v>2</v>
      </c>
    </row>
    <row r="141" spans="1:45" s="24" customFormat="1" ht="19.5" customHeight="1">
      <c r="A141" s="15">
        <v>20115</v>
      </c>
      <c r="B141" s="23" t="s">
        <v>3759</v>
      </c>
      <c r="C141" s="23" t="s">
        <v>2740</v>
      </c>
      <c r="D141" s="6" t="s">
        <v>89</v>
      </c>
      <c r="E141" s="18"/>
      <c r="F141" s="6"/>
      <c r="G141" s="11" t="s">
        <v>186</v>
      </c>
      <c r="H141" s="6" t="s">
        <v>1083</v>
      </c>
      <c r="I141" s="18"/>
      <c r="J141" s="6"/>
      <c r="K141" s="6" t="s">
        <v>11</v>
      </c>
      <c r="L141" s="6" t="s">
        <v>1083</v>
      </c>
      <c r="M141" s="13" t="s">
        <v>1083</v>
      </c>
      <c r="N141" s="22"/>
      <c r="O141" s="11" t="s">
        <v>1083</v>
      </c>
      <c r="P141" s="6"/>
      <c r="Q141" s="6"/>
      <c r="R141" s="6"/>
      <c r="S141" s="11" t="s">
        <v>186</v>
      </c>
      <c r="T141" s="11" t="s">
        <v>186</v>
      </c>
      <c r="U141" s="6"/>
      <c r="V141" s="6"/>
      <c r="W141" s="6"/>
      <c r="X141" s="6" t="s">
        <v>3245</v>
      </c>
      <c r="Y141" s="11"/>
      <c r="Z141" s="11"/>
      <c r="AA141" s="11"/>
      <c r="AB141" s="10"/>
      <c r="AC141" s="6"/>
      <c r="AD141" s="11"/>
      <c r="AE141" s="11"/>
      <c r="AF141" s="18"/>
      <c r="AG141" s="1" t="str">
        <f t="shared" si="9"/>
        <v/>
      </c>
      <c r="AH141" s="18"/>
      <c r="AI141" s="1" t="str">
        <f t="shared" si="12"/>
        <v/>
      </c>
      <c r="AJ141" s="28" t="s">
        <v>142</v>
      </c>
      <c r="AK141" s="41" t="s">
        <v>1083</v>
      </c>
      <c r="AL141" s="41"/>
      <c r="AM141" s="19"/>
      <c r="AN141" s="24" t="str">
        <f t="shared" si="11"/>
        <v/>
      </c>
      <c r="AO141" s="27" t="s">
        <v>1083</v>
      </c>
      <c r="AQ141" s="28"/>
      <c r="AS141" s="16" t="str">
        <f t="shared" si="13"/>
        <v/>
      </c>
    </row>
    <row r="142" spans="1:45" s="24" customFormat="1" ht="19.5" customHeight="1">
      <c r="A142" s="15">
        <v>20116</v>
      </c>
      <c r="B142" s="23" t="s">
        <v>3758</v>
      </c>
      <c r="C142" s="23" t="s">
        <v>2065</v>
      </c>
      <c r="D142" s="6" t="s">
        <v>14</v>
      </c>
      <c r="E142" s="18">
        <v>31348</v>
      </c>
      <c r="F142" s="6" t="s">
        <v>636</v>
      </c>
      <c r="G142" s="11" t="s">
        <v>1836</v>
      </c>
      <c r="H142" s="6" t="s">
        <v>3757</v>
      </c>
      <c r="I142" s="18">
        <v>37588</v>
      </c>
      <c r="J142" s="6" t="s">
        <v>636</v>
      </c>
      <c r="K142" s="6" t="s">
        <v>11</v>
      </c>
      <c r="L142" s="6" t="s">
        <v>1987</v>
      </c>
      <c r="M142" s="13" t="s">
        <v>1507</v>
      </c>
      <c r="N142" s="22"/>
      <c r="O142" s="11" t="s">
        <v>3756</v>
      </c>
      <c r="P142" s="6" t="s">
        <v>3755</v>
      </c>
      <c r="Q142" s="6" t="s">
        <v>3754</v>
      </c>
      <c r="R142" s="6" t="s">
        <v>1083</v>
      </c>
      <c r="S142" s="11" t="s">
        <v>3753</v>
      </c>
      <c r="T142" s="11" t="s">
        <v>3752</v>
      </c>
      <c r="U142" s="6"/>
      <c r="V142" s="6"/>
      <c r="W142" s="6"/>
      <c r="X142" s="6" t="s">
        <v>5</v>
      </c>
      <c r="Y142" s="11" t="str">
        <f>VLOOKUP(X142,[1]Parameters!$A$4:$B$17,2,0)</f>
        <v>Chuyên viên Tư vấn tuyển sinh</v>
      </c>
      <c r="Z142" s="11"/>
      <c r="AA142" s="11" t="s">
        <v>94</v>
      </c>
      <c r="AB142" s="10" t="s">
        <v>4</v>
      </c>
      <c r="AC142" s="6" t="s">
        <v>3</v>
      </c>
      <c r="AD142" s="11"/>
      <c r="AE142" s="11" t="s">
        <v>1</v>
      </c>
      <c r="AF142" s="18"/>
      <c r="AG142" s="1" t="str">
        <f t="shared" si="9"/>
        <v/>
      </c>
      <c r="AH142" s="18">
        <v>40050</v>
      </c>
      <c r="AI142" s="1">
        <f t="shared" si="12"/>
        <v>8</v>
      </c>
      <c r="AJ142" s="28" t="s">
        <v>142</v>
      </c>
      <c r="AK142" s="41" t="s">
        <v>1083</v>
      </c>
      <c r="AL142" s="41"/>
      <c r="AM142" s="19">
        <v>40624</v>
      </c>
      <c r="AN142" s="24">
        <f t="shared" si="11"/>
        <v>3</v>
      </c>
      <c r="AO142" s="27"/>
      <c r="AQ142" s="28"/>
      <c r="AS142" s="16">
        <f t="shared" si="13"/>
        <v>10</v>
      </c>
    </row>
    <row r="143" spans="1:45" s="24" customFormat="1" ht="19.5" customHeight="1">
      <c r="A143" s="15">
        <v>20117</v>
      </c>
      <c r="B143" s="23" t="s">
        <v>93</v>
      </c>
      <c r="C143" s="23" t="s">
        <v>367</v>
      </c>
      <c r="D143" s="6" t="s">
        <v>14</v>
      </c>
      <c r="E143" s="18"/>
      <c r="F143" s="6"/>
      <c r="G143" s="11" t="s">
        <v>186</v>
      </c>
      <c r="H143" s="6" t="s">
        <v>1083</v>
      </c>
      <c r="I143" s="18"/>
      <c r="J143" s="6"/>
      <c r="K143" s="6" t="s">
        <v>11</v>
      </c>
      <c r="L143" s="6" t="s">
        <v>1083</v>
      </c>
      <c r="M143" s="13" t="s">
        <v>1083</v>
      </c>
      <c r="N143" s="22"/>
      <c r="O143" s="11" t="s">
        <v>1083</v>
      </c>
      <c r="P143" s="6"/>
      <c r="Q143" s="6"/>
      <c r="R143" s="6"/>
      <c r="S143" s="11" t="s">
        <v>186</v>
      </c>
      <c r="T143" s="11" t="s">
        <v>186</v>
      </c>
      <c r="U143" s="6"/>
      <c r="V143" s="6"/>
      <c r="W143" s="6"/>
      <c r="X143" s="6" t="s">
        <v>99</v>
      </c>
      <c r="Y143" s="11" t="str">
        <f>VLOOKUP(X143,[1]Parameters!$A$4:$B$17,2,0)</f>
        <v>Phó phòng</v>
      </c>
      <c r="Z143" s="11"/>
      <c r="AA143" s="11">
        <v>3</v>
      </c>
      <c r="AB143" s="10" t="s">
        <v>73</v>
      </c>
      <c r="AC143" s="6"/>
      <c r="AD143" s="11"/>
      <c r="AE143" s="11"/>
      <c r="AF143" s="18"/>
      <c r="AG143" s="1" t="str">
        <f t="shared" si="9"/>
        <v/>
      </c>
      <c r="AH143" s="18"/>
      <c r="AI143" s="1" t="str">
        <f t="shared" si="12"/>
        <v/>
      </c>
      <c r="AJ143" s="28" t="s">
        <v>142</v>
      </c>
      <c r="AK143" s="41" t="s">
        <v>1083</v>
      </c>
      <c r="AL143" s="41"/>
      <c r="AM143" s="19"/>
      <c r="AN143" s="24" t="str">
        <f t="shared" si="11"/>
        <v/>
      </c>
      <c r="AO143" s="27" t="s">
        <v>1083</v>
      </c>
      <c r="AQ143" s="28"/>
      <c r="AS143" s="16" t="str">
        <f t="shared" si="13"/>
        <v/>
      </c>
    </row>
    <row r="144" spans="1:45" s="24" customFormat="1" ht="19.5" customHeight="1">
      <c r="A144" s="15">
        <v>20118</v>
      </c>
      <c r="B144" s="23" t="s">
        <v>3751</v>
      </c>
      <c r="C144" s="23" t="s">
        <v>1224</v>
      </c>
      <c r="D144" s="6" t="s">
        <v>14</v>
      </c>
      <c r="E144" s="18">
        <v>31153</v>
      </c>
      <c r="F144" s="6" t="s">
        <v>52</v>
      </c>
      <c r="G144" s="11" t="s">
        <v>2077</v>
      </c>
      <c r="H144" s="6" t="s">
        <v>3750</v>
      </c>
      <c r="I144" s="18">
        <v>37680</v>
      </c>
      <c r="J144" s="6" t="s">
        <v>479</v>
      </c>
      <c r="K144" s="6" t="s">
        <v>11</v>
      </c>
      <c r="L144" s="6" t="s">
        <v>1435</v>
      </c>
      <c r="M144" s="13" t="s">
        <v>1083</v>
      </c>
      <c r="N144" s="22"/>
      <c r="O144" s="11" t="s">
        <v>3749</v>
      </c>
      <c r="P144" s="6" t="s">
        <v>1083</v>
      </c>
      <c r="Q144" s="6" t="s">
        <v>3748</v>
      </c>
      <c r="R144" s="6" t="s">
        <v>1083</v>
      </c>
      <c r="S144" s="11" t="s">
        <v>3747</v>
      </c>
      <c r="T144" s="11" t="s">
        <v>3747</v>
      </c>
      <c r="U144" s="6"/>
      <c r="V144" s="6"/>
      <c r="W144" s="6"/>
      <c r="X144" s="6" t="s">
        <v>99</v>
      </c>
      <c r="Y144" s="11" t="str">
        <f>VLOOKUP(X144,[1]Parameters!$A$4:$B$17,2,0)</f>
        <v>Phó phòng</v>
      </c>
      <c r="Z144" s="11"/>
      <c r="AA144" s="11">
        <v>3</v>
      </c>
      <c r="AB144" s="10" t="s">
        <v>73</v>
      </c>
      <c r="AC144" s="6" t="s">
        <v>54</v>
      </c>
      <c r="AD144" s="11" t="s">
        <v>53</v>
      </c>
      <c r="AE144" s="11" t="s">
        <v>52</v>
      </c>
      <c r="AF144" s="18">
        <v>40054</v>
      </c>
      <c r="AG144" s="1">
        <f t="shared" si="9"/>
        <v>8</v>
      </c>
      <c r="AH144" s="18">
        <v>40054</v>
      </c>
      <c r="AI144" s="1">
        <f t="shared" si="12"/>
        <v>8</v>
      </c>
      <c r="AJ144" s="11" t="s">
        <v>86</v>
      </c>
      <c r="AK144" s="37">
        <v>41276</v>
      </c>
      <c r="AL144" s="37">
        <v>41400</v>
      </c>
      <c r="AM144" s="18"/>
      <c r="AN144" s="1" t="str">
        <f t="shared" si="11"/>
        <v/>
      </c>
      <c r="AO144" s="6" t="s">
        <v>1083</v>
      </c>
      <c r="AQ144" s="11" t="s">
        <v>171</v>
      </c>
      <c r="AS144" s="16">
        <f t="shared" si="13"/>
        <v>4</v>
      </c>
    </row>
    <row r="145" spans="1:45" s="24" customFormat="1" ht="15.75" customHeight="1">
      <c r="A145" s="15">
        <v>20119</v>
      </c>
      <c r="B145" s="23" t="s">
        <v>3444</v>
      </c>
      <c r="C145" s="23" t="s">
        <v>3746</v>
      </c>
      <c r="D145" s="6" t="s">
        <v>89</v>
      </c>
      <c r="E145" s="18">
        <v>31873</v>
      </c>
      <c r="F145" s="6" t="s">
        <v>12</v>
      </c>
      <c r="G145" s="11" t="s">
        <v>1100</v>
      </c>
      <c r="H145" s="6" t="s">
        <v>3745</v>
      </c>
      <c r="I145" s="18">
        <v>38524</v>
      </c>
      <c r="J145" s="6" t="s">
        <v>12</v>
      </c>
      <c r="K145" s="6" t="s">
        <v>11</v>
      </c>
      <c r="L145" s="6" t="s">
        <v>314</v>
      </c>
      <c r="M145" s="13" t="s">
        <v>1770</v>
      </c>
      <c r="N145" s="22"/>
      <c r="O145" s="11" t="s">
        <v>3744</v>
      </c>
      <c r="P145" s="6" t="s">
        <v>3743</v>
      </c>
      <c r="Q145" s="6" t="s">
        <v>3742</v>
      </c>
      <c r="R145" s="6" t="s">
        <v>1083</v>
      </c>
      <c r="S145" s="11" t="s">
        <v>3741</v>
      </c>
      <c r="T145" s="11" t="s">
        <v>3741</v>
      </c>
      <c r="U145" s="6" t="s">
        <v>1083</v>
      </c>
      <c r="V145" s="6" t="s">
        <v>1083</v>
      </c>
      <c r="W145" s="6" t="s">
        <v>1083</v>
      </c>
      <c r="X145" s="6" t="s">
        <v>74</v>
      </c>
      <c r="Y145" s="11" t="str">
        <f>VLOOKUP(X145,[1]Parameters!$A$4:$B$17,2,0)</f>
        <v>Trưởng phòng</v>
      </c>
      <c r="Z145" s="11"/>
      <c r="AA145" s="11">
        <v>3</v>
      </c>
      <c r="AB145" s="10" t="s">
        <v>73</v>
      </c>
      <c r="AC145" s="6" t="s">
        <v>458</v>
      </c>
      <c r="AD145" s="11" t="s">
        <v>457</v>
      </c>
      <c r="AE145" s="11" t="s">
        <v>1</v>
      </c>
      <c r="AF145" s="18">
        <v>40057</v>
      </c>
      <c r="AG145" s="1">
        <f t="shared" si="9"/>
        <v>9</v>
      </c>
      <c r="AH145" s="18">
        <v>40057</v>
      </c>
      <c r="AI145" s="1">
        <f t="shared" si="12"/>
        <v>9</v>
      </c>
      <c r="AJ145" s="10" t="s">
        <v>86</v>
      </c>
      <c r="AK145" s="37" t="s">
        <v>1083</v>
      </c>
      <c r="AL145" s="37"/>
      <c r="AM145" s="18"/>
      <c r="AN145" s="1" t="str">
        <f t="shared" si="11"/>
        <v/>
      </c>
      <c r="AO145" s="6" t="s">
        <v>3740</v>
      </c>
      <c r="AQ145" s="10" t="s">
        <v>141</v>
      </c>
      <c r="AS145" s="16">
        <f t="shared" si="13"/>
        <v>4</v>
      </c>
    </row>
    <row r="146" spans="1:45" s="24" customFormat="1" ht="19.5" customHeight="1">
      <c r="A146" s="15">
        <v>20120</v>
      </c>
      <c r="B146" s="25" t="s">
        <v>3145</v>
      </c>
      <c r="C146" s="25" t="s">
        <v>3739</v>
      </c>
      <c r="D146" s="6" t="s">
        <v>14</v>
      </c>
      <c r="E146" s="18">
        <v>30601</v>
      </c>
      <c r="F146" s="6"/>
      <c r="G146" s="11" t="s">
        <v>12</v>
      </c>
      <c r="H146" s="6" t="s">
        <v>3738</v>
      </c>
      <c r="I146" s="18">
        <v>35900</v>
      </c>
      <c r="J146" s="6" t="s">
        <v>12</v>
      </c>
      <c r="K146" s="6" t="s">
        <v>1587</v>
      </c>
      <c r="L146" s="6" t="s">
        <v>3737</v>
      </c>
      <c r="M146" s="13">
        <v>0</v>
      </c>
      <c r="N146" s="22"/>
      <c r="O146" s="21" t="s">
        <v>3736</v>
      </c>
      <c r="P146" s="6"/>
      <c r="Q146" s="6" t="s">
        <v>3735</v>
      </c>
      <c r="R146" s="6"/>
      <c r="S146" s="11" t="str">
        <f>VLOOKUP($A146,'[1]Input1-NV_thongtin_codinh'!$B$4:$AA$557,13,0)</f>
        <v>Tt Công Ty 26 Liên Ninh, Thanh Trì, Hà Nội</v>
      </c>
      <c r="T146" s="11" t="s">
        <v>3734</v>
      </c>
      <c r="U146" s="6" t="str">
        <f>VLOOKUP($A146,'[1]Input1-NV_thongtin_codinh'!$B$4:$AA$557,16,0)</f>
        <v>Phạm Thế Phương</v>
      </c>
      <c r="V146" s="6"/>
      <c r="W146" s="6">
        <f>VLOOKUP($A146,'[1]Input1-NV_thongtin_codinh'!$B$4:$AA$557,17,0)</f>
        <v>0</v>
      </c>
      <c r="X146" s="6" t="s">
        <v>39</v>
      </c>
      <c r="Y146" s="11" t="str">
        <f>VLOOKUP(X146,[1]Parameters!$A$4:$B$17,2,0)</f>
        <v>Chuyên viên vận hành</v>
      </c>
      <c r="Z146" s="11"/>
      <c r="AA146" s="11" t="s">
        <v>94</v>
      </c>
      <c r="AB146" s="10" t="s">
        <v>4</v>
      </c>
      <c r="AC146" s="13" t="s">
        <v>3</v>
      </c>
      <c r="AD146" s="10" t="s">
        <v>67</v>
      </c>
      <c r="AE146" s="10" t="s">
        <v>1</v>
      </c>
      <c r="AF146" s="18"/>
      <c r="AG146" s="1" t="str">
        <f t="shared" si="9"/>
        <v/>
      </c>
      <c r="AH146" s="18"/>
      <c r="AI146" s="1" t="str">
        <f t="shared" si="12"/>
        <v/>
      </c>
      <c r="AJ146" s="11" t="s">
        <v>142</v>
      </c>
      <c r="AK146" s="11"/>
      <c r="AL146" s="11"/>
      <c r="AM146" s="19">
        <f>VLOOKUP($A146,'[1]Input1-NV_thongtin_codinh'!$B$4:$AA$557,26,0)</f>
        <v>41243</v>
      </c>
      <c r="AN146" s="24">
        <f t="shared" si="11"/>
        <v>11</v>
      </c>
      <c r="AO146" s="6"/>
      <c r="AP146" s="1"/>
      <c r="AQ146" s="10" t="s">
        <v>171</v>
      </c>
      <c r="AS146" s="16">
        <f t="shared" si="13"/>
        <v>10</v>
      </c>
    </row>
    <row r="147" spans="1:45" s="24" customFormat="1" ht="15.75" customHeight="1">
      <c r="A147" s="15">
        <v>20121</v>
      </c>
      <c r="B147" s="23" t="s">
        <v>2109</v>
      </c>
      <c r="C147" s="23" t="s">
        <v>1837</v>
      </c>
      <c r="D147" s="6" t="s">
        <v>14</v>
      </c>
      <c r="E147" s="18">
        <v>31310</v>
      </c>
      <c r="F147" s="6" t="s">
        <v>12</v>
      </c>
      <c r="G147" s="11" t="s">
        <v>1100</v>
      </c>
      <c r="H147" s="6" t="s">
        <v>3733</v>
      </c>
      <c r="I147" s="18">
        <v>37519</v>
      </c>
      <c r="J147" s="6" t="s">
        <v>12</v>
      </c>
      <c r="K147" s="6" t="s">
        <v>150</v>
      </c>
      <c r="L147" s="6" t="s">
        <v>314</v>
      </c>
      <c r="M147" s="13" t="s">
        <v>898</v>
      </c>
      <c r="N147" s="22"/>
      <c r="O147" s="11" t="s">
        <v>3732</v>
      </c>
      <c r="P147" s="6" t="s">
        <v>3731</v>
      </c>
      <c r="Q147" s="6" t="s">
        <v>3730</v>
      </c>
      <c r="R147" s="6" t="s">
        <v>1083</v>
      </c>
      <c r="S147" s="11" t="s">
        <v>3729</v>
      </c>
      <c r="T147" s="11" t="s">
        <v>3729</v>
      </c>
      <c r="U147" s="6"/>
      <c r="V147" s="6"/>
      <c r="W147" s="6"/>
      <c r="X147" s="13" t="s">
        <v>39</v>
      </c>
      <c r="Y147" s="11" t="str">
        <f>VLOOKUP(X147,[1]Parameters!$A$4:$B$17,2,0)</f>
        <v>Chuyên viên vận hành</v>
      </c>
      <c r="Z147" s="11"/>
      <c r="AA147" s="11" t="s">
        <v>94</v>
      </c>
      <c r="AB147" s="10" t="s">
        <v>4</v>
      </c>
      <c r="AC147" s="6" t="s">
        <v>3</v>
      </c>
      <c r="AD147" s="11" t="s">
        <v>2</v>
      </c>
      <c r="AE147" s="11" t="s">
        <v>1</v>
      </c>
      <c r="AF147" s="18">
        <v>40940</v>
      </c>
      <c r="AG147" s="1">
        <f t="shared" si="9"/>
        <v>2</v>
      </c>
      <c r="AH147" s="18">
        <v>41000</v>
      </c>
      <c r="AI147" s="1">
        <f t="shared" si="12"/>
        <v>4</v>
      </c>
      <c r="AJ147" s="10" t="s">
        <v>344</v>
      </c>
      <c r="AK147" s="37">
        <v>41456</v>
      </c>
      <c r="AL147" s="37"/>
      <c r="AM147" s="18"/>
      <c r="AN147" s="1" t="str">
        <f t="shared" si="11"/>
        <v/>
      </c>
      <c r="AO147" s="6" t="s">
        <v>1083</v>
      </c>
      <c r="AQ147" s="10" t="s">
        <v>171</v>
      </c>
      <c r="AS147" s="16">
        <f t="shared" si="13"/>
        <v>9</v>
      </c>
    </row>
    <row r="148" spans="1:45" s="24" customFormat="1" ht="19.5" customHeight="1">
      <c r="A148" s="15">
        <v>20122</v>
      </c>
      <c r="B148" s="23" t="s">
        <v>3728</v>
      </c>
      <c r="C148" s="23" t="s">
        <v>197</v>
      </c>
      <c r="D148" s="6" t="s">
        <v>14</v>
      </c>
      <c r="E148" s="18">
        <v>31923</v>
      </c>
      <c r="F148" s="6" t="s">
        <v>714</v>
      </c>
      <c r="G148" s="11" t="s">
        <v>2339</v>
      </c>
      <c r="H148" s="6" t="s">
        <v>3727</v>
      </c>
      <c r="I148" s="18">
        <v>38494</v>
      </c>
      <c r="J148" s="6" t="s">
        <v>536</v>
      </c>
      <c r="K148" s="6" t="s">
        <v>11</v>
      </c>
      <c r="L148" s="6" t="s">
        <v>2360</v>
      </c>
      <c r="M148" s="13" t="s">
        <v>1083</v>
      </c>
      <c r="N148" s="22"/>
      <c r="O148" s="11" t="s">
        <v>3726</v>
      </c>
      <c r="P148" s="6" t="s">
        <v>1083</v>
      </c>
      <c r="Q148" s="6" t="s">
        <v>3725</v>
      </c>
      <c r="R148" s="6" t="s">
        <v>1083</v>
      </c>
      <c r="S148" s="11" t="s">
        <v>3724</v>
      </c>
      <c r="T148" s="11" t="s">
        <v>3723</v>
      </c>
      <c r="U148" s="6"/>
      <c r="V148" s="6"/>
      <c r="W148" s="6"/>
      <c r="X148" s="13" t="s">
        <v>786</v>
      </c>
      <c r="Y148" s="11" t="str">
        <f>VLOOKUP(X148,[1]Parameters!$A$4:$B$17,2,0)</f>
        <v>Chuyên gia</v>
      </c>
      <c r="Z148" s="11"/>
      <c r="AA148" s="11" t="s">
        <v>1500</v>
      </c>
      <c r="AB148" s="10" t="s">
        <v>1499</v>
      </c>
      <c r="AC148" s="6" t="s">
        <v>98</v>
      </c>
      <c r="AD148" s="11" t="s">
        <v>1475</v>
      </c>
      <c r="AE148" s="11" t="s">
        <v>52</v>
      </c>
      <c r="AF148" s="18">
        <v>40057</v>
      </c>
      <c r="AG148" s="1">
        <f t="shared" si="9"/>
        <v>9</v>
      </c>
      <c r="AH148" s="18">
        <v>40057</v>
      </c>
      <c r="AI148" s="1">
        <f t="shared" si="12"/>
        <v>9</v>
      </c>
      <c r="AJ148" s="10" t="s">
        <v>86</v>
      </c>
      <c r="AK148" s="37" t="s">
        <v>1083</v>
      </c>
      <c r="AL148" s="1" t="str">
        <f>IF(AK148="","",MONTH(AK148))</f>
        <v/>
      </c>
      <c r="AM148" s="18"/>
      <c r="AN148" s="1" t="str">
        <f t="shared" si="11"/>
        <v/>
      </c>
      <c r="AO148" s="6" t="s">
        <v>1083</v>
      </c>
      <c r="AQ148" s="10" t="s">
        <v>141</v>
      </c>
      <c r="AS148" s="16">
        <f t="shared" si="13"/>
        <v>5</v>
      </c>
    </row>
    <row r="149" spans="1:45" s="24" customFormat="1" ht="19.5" customHeight="1">
      <c r="A149" s="15">
        <v>20123</v>
      </c>
      <c r="B149" s="23" t="s">
        <v>3722</v>
      </c>
      <c r="C149" s="23" t="s">
        <v>101</v>
      </c>
      <c r="D149" s="6" t="s">
        <v>89</v>
      </c>
      <c r="E149" s="18">
        <v>32108</v>
      </c>
      <c r="F149" s="6" t="s">
        <v>2206</v>
      </c>
      <c r="G149" s="11" t="s">
        <v>2482</v>
      </c>
      <c r="H149" s="6" t="s">
        <v>3721</v>
      </c>
      <c r="I149" s="18">
        <v>37504</v>
      </c>
      <c r="J149" s="6" t="s">
        <v>3720</v>
      </c>
      <c r="K149" s="6" t="s">
        <v>1919</v>
      </c>
      <c r="L149" s="6" t="s">
        <v>3006</v>
      </c>
      <c r="M149" s="13"/>
      <c r="N149" s="22"/>
      <c r="O149" s="11" t="s">
        <v>3719</v>
      </c>
      <c r="P149" s="6" t="s">
        <v>3718</v>
      </c>
      <c r="Q149" s="6" t="s">
        <v>3717</v>
      </c>
      <c r="R149" s="6" t="s">
        <v>1083</v>
      </c>
      <c r="S149" s="11" t="s">
        <v>3716</v>
      </c>
      <c r="T149" s="11" t="s">
        <v>3715</v>
      </c>
      <c r="U149" s="6"/>
      <c r="V149" s="6"/>
      <c r="W149" s="6"/>
      <c r="X149" s="6"/>
      <c r="Y149" s="11"/>
      <c r="Z149" s="11"/>
      <c r="AA149" s="11" t="s">
        <v>94</v>
      </c>
      <c r="AB149" s="10" t="s">
        <v>4</v>
      </c>
      <c r="AC149" s="6"/>
      <c r="AD149" s="11"/>
      <c r="AE149" s="11" t="s">
        <v>1</v>
      </c>
      <c r="AF149" s="18"/>
      <c r="AG149" s="1" t="str">
        <f t="shared" si="9"/>
        <v/>
      </c>
      <c r="AH149" s="18"/>
      <c r="AI149" s="1" t="str">
        <f t="shared" si="12"/>
        <v/>
      </c>
      <c r="AJ149" s="28" t="s">
        <v>142</v>
      </c>
      <c r="AK149" s="41" t="s">
        <v>1083</v>
      </c>
      <c r="AL149" s="41"/>
      <c r="AM149" s="19"/>
      <c r="AN149" s="24" t="str">
        <f t="shared" si="11"/>
        <v/>
      </c>
      <c r="AO149" s="27"/>
      <c r="AQ149" s="28"/>
      <c r="AS149" s="16">
        <f t="shared" si="13"/>
        <v>11</v>
      </c>
    </row>
    <row r="150" spans="1:45" s="24" customFormat="1" ht="19.5" customHeight="1">
      <c r="A150" s="15">
        <v>20124</v>
      </c>
      <c r="B150" s="23" t="s">
        <v>3714</v>
      </c>
      <c r="C150" s="23" t="s">
        <v>3713</v>
      </c>
      <c r="D150" s="6" t="s">
        <v>14</v>
      </c>
      <c r="E150" s="18">
        <v>30891</v>
      </c>
      <c r="F150" s="6" t="s">
        <v>427</v>
      </c>
      <c r="G150" s="11" t="s">
        <v>2028</v>
      </c>
      <c r="H150" s="6" t="s">
        <v>3712</v>
      </c>
      <c r="I150" s="18">
        <v>37338</v>
      </c>
      <c r="J150" s="6" t="s">
        <v>427</v>
      </c>
      <c r="K150" s="6" t="s">
        <v>150</v>
      </c>
      <c r="L150" s="6" t="s">
        <v>3711</v>
      </c>
      <c r="M150" s="13" t="s">
        <v>1083</v>
      </c>
      <c r="N150" s="22"/>
      <c r="O150" s="11" t="s">
        <v>3710</v>
      </c>
      <c r="P150" s="6" t="s">
        <v>3709</v>
      </c>
      <c r="Q150" s="13" t="s">
        <v>3708</v>
      </c>
      <c r="R150" s="6" t="s">
        <v>1083</v>
      </c>
      <c r="S150" s="11" t="s">
        <v>3707</v>
      </c>
      <c r="T150" s="11" t="s">
        <v>3706</v>
      </c>
      <c r="U150" s="6"/>
      <c r="V150" s="6"/>
      <c r="W150" s="6"/>
      <c r="X150" s="6" t="s">
        <v>39</v>
      </c>
      <c r="Y150" s="11" t="str">
        <f>VLOOKUP(X150,[1]Parameters!$A$4:$B$17,2,0)</f>
        <v>Chuyên viên vận hành</v>
      </c>
      <c r="Z150" s="11"/>
      <c r="AA150" s="11" t="s">
        <v>94</v>
      </c>
      <c r="AB150" s="10" t="s">
        <v>4</v>
      </c>
      <c r="AC150" s="6" t="s">
        <v>185</v>
      </c>
      <c r="AD150" s="11" t="s">
        <v>184</v>
      </c>
      <c r="AE150" s="11" t="s">
        <v>1</v>
      </c>
      <c r="AF150" s="18">
        <v>40057</v>
      </c>
      <c r="AG150" s="1">
        <f t="shared" si="9"/>
        <v>9</v>
      </c>
      <c r="AH150" s="18">
        <v>40057</v>
      </c>
      <c r="AI150" s="1">
        <f t="shared" si="12"/>
        <v>9</v>
      </c>
      <c r="AJ150" s="10" t="s">
        <v>86</v>
      </c>
      <c r="AK150" s="37" t="s">
        <v>1083</v>
      </c>
      <c r="AL150" s="37"/>
      <c r="AM150" s="18"/>
      <c r="AN150" s="1" t="str">
        <f t="shared" si="11"/>
        <v/>
      </c>
      <c r="AO150" s="6" t="s">
        <v>1083</v>
      </c>
      <c r="AQ150" s="10" t="s">
        <v>183</v>
      </c>
      <c r="AS150" s="16">
        <f t="shared" si="13"/>
        <v>7</v>
      </c>
    </row>
    <row r="151" spans="1:45" s="24" customFormat="1" ht="19.5" customHeight="1">
      <c r="A151" s="15">
        <v>20125</v>
      </c>
      <c r="B151" s="23" t="s">
        <v>3705</v>
      </c>
      <c r="C151" s="23" t="s">
        <v>89</v>
      </c>
      <c r="D151" s="6" t="s">
        <v>89</v>
      </c>
      <c r="E151" s="18">
        <v>31864</v>
      </c>
      <c r="F151" s="6" t="s">
        <v>562</v>
      </c>
      <c r="G151" s="11" t="s">
        <v>564</v>
      </c>
      <c r="H151" s="6" t="s">
        <v>3704</v>
      </c>
      <c r="I151" s="18">
        <v>38975</v>
      </c>
      <c r="J151" s="6" t="s">
        <v>12</v>
      </c>
      <c r="K151" s="6" t="s">
        <v>11</v>
      </c>
      <c r="L151" s="6" t="s">
        <v>3703</v>
      </c>
      <c r="M151" s="13" t="s">
        <v>1083</v>
      </c>
      <c r="N151" s="22"/>
      <c r="O151" s="11" t="s">
        <v>3702</v>
      </c>
      <c r="P151" s="6" t="s">
        <v>1083</v>
      </c>
      <c r="Q151" s="6" t="s">
        <v>3701</v>
      </c>
      <c r="R151" s="6" t="s">
        <v>1083</v>
      </c>
      <c r="S151" s="11" t="s">
        <v>3700</v>
      </c>
      <c r="T151" s="11" t="s">
        <v>3700</v>
      </c>
      <c r="U151" s="6"/>
      <c r="V151" s="6"/>
      <c r="W151" s="6"/>
      <c r="X151" s="6" t="s">
        <v>39</v>
      </c>
      <c r="Y151" s="11" t="str">
        <f>VLOOKUP(X151,[1]Parameters!$A$4:$B$17,2,0)</f>
        <v>Chuyên viên vận hành</v>
      </c>
      <c r="Z151" s="11"/>
      <c r="AA151" s="11" t="s">
        <v>94</v>
      </c>
      <c r="AB151" s="10" t="s">
        <v>4</v>
      </c>
      <c r="AC151" s="6" t="s">
        <v>3</v>
      </c>
      <c r="AD151" s="11" t="s">
        <v>1560</v>
      </c>
      <c r="AE151" s="11" t="s">
        <v>1</v>
      </c>
      <c r="AF151" s="18">
        <v>40057</v>
      </c>
      <c r="AG151" s="1">
        <f t="shared" si="9"/>
        <v>9</v>
      </c>
      <c r="AH151" s="18">
        <v>40057</v>
      </c>
      <c r="AI151" s="1">
        <f t="shared" si="12"/>
        <v>9</v>
      </c>
      <c r="AJ151" s="28" t="s">
        <v>142</v>
      </c>
      <c r="AK151" s="41" t="s">
        <v>1083</v>
      </c>
      <c r="AL151" s="41"/>
      <c r="AM151" s="19">
        <v>41358</v>
      </c>
      <c r="AN151" s="24">
        <f t="shared" si="11"/>
        <v>3</v>
      </c>
      <c r="AO151" s="27" t="s">
        <v>1083</v>
      </c>
      <c r="AQ151" s="28"/>
      <c r="AS151" s="16">
        <f t="shared" si="13"/>
        <v>3</v>
      </c>
    </row>
    <row r="152" spans="1:45" s="24" customFormat="1" ht="15.75" customHeight="1">
      <c r="A152" s="15">
        <v>20126</v>
      </c>
      <c r="B152" s="23" t="s">
        <v>944</v>
      </c>
      <c r="C152" s="23" t="s">
        <v>2279</v>
      </c>
      <c r="D152" s="6" t="s">
        <v>14</v>
      </c>
      <c r="E152" s="18">
        <v>31909</v>
      </c>
      <c r="F152" s="6" t="s">
        <v>49</v>
      </c>
      <c r="G152" s="11" t="s">
        <v>1384</v>
      </c>
      <c r="H152" s="6" t="s">
        <v>3699</v>
      </c>
      <c r="I152" s="18">
        <v>37880</v>
      </c>
      <c r="J152" s="6" t="s">
        <v>49</v>
      </c>
      <c r="K152" s="6" t="s">
        <v>11</v>
      </c>
      <c r="L152" s="6" t="s">
        <v>3698</v>
      </c>
      <c r="M152" s="13" t="s">
        <v>1083</v>
      </c>
      <c r="N152" s="22"/>
      <c r="O152" s="11" t="s">
        <v>3697</v>
      </c>
      <c r="P152" s="6" t="s">
        <v>3696</v>
      </c>
      <c r="Q152" s="6" t="s">
        <v>3695</v>
      </c>
      <c r="R152" s="6" t="s">
        <v>1083</v>
      </c>
      <c r="S152" s="11" t="s">
        <v>3694</v>
      </c>
      <c r="T152" s="11" t="s">
        <v>3693</v>
      </c>
      <c r="U152" s="6"/>
      <c r="V152" s="6"/>
      <c r="W152" s="6"/>
      <c r="X152" s="6" t="s">
        <v>786</v>
      </c>
      <c r="Y152" s="11" t="str">
        <f>VLOOKUP(X152,[1]Parameters!$A$4:$B$17,2,0)</f>
        <v>Chuyên gia</v>
      </c>
      <c r="Z152" s="11"/>
      <c r="AA152" s="11" t="s">
        <v>1500</v>
      </c>
      <c r="AB152" s="10" t="s">
        <v>1499</v>
      </c>
      <c r="AC152" s="6" t="s">
        <v>104</v>
      </c>
      <c r="AD152" s="11" t="s">
        <v>103</v>
      </c>
      <c r="AE152" s="11" t="s">
        <v>52</v>
      </c>
      <c r="AF152" s="18">
        <v>40063</v>
      </c>
      <c r="AG152" s="1">
        <f t="shared" si="9"/>
        <v>9</v>
      </c>
      <c r="AH152" s="18">
        <v>40063</v>
      </c>
      <c r="AI152" s="1">
        <f t="shared" si="12"/>
        <v>9</v>
      </c>
      <c r="AJ152" s="10" t="s">
        <v>344</v>
      </c>
      <c r="AK152" s="37">
        <v>41426</v>
      </c>
      <c r="AL152" s="37"/>
      <c r="AM152" s="18"/>
      <c r="AN152" s="1" t="str">
        <f t="shared" si="11"/>
        <v/>
      </c>
      <c r="AO152" s="6" t="s">
        <v>1083</v>
      </c>
      <c r="AQ152" s="10" t="s">
        <v>171</v>
      </c>
      <c r="AS152" s="16">
        <f t="shared" si="13"/>
        <v>5</v>
      </c>
    </row>
    <row r="153" spans="1:45" s="24" customFormat="1" ht="15.75" customHeight="1">
      <c r="A153" s="15">
        <v>20127</v>
      </c>
      <c r="B153" s="25" t="s">
        <v>456</v>
      </c>
      <c r="C153" s="25" t="s">
        <v>69</v>
      </c>
      <c r="D153" s="6" t="s">
        <v>14</v>
      </c>
      <c r="E153" s="18">
        <v>31449</v>
      </c>
      <c r="F153" s="6"/>
      <c r="G153" s="11" t="s">
        <v>493</v>
      </c>
      <c r="H153" s="6" t="s">
        <v>3692</v>
      </c>
      <c r="I153" s="18">
        <v>37371</v>
      </c>
      <c r="J153" s="6" t="s">
        <v>493</v>
      </c>
      <c r="K153" s="6" t="s">
        <v>1580</v>
      </c>
      <c r="L153" s="6" t="s">
        <v>3098</v>
      </c>
      <c r="M153" s="13">
        <v>0</v>
      </c>
      <c r="N153" s="22"/>
      <c r="O153" s="21" t="s">
        <v>3691</v>
      </c>
      <c r="P153" s="6"/>
      <c r="Q153" s="6" t="s">
        <v>3690</v>
      </c>
      <c r="R153" s="6"/>
      <c r="S153" s="11" t="str">
        <f>VLOOKUP($A153,'[1]Input1-NV_thongtin_codinh'!$B$4:$AA$557,13,0)</f>
        <v>Khu Phố 5, Đức Thuận, Hồng Lĩnh, Hà Tĩnh</v>
      </c>
      <c r="T153" s="11" t="s">
        <v>3689</v>
      </c>
      <c r="U153" s="6" t="str">
        <f>VLOOKUP($A153,'[1]Input1-NV_thongtin_codinh'!$B$4:$AA$557,16,0)</f>
        <v>Hoàng Đức Hoa</v>
      </c>
      <c r="V153" s="6"/>
      <c r="W153" s="6" t="str">
        <f>VLOOKUP($A153,'[1]Input1-NV_thongtin_codinh'!$B$4:$AA$557,17,0)</f>
        <v>0984 208 345</v>
      </c>
      <c r="X153" s="6" t="s">
        <v>39</v>
      </c>
      <c r="Y153" s="11" t="str">
        <f>VLOOKUP(X153,[1]Parameters!$A$4:$B$17,2,0)</f>
        <v>Chuyên viên vận hành</v>
      </c>
      <c r="Z153" s="11"/>
      <c r="AA153" s="11" t="s">
        <v>94</v>
      </c>
      <c r="AB153" s="10" t="s">
        <v>4</v>
      </c>
      <c r="AC153" s="13" t="s">
        <v>1326</v>
      </c>
      <c r="AD153" s="10" t="s">
        <v>2110</v>
      </c>
      <c r="AE153" s="10" t="s">
        <v>52</v>
      </c>
      <c r="AF153" s="18"/>
      <c r="AG153" s="1" t="str">
        <f t="shared" ref="AG153:AG216" si="14">IF(AF153="","",MONTH(AF153))</f>
        <v/>
      </c>
      <c r="AH153" s="18"/>
      <c r="AI153" s="1" t="str">
        <f t="shared" si="12"/>
        <v/>
      </c>
      <c r="AJ153" s="11" t="s">
        <v>142</v>
      </c>
      <c r="AK153" s="11"/>
      <c r="AL153" s="11"/>
      <c r="AM153" s="19">
        <f>VLOOKUP($A153,'[1]Input1-NV_thongtin_codinh'!$B$4:$AA$557,26,0)</f>
        <v>40917</v>
      </c>
      <c r="AN153" s="24">
        <f t="shared" si="11"/>
        <v>1</v>
      </c>
      <c r="AO153" s="6"/>
      <c r="AP153" s="1"/>
      <c r="AQ153" s="11"/>
      <c r="AS153" s="16">
        <f t="shared" si="13"/>
        <v>2</v>
      </c>
    </row>
    <row r="154" spans="1:45" s="24" customFormat="1" ht="19.5" customHeight="1">
      <c r="A154" s="15">
        <v>20128</v>
      </c>
      <c r="B154" s="23" t="s">
        <v>1482</v>
      </c>
      <c r="C154" s="23" t="s">
        <v>294</v>
      </c>
      <c r="D154" s="6" t="s">
        <v>14</v>
      </c>
      <c r="E154" s="18">
        <v>31049</v>
      </c>
      <c r="F154" s="6" t="s">
        <v>714</v>
      </c>
      <c r="G154" s="11" t="s">
        <v>2339</v>
      </c>
      <c r="H154" s="6" t="s">
        <v>3688</v>
      </c>
      <c r="I154" s="18">
        <v>36789</v>
      </c>
      <c r="J154" s="6" t="s">
        <v>479</v>
      </c>
      <c r="K154" s="6" t="s">
        <v>11</v>
      </c>
      <c r="L154" s="6" t="s">
        <v>1918</v>
      </c>
      <c r="M154" s="13" t="s">
        <v>1221</v>
      </c>
      <c r="N154" s="22"/>
      <c r="O154" s="11" t="s">
        <v>3687</v>
      </c>
      <c r="P154" s="6" t="s">
        <v>3686</v>
      </c>
      <c r="Q154" s="6" t="s">
        <v>3685</v>
      </c>
      <c r="R154" s="6" t="s">
        <v>1083</v>
      </c>
      <c r="S154" s="11" t="s">
        <v>3684</v>
      </c>
      <c r="T154" s="11" t="s">
        <v>3683</v>
      </c>
      <c r="U154" s="6"/>
      <c r="V154" s="6"/>
      <c r="W154" s="6"/>
      <c r="X154" s="6" t="s">
        <v>5</v>
      </c>
      <c r="Y154" s="11" t="str">
        <f>VLOOKUP(X154,[1]Parameters!$A$4:$B$17,2,0)</f>
        <v>Chuyên viên Tư vấn tuyển sinh</v>
      </c>
      <c r="Z154" s="11"/>
      <c r="AA154" s="11" t="s">
        <v>94</v>
      </c>
      <c r="AB154" s="10" t="s">
        <v>4</v>
      </c>
      <c r="AC154" s="6" t="s">
        <v>3</v>
      </c>
      <c r="AD154" s="11"/>
      <c r="AE154" s="11" t="s">
        <v>52</v>
      </c>
      <c r="AF154" s="18"/>
      <c r="AG154" s="1" t="str">
        <f t="shared" si="14"/>
        <v/>
      </c>
      <c r="AH154" s="18">
        <v>40063</v>
      </c>
      <c r="AI154" s="1">
        <f t="shared" si="12"/>
        <v>9</v>
      </c>
      <c r="AJ154" s="28" t="s">
        <v>142</v>
      </c>
      <c r="AK154" s="41" t="s">
        <v>1083</v>
      </c>
      <c r="AL154" s="41"/>
      <c r="AM154" s="19">
        <v>40678</v>
      </c>
      <c r="AN154" s="24">
        <f t="shared" si="11"/>
        <v>5</v>
      </c>
      <c r="AO154" s="27"/>
      <c r="AQ154" s="28"/>
      <c r="AS154" s="16">
        <f t="shared" si="13"/>
        <v>1</v>
      </c>
    </row>
    <row r="155" spans="1:45" s="24" customFormat="1" ht="19.5" customHeight="1">
      <c r="A155" s="15">
        <v>20129</v>
      </c>
      <c r="B155" s="25" t="s">
        <v>846</v>
      </c>
      <c r="C155" s="25" t="s">
        <v>255</v>
      </c>
      <c r="D155" s="6" t="s">
        <v>14</v>
      </c>
      <c r="E155" s="18">
        <v>30244</v>
      </c>
      <c r="F155" s="6"/>
      <c r="G155" s="11" t="s">
        <v>384</v>
      </c>
      <c r="H155" s="6" t="s">
        <v>3682</v>
      </c>
      <c r="I155" s="18">
        <v>36606</v>
      </c>
      <c r="J155" s="6" t="s">
        <v>384</v>
      </c>
      <c r="K155" s="13" t="s">
        <v>11</v>
      </c>
      <c r="L155" s="6" t="s">
        <v>3681</v>
      </c>
      <c r="M155" s="13">
        <v>0</v>
      </c>
      <c r="N155" s="22"/>
      <c r="O155" s="21" t="s">
        <v>3680</v>
      </c>
      <c r="P155" s="6"/>
      <c r="Q155" s="6" t="s">
        <v>3679</v>
      </c>
      <c r="R155" s="6"/>
      <c r="S155" s="11" t="str">
        <f>VLOOKUP($A155,'[1]Input1-NV_thongtin_codinh'!$B$4:$AA$557,13,0)</f>
        <v>Quảng Ngãi</v>
      </c>
      <c r="T155" s="11" t="s">
        <v>3678</v>
      </c>
      <c r="U155" s="6" t="str">
        <f>VLOOKUP($A155,'[1]Input1-NV_thongtin_codinh'!$B$4:$AA$557,16,0)</f>
        <v>Nghiêm Thiên Hương</v>
      </c>
      <c r="V155" s="6"/>
      <c r="W155" s="6" t="str">
        <f>VLOOKUP($A155,'[1]Input1-NV_thongtin_codinh'!$B$4:$AA$557,17,0)</f>
        <v>0909 028 788</v>
      </c>
      <c r="X155" s="6" t="s">
        <v>74</v>
      </c>
      <c r="Y155" s="11" t="str">
        <f>VLOOKUP(X155,[1]Parameters!$A$4:$B$17,2,0)</f>
        <v>Trưởng phòng</v>
      </c>
      <c r="Z155" s="11"/>
      <c r="AA155" s="11">
        <v>3</v>
      </c>
      <c r="AB155" s="10" t="s">
        <v>73</v>
      </c>
      <c r="AC155" s="13"/>
      <c r="AD155" s="10"/>
      <c r="AE155" s="10" t="s">
        <v>52</v>
      </c>
      <c r="AF155" s="18"/>
      <c r="AG155" s="1" t="str">
        <f t="shared" si="14"/>
        <v/>
      </c>
      <c r="AH155" s="18"/>
      <c r="AI155" s="1" t="str">
        <f t="shared" si="12"/>
        <v/>
      </c>
      <c r="AJ155" s="11" t="s">
        <v>142</v>
      </c>
      <c r="AK155" s="11"/>
      <c r="AL155" s="11"/>
      <c r="AM155" s="19">
        <f>VLOOKUP($A155,'[1]Input1-NV_thongtin_codinh'!$B$4:$AA$557,26,0)</f>
        <v>40749</v>
      </c>
      <c r="AN155" s="24">
        <f t="shared" ref="AN155:AN186" si="15">IF(AM155="","",MONTH(AM155))</f>
        <v>7</v>
      </c>
      <c r="AO155" s="6"/>
      <c r="AP155" s="1"/>
      <c r="AQ155" s="11"/>
      <c r="AS155" s="16">
        <f t="shared" si="13"/>
        <v>10</v>
      </c>
    </row>
    <row r="156" spans="1:45" ht="15.75" customHeight="1">
      <c r="A156" s="15">
        <v>20130</v>
      </c>
      <c r="B156" s="23" t="s">
        <v>545</v>
      </c>
      <c r="C156" s="23" t="s">
        <v>69</v>
      </c>
      <c r="D156" s="6" t="s">
        <v>14</v>
      </c>
      <c r="E156" s="18">
        <v>30997</v>
      </c>
      <c r="F156" s="6" t="s">
        <v>1369</v>
      </c>
      <c r="G156" s="11" t="s">
        <v>1276</v>
      </c>
      <c r="H156" s="6" t="s">
        <v>3677</v>
      </c>
      <c r="I156" s="18">
        <v>31003</v>
      </c>
      <c r="J156" s="6" t="s">
        <v>1369</v>
      </c>
      <c r="K156" s="6" t="s">
        <v>11</v>
      </c>
      <c r="L156" s="6" t="s">
        <v>1653</v>
      </c>
      <c r="M156" s="13" t="s">
        <v>1083</v>
      </c>
      <c r="N156" s="22"/>
      <c r="O156" s="11" t="s">
        <v>3676</v>
      </c>
      <c r="P156" s="6" t="s">
        <v>1083</v>
      </c>
      <c r="Q156" s="6" t="s">
        <v>3675</v>
      </c>
      <c r="R156" s="6" t="s">
        <v>1083</v>
      </c>
      <c r="S156" s="11" t="s">
        <v>3674</v>
      </c>
      <c r="T156" s="11" t="s">
        <v>3673</v>
      </c>
      <c r="U156" s="6"/>
      <c r="V156" s="6"/>
      <c r="W156" s="6"/>
      <c r="X156" s="6" t="s">
        <v>786</v>
      </c>
      <c r="Y156" s="11" t="str">
        <f>VLOOKUP(X156,[1]Parameters!$A$4:$B$17,2,0)</f>
        <v>Chuyên gia</v>
      </c>
      <c r="Z156" s="11"/>
      <c r="AA156" s="11" t="s">
        <v>1500</v>
      </c>
      <c r="AB156" s="10" t="s">
        <v>1499</v>
      </c>
      <c r="AC156" s="6" t="s">
        <v>104</v>
      </c>
      <c r="AD156" s="11" t="s">
        <v>375</v>
      </c>
      <c r="AE156" s="11" t="s">
        <v>52</v>
      </c>
      <c r="AF156" s="18">
        <v>40065</v>
      </c>
      <c r="AG156" s="1">
        <f t="shared" si="14"/>
        <v>9</v>
      </c>
      <c r="AH156" s="18">
        <v>40065</v>
      </c>
      <c r="AI156" s="1">
        <f t="shared" si="12"/>
        <v>9</v>
      </c>
      <c r="AJ156" s="10" t="s">
        <v>86</v>
      </c>
      <c r="AK156" s="37" t="s">
        <v>1083</v>
      </c>
      <c r="AL156" s="37"/>
      <c r="AM156" s="18"/>
      <c r="AN156" s="1" t="str">
        <f t="shared" si="15"/>
        <v/>
      </c>
      <c r="AO156" s="6" t="s">
        <v>1083</v>
      </c>
      <c r="AP156" s="24"/>
      <c r="AQ156" s="10" t="s">
        <v>141</v>
      </c>
      <c r="AR156" s="24"/>
      <c r="AS156" s="16">
        <f t="shared" si="13"/>
        <v>11</v>
      </c>
    </row>
    <row r="157" spans="1:45" s="24" customFormat="1" ht="15.75" customHeight="1">
      <c r="A157" s="15">
        <v>20131</v>
      </c>
      <c r="B157" s="23" t="s">
        <v>935</v>
      </c>
      <c r="C157" s="23" t="s">
        <v>1684</v>
      </c>
      <c r="D157" s="6" t="s">
        <v>14</v>
      </c>
      <c r="E157" s="18">
        <v>31173</v>
      </c>
      <c r="F157" s="6" t="s">
        <v>1083</v>
      </c>
      <c r="G157" s="11" t="s">
        <v>186</v>
      </c>
      <c r="H157" s="6" t="s">
        <v>1083</v>
      </c>
      <c r="I157" s="18"/>
      <c r="J157" s="6" t="s">
        <v>1083</v>
      </c>
      <c r="K157" s="6"/>
      <c r="L157" s="6"/>
      <c r="M157" s="13"/>
      <c r="N157" s="22"/>
      <c r="O157" s="11" t="s">
        <v>1083</v>
      </c>
      <c r="P157" s="6" t="s">
        <v>1083</v>
      </c>
      <c r="Q157" s="6" t="s">
        <v>1083</v>
      </c>
      <c r="R157" s="6" t="s">
        <v>1083</v>
      </c>
      <c r="S157" s="11" t="s">
        <v>186</v>
      </c>
      <c r="T157" s="11" t="s">
        <v>186</v>
      </c>
      <c r="U157" s="6"/>
      <c r="V157" s="6"/>
      <c r="W157" s="6"/>
      <c r="X157" s="6"/>
      <c r="Y157" s="11"/>
      <c r="Z157" s="11"/>
      <c r="AA157" s="11" t="s">
        <v>94</v>
      </c>
      <c r="AB157" s="10"/>
      <c r="AC157" s="6"/>
      <c r="AD157" s="11"/>
      <c r="AE157" s="11" t="s">
        <v>52</v>
      </c>
      <c r="AF157" s="18"/>
      <c r="AG157" s="1" t="str">
        <f t="shared" si="14"/>
        <v/>
      </c>
      <c r="AH157" s="18"/>
      <c r="AI157" s="1" t="str">
        <f t="shared" si="12"/>
        <v/>
      </c>
      <c r="AJ157" s="28" t="s">
        <v>142</v>
      </c>
      <c r="AK157" s="41" t="s">
        <v>1083</v>
      </c>
      <c r="AL157" s="41"/>
      <c r="AM157" s="19"/>
      <c r="AN157" s="24" t="str">
        <f t="shared" si="15"/>
        <v/>
      </c>
      <c r="AO157" s="27"/>
      <c r="AQ157" s="28"/>
      <c r="AS157" s="16">
        <f t="shared" si="13"/>
        <v>5</v>
      </c>
    </row>
    <row r="158" spans="1:45" s="24" customFormat="1" ht="19.5" customHeight="1">
      <c r="A158" s="15">
        <v>20132</v>
      </c>
      <c r="B158" s="23" t="s">
        <v>846</v>
      </c>
      <c r="C158" s="23" t="s">
        <v>325</v>
      </c>
      <c r="D158" s="6" t="s">
        <v>14</v>
      </c>
      <c r="E158" s="18">
        <v>30954</v>
      </c>
      <c r="F158" s="6" t="s">
        <v>1</v>
      </c>
      <c r="G158" s="11" t="s">
        <v>2404</v>
      </c>
      <c r="H158" s="6" t="s">
        <v>3672</v>
      </c>
      <c r="I158" s="18">
        <v>36279</v>
      </c>
      <c r="J158" s="6" t="s">
        <v>1</v>
      </c>
      <c r="K158" s="6"/>
      <c r="L158" s="6" t="s">
        <v>1083</v>
      </c>
      <c r="M158" s="13" t="s">
        <v>1083</v>
      </c>
      <c r="N158" s="22"/>
      <c r="O158" s="11" t="s">
        <v>1083</v>
      </c>
      <c r="P158" s="6" t="s">
        <v>1083</v>
      </c>
      <c r="Q158" s="6" t="s">
        <v>3671</v>
      </c>
      <c r="R158" s="6" t="s">
        <v>1083</v>
      </c>
      <c r="S158" s="11" t="s">
        <v>3670</v>
      </c>
      <c r="T158" s="11" t="s">
        <v>3670</v>
      </c>
      <c r="U158" s="6"/>
      <c r="V158" s="6"/>
      <c r="W158" s="6"/>
      <c r="X158" s="6" t="s">
        <v>3245</v>
      </c>
      <c r="Y158" s="11"/>
      <c r="Z158" s="11"/>
      <c r="AA158" s="11" t="s">
        <v>94</v>
      </c>
      <c r="AB158" s="10"/>
      <c r="AC158" s="6" t="s">
        <v>1326</v>
      </c>
      <c r="AD158" s="11"/>
      <c r="AE158" s="11" t="s">
        <v>1</v>
      </c>
      <c r="AF158" s="18"/>
      <c r="AG158" s="1" t="str">
        <f t="shared" si="14"/>
        <v/>
      </c>
      <c r="AH158" s="18">
        <v>40063</v>
      </c>
      <c r="AI158" s="1">
        <f t="shared" si="12"/>
        <v>9</v>
      </c>
      <c r="AJ158" s="28" t="s">
        <v>142</v>
      </c>
      <c r="AK158" s="41" t="s">
        <v>1083</v>
      </c>
      <c r="AL158" s="41"/>
      <c r="AM158" s="19"/>
      <c r="AN158" s="24" t="str">
        <f t="shared" si="15"/>
        <v/>
      </c>
      <c r="AO158" s="27" t="s">
        <v>1083</v>
      </c>
      <c r="AQ158" s="28"/>
      <c r="AS158" s="16">
        <f t="shared" si="13"/>
        <v>9</v>
      </c>
    </row>
    <row r="159" spans="1:45" s="24" customFormat="1" ht="19.5" customHeight="1">
      <c r="A159" s="15">
        <v>20133</v>
      </c>
      <c r="B159" s="23" t="s">
        <v>3669</v>
      </c>
      <c r="C159" s="23" t="s">
        <v>2972</v>
      </c>
      <c r="D159" s="6" t="s">
        <v>14</v>
      </c>
      <c r="E159" s="18"/>
      <c r="F159" s="6"/>
      <c r="G159" s="11" t="s">
        <v>186</v>
      </c>
      <c r="H159" s="6" t="s">
        <v>1083</v>
      </c>
      <c r="I159" s="18"/>
      <c r="J159" s="6"/>
      <c r="K159" s="6" t="s">
        <v>11</v>
      </c>
      <c r="L159" s="6" t="s">
        <v>1083</v>
      </c>
      <c r="M159" s="13" t="s">
        <v>1083</v>
      </c>
      <c r="N159" s="22"/>
      <c r="O159" s="11" t="s">
        <v>1083</v>
      </c>
      <c r="P159" s="6"/>
      <c r="Q159" s="6"/>
      <c r="R159" s="6"/>
      <c r="S159" s="11" t="s">
        <v>186</v>
      </c>
      <c r="T159" s="11" t="s">
        <v>186</v>
      </c>
      <c r="U159" s="6"/>
      <c r="V159" s="6"/>
      <c r="W159" s="6"/>
      <c r="X159" s="6" t="s">
        <v>3245</v>
      </c>
      <c r="Y159" s="11"/>
      <c r="Z159" s="11"/>
      <c r="AA159" s="11"/>
      <c r="AB159" s="10"/>
      <c r="AC159" s="6"/>
      <c r="AD159" s="11"/>
      <c r="AE159" s="11"/>
      <c r="AF159" s="18"/>
      <c r="AG159" s="1" t="str">
        <f t="shared" si="14"/>
        <v/>
      </c>
      <c r="AH159" s="18"/>
      <c r="AI159" s="1" t="str">
        <f t="shared" si="12"/>
        <v/>
      </c>
      <c r="AJ159" s="28" t="s">
        <v>142</v>
      </c>
      <c r="AK159" s="41" t="s">
        <v>1083</v>
      </c>
      <c r="AL159" s="41"/>
      <c r="AM159" s="19"/>
      <c r="AN159" s="24" t="str">
        <f t="shared" si="15"/>
        <v/>
      </c>
      <c r="AO159" s="27" t="s">
        <v>1083</v>
      </c>
      <c r="AQ159" s="28"/>
      <c r="AS159" s="16" t="str">
        <f t="shared" si="13"/>
        <v/>
      </c>
    </row>
    <row r="160" spans="1:45" s="24" customFormat="1" ht="15.75" customHeight="1">
      <c r="A160" s="15">
        <v>20134</v>
      </c>
      <c r="B160" s="25" t="s">
        <v>607</v>
      </c>
      <c r="C160" s="25" t="s">
        <v>1327</v>
      </c>
      <c r="D160" s="6" t="s">
        <v>14</v>
      </c>
      <c r="E160" s="18">
        <v>32135</v>
      </c>
      <c r="F160" s="6"/>
      <c r="G160" s="11" t="s">
        <v>23</v>
      </c>
      <c r="H160" s="6" t="s">
        <v>3668</v>
      </c>
      <c r="I160" s="18">
        <v>38315</v>
      </c>
      <c r="J160" s="6" t="s">
        <v>23</v>
      </c>
      <c r="K160" s="6" t="s">
        <v>1580</v>
      </c>
      <c r="L160" s="6" t="s">
        <v>3667</v>
      </c>
      <c r="M160" s="13">
        <v>0</v>
      </c>
      <c r="N160" s="22"/>
      <c r="O160" s="21" t="s">
        <v>3666</v>
      </c>
      <c r="P160" s="6"/>
      <c r="Q160" s="6" t="s">
        <v>3665</v>
      </c>
      <c r="R160" s="6"/>
      <c r="S160" s="11" t="str">
        <f>VLOOKUP($A160,'[1]Input1-NV_thongtin_codinh'!$B$4:$AA$557,13,0)</f>
        <v>Bắc Hoàng Cát Thành Trực Ninh, Nam Định</v>
      </c>
      <c r="T160" s="11" t="s">
        <v>3664</v>
      </c>
      <c r="U160" s="6" t="str">
        <f>VLOOKUP($A160,'[1]Input1-NV_thongtin_codinh'!$B$4:$AA$557,16,0)</f>
        <v>Dđỗ Thị Tân</v>
      </c>
      <c r="V160" s="6"/>
      <c r="W160" s="6" t="str">
        <f>VLOOKUP($A160,'[1]Input1-NV_thongtin_codinh'!$B$4:$AA$557,17,0)</f>
        <v>0904 322 621</v>
      </c>
      <c r="X160" s="6"/>
      <c r="Y160" s="11"/>
      <c r="Z160" s="11"/>
      <c r="AA160" s="11" t="s">
        <v>94</v>
      </c>
      <c r="AB160" s="10"/>
      <c r="AC160" s="13"/>
      <c r="AD160" s="10"/>
      <c r="AE160" s="10" t="s">
        <v>1</v>
      </c>
      <c r="AF160" s="18"/>
      <c r="AG160" s="1" t="str">
        <f t="shared" si="14"/>
        <v/>
      </c>
      <c r="AH160" s="18"/>
      <c r="AI160" s="1" t="str">
        <f t="shared" si="12"/>
        <v/>
      </c>
      <c r="AJ160" s="11" t="s">
        <v>142</v>
      </c>
      <c r="AK160" s="11"/>
      <c r="AL160" s="11"/>
      <c r="AM160" s="19"/>
      <c r="AN160" s="24" t="str">
        <f t="shared" si="15"/>
        <v/>
      </c>
      <c r="AO160" s="6"/>
      <c r="AP160" s="1"/>
      <c r="AQ160" s="11"/>
      <c r="AS160" s="16">
        <f t="shared" si="13"/>
        <v>12</v>
      </c>
    </row>
    <row r="161" spans="1:45" s="24" customFormat="1" ht="15.75" customHeight="1">
      <c r="A161" s="15">
        <v>20135</v>
      </c>
      <c r="B161" s="23" t="s">
        <v>3663</v>
      </c>
      <c r="C161" s="23" t="s">
        <v>1722</v>
      </c>
      <c r="D161" s="6" t="s">
        <v>14</v>
      </c>
      <c r="E161" s="18">
        <v>31688</v>
      </c>
      <c r="F161" s="6" t="s">
        <v>23</v>
      </c>
      <c r="G161" s="11" t="s">
        <v>2122</v>
      </c>
      <c r="H161" s="6" t="s">
        <v>3662</v>
      </c>
      <c r="I161" s="18">
        <v>37928</v>
      </c>
      <c r="J161" s="6" t="s">
        <v>23</v>
      </c>
      <c r="K161" s="6" t="s">
        <v>11</v>
      </c>
      <c r="L161" s="6" t="s">
        <v>2395</v>
      </c>
      <c r="M161" s="13" t="s">
        <v>1083</v>
      </c>
      <c r="N161" s="22"/>
      <c r="O161" s="11" t="s">
        <v>1083</v>
      </c>
      <c r="P161" s="6" t="s">
        <v>3661</v>
      </c>
      <c r="Q161" s="6" t="s">
        <v>3660</v>
      </c>
      <c r="R161" s="6" t="s">
        <v>1083</v>
      </c>
      <c r="S161" s="11" t="s">
        <v>3659</v>
      </c>
      <c r="T161" s="11" t="s">
        <v>3658</v>
      </c>
      <c r="U161" s="6"/>
      <c r="V161" s="6"/>
      <c r="W161" s="6"/>
      <c r="X161" s="6"/>
      <c r="Y161" s="11"/>
      <c r="Z161" s="11"/>
      <c r="AA161" s="11" t="s">
        <v>94</v>
      </c>
      <c r="AB161" s="10"/>
      <c r="AC161" s="6"/>
      <c r="AD161" s="11"/>
      <c r="AE161" s="11" t="s">
        <v>1</v>
      </c>
      <c r="AF161" s="18"/>
      <c r="AG161" s="1" t="str">
        <f t="shared" si="14"/>
        <v/>
      </c>
      <c r="AH161" s="18"/>
      <c r="AI161" s="1" t="str">
        <f t="shared" si="12"/>
        <v/>
      </c>
      <c r="AJ161" s="28" t="s">
        <v>142</v>
      </c>
      <c r="AK161" s="41" t="s">
        <v>1083</v>
      </c>
      <c r="AL161" s="41"/>
      <c r="AM161" s="19"/>
      <c r="AN161" s="24" t="str">
        <f t="shared" si="15"/>
        <v/>
      </c>
      <c r="AO161" s="27"/>
      <c r="AQ161" s="28"/>
      <c r="AS161" s="16">
        <f t="shared" si="13"/>
        <v>10</v>
      </c>
    </row>
    <row r="162" spans="1:45" s="24" customFormat="1" ht="19.5" customHeight="1">
      <c r="A162" s="15">
        <v>20136</v>
      </c>
      <c r="B162" s="23" t="s">
        <v>3657</v>
      </c>
      <c r="C162" s="23" t="s">
        <v>3656</v>
      </c>
      <c r="D162" s="6" t="s">
        <v>89</v>
      </c>
      <c r="E162" s="18">
        <v>28950</v>
      </c>
      <c r="F162" s="6" t="s">
        <v>12</v>
      </c>
      <c r="G162" s="11" t="s">
        <v>1100</v>
      </c>
      <c r="H162" s="6" t="s">
        <v>3655</v>
      </c>
      <c r="I162" s="18">
        <v>35161</v>
      </c>
      <c r="J162" s="6" t="s">
        <v>12</v>
      </c>
      <c r="K162" s="6" t="s">
        <v>11</v>
      </c>
      <c r="L162" s="6" t="s">
        <v>162</v>
      </c>
      <c r="M162" s="13" t="s">
        <v>3654</v>
      </c>
      <c r="N162" s="22"/>
      <c r="O162" s="11" t="s">
        <v>3653</v>
      </c>
      <c r="P162" s="6" t="s">
        <v>3652</v>
      </c>
      <c r="Q162" s="6" t="s">
        <v>3651</v>
      </c>
      <c r="R162" s="6" t="s">
        <v>1083</v>
      </c>
      <c r="S162" s="11" t="s">
        <v>3650</v>
      </c>
      <c r="T162" s="11" t="s">
        <v>3650</v>
      </c>
      <c r="U162" s="6" t="s">
        <v>1083</v>
      </c>
      <c r="V162" s="6" t="s">
        <v>1083</v>
      </c>
      <c r="W162" s="6" t="s">
        <v>1083</v>
      </c>
      <c r="X162" s="6" t="s">
        <v>1774</v>
      </c>
      <c r="Y162" s="11" t="str">
        <f>VLOOKUP(X162,[1]Parameters!$A$4:$B$17,2,0)</f>
        <v>Trưởng Ban/ Giám đốc Trung tâm</v>
      </c>
      <c r="Z162" s="11"/>
      <c r="AA162" s="11" t="s">
        <v>258</v>
      </c>
      <c r="AB162" s="10" t="s">
        <v>73</v>
      </c>
      <c r="AC162" s="6" t="s">
        <v>296</v>
      </c>
      <c r="AD162" s="11"/>
      <c r="AE162" s="11" t="s">
        <v>1</v>
      </c>
      <c r="AF162" s="18">
        <v>40070</v>
      </c>
      <c r="AG162" s="1">
        <f t="shared" si="14"/>
        <v>9</v>
      </c>
      <c r="AH162" s="18">
        <v>40070</v>
      </c>
      <c r="AI162" s="1">
        <f t="shared" si="12"/>
        <v>9</v>
      </c>
      <c r="AJ162" s="10" t="s">
        <v>86</v>
      </c>
      <c r="AK162" s="37" t="s">
        <v>1083</v>
      </c>
      <c r="AL162" s="37"/>
      <c r="AM162" s="18"/>
      <c r="AN162" s="1" t="str">
        <f t="shared" si="15"/>
        <v/>
      </c>
      <c r="AO162" s="6" t="s">
        <v>3649</v>
      </c>
      <c r="AQ162" s="10" t="s">
        <v>141</v>
      </c>
      <c r="AS162" s="16">
        <f t="shared" si="13"/>
        <v>4</v>
      </c>
    </row>
    <row r="163" spans="1:45" s="24" customFormat="1" ht="19.5" customHeight="1">
      <c r="A163" s="15">
        <v>20137</v>
      </c>
      <c r="B163" s="25" t="s">
        <v>3648</v>
      </c>
      <c r="C163" s="25" t="s">
        <v>360</v>
      </c>
      <c r="D163" s="6" t="s">
        <v>14</v>
      </c>
      <c r="E163" s="18">
        <v>32667</v>
      </c>
      <c r="F163" s="6"/>
      <c r="G163" s="11" t="s">
        <v>12</v>
      </c>
      <c r="H163" s="6" t="s">
        <v>3647</v>
      </c>
      <c r="I163" s="18">
        <v>37882</v>
      </c>
      <c r="J163" s="6" t="s">
        <v>12</v>
      </c>
      <c r="K163" s="6" t="s">
        <v>1587</v>
      </c>
      <c r="L163" s="6" t="s">
        <v>3646</v>
      </c>
      <c r="M163" s="13">
        <v>0</v>
      </c>
      <c r="N163" s="22"/>
      <c r="O163" s="21" t="s">
        <v>3645</v>
      </c>
      <c r="P163" s="6"/>
      <c r="Q163" s="6" t="s">
        <v>3644</v>
      </c>
      <c r="R163" s="6"/>
      <c r="S163" s="11" t="str">
        <f>VLOOKUP($A163,'[1]Input1-NV_thongtin_codinh'!$B$4:$AA$557,13,0)</f>
        <v>Số 7, Ngõ 103, Trương Định, Hbt, Hà Nội</v>
      </c>
      <c r="T163" s="11" t="s">
        <v>3643</v>
      </c>
      <c r="U163" s="6" t="str">
        <f>VLOOKUP($A163,'[1]Input1-NV_thongtin_codinh'!$B$4:$AA$557,16,0)</f>
        <v>Nguyễn Thị Hồng Sơn</v>
      </c>
      <c r="V163" s="6"/>
      <c r="W163" s="6">
        <f>VLOOKUP($A163,'[1]Input1-NV_thongtin_codinh'!$B$4:$AA$557,17,0)</f>
        <v>0</v>
      </c>
      <c r="X163" s="6" t="s">
        <v>39</v>
      </c>
      <c r="Y163" s="11" t="str">
        <f>VLOOKUP(X163,[1]Parameters!$A$4:$B$17,2,0)</f>
        <v>Chuyên viên vận hành</v>
      </c>
      <c r="Z163" s="11"/>
      <c r="AA163" s="11" t="s">
        <v>94</v>
      </c>
      <c r="AB163" s="10" t="s">
        <v>4</v>
      </c>
      <c r="AC163" s="13" t="s">
        <v>38</v>
      </c>
      <c r="AD163" s="10" t="s">
        <v>143</v>
      </c>
      <c r="AE163" s="10" t="s">
        <v>1</v>
      </c>
      <c r="AF163" s="18"/>
      <c r="AG163" s="1" t="str">
        <f t="shared" si="14"/>
        <v/>
      </c>
      <c r="AH163" s="18"/>
      <c r="AI163" s="1" t="str">
        <f t="shared" si="12"/>
        <v/>
      </c>
      <c r="AJ163" s="11" t="s">
        <v>142</v>
      </c>
      <c r="AK163" s="11"/>
      <c r="AL163" s="11"/>
      <c r="AM163" s="19">
        <f>VLOOKUP($A163,'[1]Input1-NV_thongtin_codinh'!$B$4:$AA$557,26,0)</f>
        <v>41220</v>
      </c>
      <c r="AN163" s="24">
        <f t="shared" si="15"/>
        <v>11</v>
      </c>
      <c r="AO163" s="6"/>
      <c r="AP163" s="1"/>
      <c r="AQ163" s="10" t="s">
        <v>141</v>
      </c>
      <c r="AR163" s="1"/>
      <c r="AS163" s="16">
        <f t="shared" si="13"/>
        <v>6</v>
      </c>
    </row>
    <row r="164" spans="1:45" s="24" customFormat="1" ht="19.5" customHeight="1">
      <c r="A164" s="15">
        <v>20138</v>
      </c>
      <c r="B164" s="23" t="s">
        <v>3642</v>
      </c>
      <c r="C164" s="23" t="s">
        <v>3641</v>
      </c>
      <c r="D164" s="6" t="s">
        <v>14</v>
      </c>
      <c r="E164" s="18">
        <v>31948</v>
      </c>
      <c r="F164" s="6" t="s">
        <v>2206</v>
      </c>
      <c r="G164" s="11" t="s">
        <v>2482</v>
      </c>
      <c r="H164" s="6" t="s">
        <v>3640</v>
      </c>
      <c r="I164" s="18">
        <v>39736</v>
      </c>
      <c r="J164" s="6" t="s">
        <v>268</v>
      </c>
      <c r="K164" s="6" t="s">
        <v>11</v>
      </c>
      <c r="L164" s="6" t="s">
        <v>3639</v>
      </c>
      <c r="M164" s="13" t="s">
        <v>1486</v>
      </c>
      <c r="N164" s="22"/>
      <c r="O164" s="11" t="s">
        <v>3638</v>
      </c>
      <c r="P164" s="6" t="s">
        <v>1083</v>
      </c>
      <c r="Q164" s="6" t="s">
        <v>3637</v>
      </c>
      <c r="R164" s="6" t="s">
        <v>1083</v>
      </c>
      <c r="S164" s="11" t="s">
        <v>3636</v>
      </c>
      <c r="T164" s="11" t="s">
        <v>3636</v>
      </c>
      <c r="U164" s="6"/>
      <c r="V164" s="6"/>
      <c r="W164" s="6"/>
      <c r="X164" s="6" t="s">
        <v>2911</v>
      </c>
      <c r="Y164" s="11"/>
      <c r="Z164" s="11"/>
      <c r="AA164" s="11" t="s">
        <v>1500</v>
      </c>
      <c r="AB164" s="10" t="s">
        <v>73</v>
      </c>
      <c r="AC164" s="6" t="s">
        <v>1326</v>
      </c>
      <c r="AD164" s="11"/>
      <c r="AE164" s="11" t="s">
        <v>52</v>
      </c>
      <c r="AF164" s="18"/>
      <c r="AG164" s="1" t="str">
        <f t="shared" si="14"/>
        <v/>
      </c>
      <c r="AH164" s="18">
        <v>40070</v>
      </c>
      <c r="AI164" s="1">
        <f t="shared" si="12"/>
        <v>9</v>
      </c>
      <c r="AJ164" s="28" t="s">
        <v>142</v>
      </c>
      <c r="AK164" s="41" t="s">
        <v>1083</v>
      </c>
      <c r="AL164" s="41"/>
      <c r="AM164" s="19">
        <v>40900</v>
      </c>
      <c r="AN164" s="24">
        <f t="shared" si="15"/>
        <v>12</v>
      </c>
      <c r="AO164" s="27"/>
      <c r="AQ164" s="28"/>
      <c r="AS164" s="16">
        <f t="shared" si="13"/>
        <v>6</v>
      </c>
    </row>
    <row r="165" spans="1:45" ht="15.75" customHeight="1">
      <c r="A165" s="15">
        <v>20139</v>
      </c>
      <c r="B165" s="23" t="s">
        <v>1815</v>
      </c>
      <c r="C165" s="23" t="s">
        <v>57</v>
      </c>
      <c r="D165" s="6" t="s">
        <v>89</v>
      </c>
      <c r="E165" s="18">
        <v>30926</v>
      </c>
      <c r="F165" s="6" t="s">
        <v>292</v>
      </c>
      <c r="G165" s="11" t="s">
        <v>2861</v>
      </c>
      <c r="H165" s="6" t="s">
        <v>3635</v>
      </c>
      <c r="I165" s="18">
        <v>37957</v>
      </c>
      <c r="J165" s="6" t="s">
        <v>292</v>
      </c>
      <c r="K165" s="6" t="s">
        <v>11</v>
      </c>
      <c r="L165" s="6" t="s">
        <v>314</v>
      </c>
      <c r="M165" s="13" t="s">
        <v>1770</v>
      </c>
      <c r="N165" s="22"/>
      <c r="O165" s="11" t="s">
        <v>3634</v>
      </c>
      <c r="P165" s="6" t="s">
        <v>3633</v>
      </c>
      <c r="Q165" s="6" t="s">
        <v>3632</v>
      </c>
      <c r="R165" s="6" t="s">
        <v>1083</v>
      </c>
      <c r="S165" s="11" t="s">
        <v>3631</v>
      </c>
      <c r="T165" s="11" t="s">
        <v>3630</v>
      </c>
      <c r="U165" s="6" t="s">
        <v>1083</v>
      </c>
      <c r="V165" s="6" t="s">
        <v>1083</v>
      </c>
      <c r="W165" s="6" t="s">
        <v>1083</v>
      </c>
      <c r="X165" s="6" t="s">
        <v>786</v>
      </c>
      <c r="Y165" s="11" t="str">
        <f>VLOOKUP(X165,[1]Parameters!$A$4:$B$17,2,0)</f>
        <v>Chuyên gia</v>
      </c>
      <c r="Z165" s="11"/>
      <c r="AA165" s="11" t="s">
        <v>94</v>
      </c>
      <c r="AB165" s="10" t="s">
        <v>4</v>
      </c>
      <c r="AC165" s="6" t="s">
        <v>458</v>
      </c>
      <c r="AD165" s="11" t="s">
        <v>1226</v>
      </c>
      <c r="AE165" s="11" t="s">
        <v>1</v>
      </c>
      <c r="AF165" s="18">
        <v>40072</v>
      </c>
      <c r="AG165" s="1">
        <f t="shared" si="14"/>
        <v>9</v>
      </c>
      <c r="AH165" s="18">
        <v>40072</v>
      </c>
      <c r="AI165" s="1">
        <f t="shared" si="12"/>
        <v>9</v>
      </c>
      <c r="AJ165" s="10" t="s">
        <v>86</v>
      </c>
      <c r="AK165" s="37" t="s">
        <v>1083</v>
      </c>
      <c r="AL165" s="37"/>
      <c r="AM165" s="18"/>
      <c r="AN165" s="1" t="str">
        <f t="shared" si="15"/>
        <v/>
      </c>
      <c r="AO165" s="6" t="s">
        <v>3629</v>
      </c>
      <c r="AP165" s="24"/>
      <c r="AQ165" s="10" t="s">
        <v>141</v>
      </c>
      <c r="AR165" s="24"/>
      <c r="AS165" s="16">
        <f t="shared" si="13"/>
        <v>9</v>
      </c>
    </row>
    <row r="166" spans="1:45" s="24" customFormat="1" ht="19.5" customHeight="1">
      <c r="A166" s="15">
        <v>20140</v>
      </c>
      <c r="B166" s="23" t="s">
        <v>3628</v>
      </c>
      <c r="C166" s="23" t="s">
        <v>1415</v>
      </c>
      <c r="D166" s="6" t="s">
        <v>14</v>
      </c>
      <c r="E166" s="18">
        <v>29518</v>
      </c>
      <c r="F166" s="6" t="s">
        <v>12</v>
      </c>
      <c r="G166" s="11" t="s">
        <v>1100</v>
      </c>
      <c r="H166" s="6" t="s">
        <v>3627</v>
      </c>
      <c r="I166" s="18">
        <v>35849</v>
      </c>
      <c r="J166" s="6" t="s">
        <v>1083</v>
      </c>
      <c r="K166" s="6" t="s">
        <v>11</v>
      </c>
      <c r="L166" s="6" t="s">
        <v>1098</v>
      </c>
      <c r="M166" s="13"/>
      <c r="N166" s="22"/>
      <c r="O166" s="11" t="s">
        <v>1083</v>
      </c>
      <c r="P166" s="6" t="s">
        <v>1083</v>
      </c>
      <c r="Q166" s="6" t="s">
        <v>3626</v>
      </c>
      <c r="R166" s="6" t="s">
        <v>1083</v>
      </c>
      <c r="S166" s="11" t="s">
        <v>3625</v>
      </c>
      <c r="T166" s="11" t="s">
        <v>3624</v>
      </c>
      <c r="U166" s="6"/>
      <c r="V166" s="6"/>
      <c r="W166" s="6"/>
      <c r="X166" s="6"/>
      <c r="Y166" s="11"/>
      <c r="Z166" s="11"/>
      <c r="AA166" s="11">
        <v>1</v>
      </c>
      <c r="AB166" s="10"/>
      <c r="AC166" s="6"/>
      <c r="AD166" s="11"/>
      <c r="AE166" s="11" t="s">
        <v>1</v>
      </c>
      <c r="AF166" s="18"/>
      <c r="AG166" s="1" t="str">
        <f t="shared" si="14"/>
        <v/>
      </c>
      <c r="AH166" s="18"/>
      <c r="AI166" s="1" t="str">
        <f t="shared" si="12"/>
        <v/>
      </c>
      <c r="AJ166" s="28" t="s">
        <v>142</v>
      </c>
      <c r="AK166" s="41" t="s">
        <v>1083</v>
      </c>
      <c r="AL166" s="41"/>
      <c r="AM166" s="19"/>
      <c r="AN166" s="24" t="str">
        <f t="shared" si="15"/>
        <v/>
      </c>
      <c r="AO166" s="27"/>
      <c r="AQ166" s="28"/>
      <c r="AS166" s="16">
        <f t="shared" si="13"/>
        <v>10</v>
      </c>
    </row>
    <row r="167" spans="1:45" s="24" customFormat="1" ht="15.75" customHeight="1">
      <c r="A167" s="15">
        <v>20141</v>
      </c>
      <c r="B167" s="23" t="s">
        <v>125</v>
      </c>
      <c r="C167" s="23" t="s">
        <v>606</v>
      </c>
      <c r="D167" s="6" t="s">
        <v>14</v>
      </c>
      <c r="E167" s="18">
        <v>31651</v>
      </c>
      <c r="F167" s="6" t="s">
        <v>446</v>
      </c>
      <c r="G167" s="11" t="s">
        <v>2107</v>
      </c>
      <c r="H167" s="6" t="s">
        <v>3623</v>
      </c>
      <c r="I167" s="18">
        <v>36711</v>
      </c>
      <c r="J167" s="6" t="s">
        <v>714</v>
      </c>
      <c r="K167" s="6" t="s">
        <v>11</v>
      </c>
      <c r="L167" s="6" t="s">
        <v>1653</v>
      </c>
      <c r="M167" s="13"/>
      <c r="N167" s="22"/>
      <c r="O167" s="11" t="s">
        <v>3622</v>
      </c>
      <c r="P167" s="6" t="s">
        <v>1083</v>
      </c>
      <c r="Q167" s="6" t="s">
        <v>3621</v>
      </c>
      <c r="R167" s="6" t="s">
        <v>1083</v>
      </c>
      <c r="S167" s="11" t="s">
        <v>3620</v>
      </c>
      <c r="T167" s="11" t="s">
        <v>3619</v>
      </c>
      <c r="U167" s="6"/>
      <c r="V167" s="6"/>
      <c r="W167" s="6"/>
      <c r="X167" s="6" t="s">
        <v>5</v>
      </c>
      <c r="Y167" s="11" t="str">
        <f>VLOOKUP(X167,[1]Parameters!$A$4:$B$17,2,0)</f>
        <v>Chuyên viên Tư vấn tuyển sinh</v>
      </c>
      <c r="Z167" s="11"/>
      <c r="AA167" s="11" t="s">
        <v>94</v>
      </c>
      <c r="AB167" s="10" t="s">
        <v>4</v>
      </c>
      <c r="AC167" s="6"/>
      <c r="AD167" s="11"/>
      <c r="AE167" s="11" t="s">
        <v>1</v>
      </c>
      <c r="AF167" s="18"/>
      <c r="AG167" s="1" t="str">
        <f t="shared" si="14"/>
        <v/>
      </c>
      <c r="AH167" s="18">
        <v>40084</v>
      </c>
      <c r="AI167" s="1">
        <f t="shared" si="12"/>
        <v>9</v>
      </c>
      <c r="AJ167" s="28" t="s">
        <v>142</v>
      </c>
      <c r="AK167" s="41" t="s">
        <v>1083</v>
      </c>
      <c r="AL167" s="41"/>
      <c r="AM167" s="19">
        <v>40644</v>
      </c>
      <c r="AN167" s="24">
        <f t="shared" si="15"/>
        <v>4</v>
      </c>
      <c r="AO167" s="27"/>
      <c r="AQ167" s="28"/>
      <c r="AS167" s="16">
        <f t="shared" si="13"/>
        <v>8</v>
      </c>
    </row>
    <row r="168" spans="1:45" s="24" customFormat="1" ht="15.75" customHeight="1">
      <c r="A168" s="15">
        <v>20142</v>
      </c>
      <c r="B168" s="23" t="s">
        <v>3618</v>
      </c>
      <c r="C168" s="23" t="s">
        <v>3617</v>
      </c>
      <c r="D168" s="6" t="s">
        <v>14</v>
      </c>
      <c r="E168" s="18">
        <v>30922</v>
      </c>
      <c r="F168" s="6" t="s">
        <v>2755</v>
      </c>
      <c r="G168" s="11" t="s">
        <v>2754</v>
      </c>
      <c r="H168" s="6" t="s">
        <v>3616</v>
      </c>
      <c r="I168" s="18">
        <v>38413</v>
      </c>
      <c r="J168" s="6" t="s">
        <v>3615</v>
      </c>
      <c r="K168" s="6" t="s">
        <v>11</v>
      </c>
      <c r="L168" s="6" t="s">
        <v>3614</v>
      </c>
      <c r="M168" s="13" t="s">
        <v>1083</v>
      </c>
      <c r="N168" s="22"/>
      <c r="O168" s="11" t="s">
        <v>1083</v>
      </c>
      <c r="P168" s="6" t="s">
        <v>1083</v>
      </c>
      <c r="Q168" s="6" t="s">
        <v>3613</v>
      </c>
      <c r="R168" s="6" t="s">
        <v>1083</v>
      </c>
      <c r="S168" s="11" t="s">
        <v>3612</v>
      </c>
      <c r="T168" s="11" t="s">
        <v>3611</v>
      </c>
      <c r="U168" s="6"/>
      <c r="V168" s="6"/>
      <c r="W168" s="6"/>
      <c r="X168" s="6"/>
      <c r="Y168" s="11"/>
      <c r="Z168" s="11"/>
      <c r="AA168" s="11">
        <v>1</v>
      </c>
      <c r="AB168" s="10"/>
      <c r="AC168" s="6"/>
      <c r="AD168" s="11"/>
      <c r="AE168" s="11" t="s">
        <v>1</v>
      </c>
      <c r="AF168" s="18"/>
      <c r="AG168" s="1" t="str">
        <f t="shared" si="14"/>
        <v/>
      </c>
      <c r="AH168" s="18"/>
      <c r="AI168" s="1" t="str">
        <f t="shared" si="12"/>
        <v/>
      </c>
      <c r="AJ168" s="28" t="s">
        <v>142</v>
      </c>
      <c r="AK168" s="41" t="s">
        <v>1083</v>
      </c>
      <c r="AL168" s="41"/>
      <c r="AM168" s="19">
        <v>40364</v>
      </c>
      <c r="AN168" s="24">
        <f t="shared" si="15"/>
        <v>7</v>
      </c>
      <c r="AO168" s="27" t="s">
        <v>1083</v>
      </c>
      <c r="AQ168" s="28"/>
      <c r="AS168" s="16">
        <f t="shared" si="13"/>
        <v>8</v>
      </c>
    </row>
    <row r="169" spans="1:45" s="24" customFormat="1" ht="15.75" customHeight="1">
      <c r="A169" s="15">
        <v>20143</v>
      </c>
      <c r="B169" s="23" t="s">
        <v>125</v>
      </c>
      <c r="C169" s="23" t="s">
        <v>3610</v>
      </c>
      <c r="D169" s="6" t="s">
        <v>14</v>
      </c>
      <c r="E169" s="18">
        <v>31634</v>
      </c>
      <c r="F169" s="6" t="s">
        <v>562</v>
      </c>
      <c r="G169" s="11" t="s">
        <v>564</v>
      </c>
      <c r="H169" s="6" t="s">
        <v>3609</v>
      </c>
      <c r="I169" s="18">
        <v>37828</v>
      </c>
      <c r="J169" s="6" t="s">
        <v>3608</v>
      </c>
      <c r="K169" s="6" t="s">
        <v>11</v>
      </c>
      <c r="L169" s="6" t="s">
        <v>1286</v>
      </c>
      <c r="M169" s="13"/>
      <c r="N169" s="22"/>
      <c r="O169" s="11" t="s">
        <v>3607</v>
      </c>
      <c r="P169" s="6" t="s">
        <v>1083</v>
      </c>
      <c r="Q169" s="6" t="s">
        <v>3606</v>
      </c>
      <c r="R169" s="6" t="s">
        <v>1083</v>
      </c>
      <c r="S169" s="11" t="s">
        <v>3605</v>
      </c>
      <c r="T169" s="11" t="s">
        <v>3605</v>
      </c>
      <c r="U169" s="6"/>
      <c r="V169" s="6"/>
      <c r="W169" s="6"/>
      <c r="X169" s="6"/>
      <c r="Y169" s="11"/>
      <c r="Z169" s="11"/>
      <c r="AA169" s="11" t="s">
        <v>94</v>
      </c>
      <c r="AB169" s="10"/>
      <c r="AC169" s="6"/>
      <c r="AD169" s="11"/>
      <c r="AE169" s="11" t="s">
        <v>1</v>
      </c>
      <c r="AF169" s="18"/>
      <c r="AG169" s="1" t="str">
        <f t="shared" si="14"/>
        <v/>
      </c>
      <c r="AH169" s="18"/>
      <c r="AI169" s="1" t="str">
        <f t="shared" si="12"/>
        <v/>
      </c>
      <c r="AJ169" s="28" t="s">
        <v>142</v>
      </c>
      <c r="AK169" s="41" t="s">
        <v>1083</v>
      </c>
      <c r="AL169" s="41"/>
      <c r="AM169" s="19"/>
      <c r="AN169" s="24" t="str">
        <f t="shared" si="15"/>
        <v/>
      </c>
      <c r="AO169" s="27"/>
      <c r="AQ169" s="28"/>
      <c r="AS169" s="16">
        <f t="shared" si="13"/>
        <v>8</v>
      </c>
    </row>
    <row r="170" spans="1:45" s="24" customFormat="1" ht="19.5" customHeight="1">
      <c r="A170" s="15">
        <v>20144</v>
      </c>
      <c r="B170" s="23" t="s">
        <v>718</v>
      </c>
      <c r="C170" s="23" t="s">
        <v>1526</v>
      </c>
      <c r="D170" s="6" t="s">
        <v>14</v>
      </c>
      <c r="E170" s="18">
        <v>31805</v>
      </c>
      <c r="F170" s="6" t="s">
        <v>12</v>
      </c>
      <c r="G170" s="11" t="s">
        <v>1100</v>
      </c>
      <c r="H170" s="6" t="s">
        <v>3604</v>
      </c>
      <c r="I170" s="18">
        <v>38173</v>
      </c>
      <c r="J170" s="6" t="s">
        <v>12</v>
      </c>
      <c r="K170" s="6" t="s">
        <v>11</v>
      </c>
      <c r="L170" s="6" t="s">
        <v>965</v>
      </c>
      <c r="M170" s="13" t="s">
        <v>279</v>
      </c>
      <c r="N170" s="22"/>
      <c r="O170" s="11" t="s">
        <v>3603</v>
      </c>
      <c r="P170" s="6" t="s">
        <v>1083</v>
      </c>
      <c r="Q170" s="6" t="s">
        <v>3602</v>
      </c>
      <c r="R170" s="6" t="s">
        <v>1083</v>
      </c>
      <c r="S170" s="11" t="s">
        <v>3601</v>
      </c>
      <c r="T170" s="11" t="s">
        <v>3601</v>
      </c>
      <c r="U170" s="6"/>
      <c r="V170" s="6"/>
      <c r="W170" s="6"/>
      <c r="X170" s="6" t="s">
        <v>99</v>
      </c>
      <c r="Y170" s="11" t="str">
        <f>VLOOKUP(X170,[1]Parameters!$A$4:$B$17,2,0)</f>
        <v>Phó phòng</v>
      </c>
      <c r="Z170" s="11"/>
      <c r="AA170" s="11">
        <v>3</v>
      </c>
      <c r="AB170" s="10" t="s">
        <v>73</v>
      </c>
      <c r="AC170" s="6" t="s">
        <v>3</v>
      </c>
      <c r="AD170" s="11" t="s">
        <v>67</v>
      </c>
      <c r="AE170" s="11" t="s">
        <v>1</v>
      </c>
      <c r="AF170" s="18">
        <v>40087</v>
      </c>
      <c r="AG170" s="1">
        <f t="shared" si="14"/>
        <v>10</v>
      </c>
      <c r="AH170" s="18">
        <v>40087</v>
      </c>
      <c r="AI170" s="1">
        <f t="shared" si="12"/>
        <v>10</v>
      </c>
      <c r="AJ170" s="10" t="s">
        <v>86</v>
      </c>
      <c r="AK170" s="37" t="s">
        <v>1083</v>
      </c>
      <c r="AL170" s="37"/>
      <c r="AM170" s="18"/>
      <c r="AN170" s="1" t="str">
        <f t="shared" si="15"/>
        <v/>
      </c>
      <c r="AO170" s="6" t="s">
        <v>1083</v>
      </c>
      <c r="AQ170" s="10" t="s">
        <v>171</v>
      </c>
      <c r="AS170" s="16">
        <f t="shared" si="13"/>
        <v>1</v>
      </c>
    </row>
    <row r="171" spans="1:45" s="24" customFormat="1" ht="19.5" customHeight="1">
      <c r="A171" s="15">
        <v>20145</v>
      </c>
      <c r="B171" s="23" t="s">
        <v>3600</v>
      </c>
      <c r="C171" s="23" t="s">
        <v>342</v>
      </c>
      <c r="D171" s="6" t="s">
        <v>14</v>
      </c>
      <c r="E171" s="18">
        <v>30857</v>
      </c>
      <c r="F171" s="6" t="s">
        <v>12</v>
      </c>
      <c r="G171" s="11" t="s">
        <v>1100</v>
      </c>
      <c r="H171" s="6" t="s">
        <v>3599</v>
      </c>
      <c r="I171" s="18">
        <v>36275</v>
      </c>
      <c r="J171" s="6" t="s">
        <v>12</v>
      </c>
      <c r="K171" s="6" t="s">
        <v>150</v>
      </c>
      <c r="L171" s="6" t="s">
        <v>2815</v>
      </c>
      <c r="M171" s="13" t="s">
        <v>1083</v>
      </c>
      <c r="N171" s="22"/>
      <c r="O171" s="11" t="s">
        <v>3598</v>
      </c>
      <c r="P171" s="6" t="s">
        <v>1083</v>
      </c>
      <c r="Q171" s="6" t="s">
        <v>3597</v>
      </c>
      <c r="R171" s="6" t="s">
        <v>1083</v>
      </c>
      <c r="S171" s="11" t="s">
        <v>3596</v>
      </c>
      <c r="T171" s="11" t="s">
        <v>3596</v>
      </c>
      <c r="U171" s="6"/>
      <c r="V171" s="6"/>
      <c r="W171" s="6"/>
      <c r="X171" s="6" t="s">
        <v>99</v>
      </c>
      <c r="Y171" s="11" t="str">
        <f>VLOOKUP(X171,[1]Parameters!$A$4:$B$17,2,0)</f>
        <v>Phó phòng</v>
      </c>
      <c r="Z171" s="11"/>
      <c r="AA171" s="11">
        <v>3</v>
      </c>
      <c r="AB171" s="10" t="s">
        <v>73</v>
      </c>
      <c r="AC171" s="6" t="s">
        <v>38</v>
      </c>
      <c r="AD171" s="11" t="s">
        <v>143</v>
      </c>
      <c r="AE171" s="11" t="s">
        <v>1</v>
      </c>
      <c r="AF171" s="18">
        <v>40087</v>
      </c>
      <c r="AG171" s="1">
        <f t="shared" si="14"/>
        <v>10</v>
      </c>
      <c r="AH171" s="18">
        <v>40087</v>
      </c>
      <c r="AI171" s="1">
        <f t="shared" si="12"/>
        <v>10</v>
      </c>
      <c r="AJ171" s="10" t="s">
        <v>86</v>
      </c>
      <c r="AK171" s="37" t="s">
        <v>1083</v>
      </c>
      <c r="AL171" s="37"/>
      <c r="AM171" s="18"/>
      <c r="AN171" s="1" t="str">
        <f t="shared" si="15"/>
        <v/>
      </c>
      <c r="AO171" s="6" t="s">
        <v>1083</v>
      </c>
      <c r="AQ171" s="10" t="s">
        <v>141</v>
      </c>
      <c r="AS171" s="16">
        <f t="shared" si="13"/>
        <v>6</v>
      </c>
    </row>
    <row r="172" spans="1:45" s="24" customFormat="1" ht="19.5" customHeight="1">
      <c r="A172" s="15">
        <v>20146</v>
      </c>
      <c r="B172" s="23" t="s">
        <v>3595</v>
      </c>
      <c r="C172" s="23" t="s">
        <v>2035</v>
      </c>
      <c r="D172" s="6" t="s">
        <v>14</v>
      </c>
      <c r="E172" s="18"/>
      <c r="F172" s="6"/>
      <c r="G172" s="11" t="s">
        <v>186</v>
      </c>
      <c r="H172" s="6" t="s">
        <v>1083</v>
      </c>
      <c r="I172" s="18"/>
      <c r="J172" s="6"/>
      <c r="K172" s="6" t="s">
        <v>11</v>
      </c>
      <c r="L172" s="6" t="s">
        <v>1083</v>
      </c>
      <c r="M172" s="13" t="s">
        <v>1083</v>
      </c>
      <c r="N172" s="22"/>
      <c r="O172" s="11" t="s">
        <v>1083</v>
      </c>
      <c r="P172" s="6"/>
      <c r="Q172" s="6"/>
      <c r="R172" s="6"/>
      <c r="S172" s="11" t="s">
        <v>186</v>
      </c>
      <c r="T172" s="11" t="s">
        <v>186</v>
      </c>
      <c r="U172" s="6"/>
      <c r="V172" s="6"/>
      <c r="W172" s="6"/>
      <c r="X172" s="6" t="s">
        <v>99</v>
      </c>
      <c r="Y172" s="11" t="str">
        <f>VLOOKUP(X172,[1]Parameters!$A$4:$B$17,2,0)</f>
        <v>Phó phòng</v>
      </c>
      <c r="Z172" s="11"/>
      <c r="AA172" s="11">
        <v>3</v>
      </c>
      <c r="AB172" s="10" t="s">
        <v>73</v>
      </c>
      <c r="AC172" s="6"/>
      <c r="AD172" s="11"/>
      <c r="AE172" s="11"/>
      <c r="AF172" s="18"/>
      <c r="AG172" s="1" t="str">
        <f t="shared" si="14"/>
        <v/>
      </c>
      <c r="AH172" s="18"/>
      <c r="AI172" s="1" t="str">
        <f t="shared" si="12"/>
        <v/>
      </c>
      <c r="AJ172" s="28" t="s">
        <v>142</v>
      </c>
      <c r="AK172" s="41" t="s">
        <v>1083</v>
      </c>
      <c r="AL172" s="41"/>
      <c r="AM172" s="19"/>
      <c r="AN172" s="24" t="str">
        <f t="shared" si="15"/>
        <v/>
      </c>
      <c r="AO172" s="27" t="s">
        <v>1083</v>
      </c>
      <c r="AQ172" s="28"/>
      <c r="AS172" s="16" t="str">
        <f t="shared" si="13"/>
        <v/>
      </c>
    </row>
    <row r="173" spans="1:45" ht="15.75" customHeight="1">
      <c r="A173" s="15">
        <v>20147</v>
      </c>
      <c r="B173" s="23" t="s">
        <v>16</v>
      </c>
      <c r="C173" s="23" t="s">
        <v>360</v>
      </c>
      <c r="D173" s="6" t="s">
        <v>14</v>
      </c>
      <c r="E173" s="18">
        <v>31479</v>
      </c>
      <c r="F173" s="6" t="s">
        <v>12</v>
      </c>
      <c r="G173" s="11" t="s">
        <v>1100</v>
      </c>
      <c r="H173" s="6" t="s">
        <v>1083</v>
      </c>
      <c r="I173" s="18"/>
      <c r="J173" s="6" t="s">
        <v>1083</v>
      </c>
      <c r="K173" s="6" t="s">
        <v>11</v>
      </c>
      <c r="L173" s="6" t="s">
        <v>22</v>
      </c>
      <c r="M173" s="13"/>
      <c r="N173" s="22"/>
      <c r="O173" s="11" t="s">
        <v>3594</v>
      </c>
      <c r="P173" s="6" t="s">
        <v>1083</v>
      </c>
      <c r="Q173" s="6" t="s">
        <v>1083</v>
      </c>
      <c r="R173" s="6" t="s">
        <v>1083</v>
      </c>
      <c r="S173" s="11" t="s">
        <v>186</v>
      </c>
      <c r="T173" s="11" t="s">
        <v>186</v>
      </c>
      <c r="U173" s="6"/>
      <c r="V173" s="6"/>
      <c r="W173" s="6"/>
      <c r="X173" s="6"/>
      <c r="Y173" s="11"/>
      <c r="Z173" s="11"/>
      <c r="AA173" s="11" t="s">
        <v>94</v>
      </c>
      <c r="AB173" s="10"/>
      <c r="AC173" s="6"/>
      <c r="AD173" s="11"/>
      <c r="AE173" s="11" t="s">
        <v>1</v>
      </c>
      <c r="AF173" s="18"/>
      <c r="AG173" s="1" t="str">
        <f t="shared" si="14"/>
        <v/>
      </c>
      <c r="AH173" s="18"/>
      <c r="AI173" s="1" t="str">
        <f t="shared" si="12"/>
        <v/>
      </c>
      <c r="AJ173" s="28" t="s">
        <v>142</v>
      </c>
      <c r="AK173" s="41" t="s">
        <v>1083</v>
      </c>
      <c r="AL173" s="41"/>
      <c r="AM173" s="19"/>
      <c r="AN173" s="24" t="str">
        <f t="shared" si="15"/>
        <v/>
      </c>
      <c r="AO173" s="27"/>
      <c r="AP173" s="24"/>
      <c r="AQ173" s="28"/>
      <c r="AR173" s="24"/>
      <c r="AS173" s="16">
        <f t="shared" si="13"/>
        <v>3</v>
      </c>
    </row>
    <row r="174" spans="1:45" ht="15.75" customHeight="1">
      <c r="A174" s="15">
        <v>20148</v>
      </c>
      <c r="B174" s="23" t="s">
        <v>1952</v>
      </c>
      <c r="C174" s="23" t="s">
        <v>325</v>
      </c>
      <c r="D174" s="6" t="s">
        <v>14</v>
      </c>
      <c r="E174" s="18">
        <v>30917</v>
      </c>
      <c r="F174" s="6" t="s">
        <v>2684</v>
      </c>
      <c r="G174" s="11" t="s">
        <v>3561</v>
      </c>
      <c r="H174" s="6" t="s">
        <v>3593</v>
      </c>
      <c r="I174" s="18">
        <v>36227</v>
      </c>
      <c r="J174" s="6" t="s">
        <v>2684</v>
      </c>
      <c r="K174" s="6" t="s">
        <v>11</v>
      </c>
      <c r="L174" s="6" t="s">
        <v>965</v>
      </c>
      <c r="M174" s="13" t="s">
        <v>1083</v>
      </c>
      <c r="N174" s="22"/>
      <c r="O174" s="11" t="s">
        <v>3592</v>
      </c>
      <c r="P174" s="6" t="s">
        <v>3591</v>
      </c>
      <c r="Q174" s="6" t="s">
        <v>3590</v>
      </c>
      <c r="R174" s="6" t="s">
        <v>1083</v>
      </c>
      <c r="S174" s="11" t="s">
        <v>3589</v>
      </c>
      <c r="T174" s="11" t="s">
        <v>3588</v>
      </c>
      <c r="U174" s="6"/>
      <c r="V174" s="6"/>
      <c r="W174" s="6"/>
      <c r="X174" s="6" t="s">
        <v>786</v>
      </c>
      <c r="Y174" s="11" t="str">
        <f>VLOOKUP(X174,[1]Parameters!$A$4:$B$17,2,0)</f>
        <v>Chuyên gia</v>
      </c>
      <c r="Z174" s="11"/>
      <c r="AA174" s="11" t="s">
        <v>1500</v>
      </c>
      <c r="AB174" s="10" t="s">
        <v>1499</v>
      </c>
      <c r="AC174" s="6" t="s">
        <v>104</v>
      </c>
      <c r="AD174" s="11" t="s">
        <v>103</v>
      </c>
      <c r="AE174" s="11" t="s">
        <v>52</v>
      </c>
      <c r="AF174" s="18">
        <v>40094</v>
      </c>
      <c r="AG174" s="1">
        <f t="shared" si="14"/>
        <v>10</v>
      </c>
      <c r="AH174" s="18">
        <v>40094</v>
      </c>
      <c r="AI174" s="1">
        <f t="shared" si="12"/>
        <v>10</v>
      </c>
      <c r="AJ174" s="10" t="s">
        <v>86</v>
      </c>
      <c r="AK174" s="37" t="s">
        <v>1083</v>
      </c>
      <c r="AL174" s="37"/>
      <c r="AM174" s="18"/>
      <c r="AN174" s="1" t="str">
        <f t="shared" si="15"/>
        <v/>
      </c>
      <c r="AO174" s="6" t="s">
        <v>1083</v>
      </c>
      <c r="AP174" s="24"/>
      <c r="AQ174" s="10" t="s">
        <v>171</v>
      </c>
      <c r="AR174" s="24"/>
      <c r="AS174" s="16">
        <f t="shared" si="13"/>
        <v>8</v>
      </c>
    </row>
    <row r="175" spans="1:45" ht="15.75" customHeight="1">
      <c r="A175" s="15">
        <v>20149</v>
      </c>
      <c r="B175" s="23" t="s">
        <v>3587</v>
      </c>
      <c r="C175" s="23" t="s">
        <v>35</v>
      </c>
      <c r="D175" s="6" t="s">
        <v>14</v>
      </c>
      <c r="E175" s="18">
        <v>31306</v>
      </c>
      <c r="F175" s="6" t="s">
        <v>2565</v>
      </c>
      <c r="G175" s="11" t="s">
        <v>2567</v>
      </c>
      <c r="H175" s="6" t="s">
        <v>3586</v>
      </c>
      <c r="I175" s="18">
        <v>37497</v>
      </c>
      <c r="J175" s="6" t="s">
        <v>2565</v>
      </c>
      <c r="K175" s="6" t="s">
        <v>150</v>
      </c>
      <c r="L175" s="6" t="s">
        <v>3199</v>
      </c>
      <c r="M175" s="13" t="s">
        <v>1083</v>
      </c>
      <c r="N175" s="22"/>
      <c r="O175" s="11" t="s">
        <v>3585</v>
      </c>
      <c r="P175" s="6" t="s">
        <v>1083</v>
      </c>
      <c r="Q175" s="6" t="s">
        <v>3584</v>
      </c>
      <c r="R175" s="6" t="s">
        <v>1083</v>
      </c>
      <c r="S175" s="11" t="s">
        <v>3583</v>
      </c>
      <c r="T175" s="11" t="s">
        <v>3582</v>
      </c>
      <c r="U175" s="6"/>
      <c r="V175" s="6"/>
      <c r="W175" s="6"/>
      <c r="X175" s="6" t="s">
        <v>39</v>
      </c>
      <c r="Y175" s="11" t="str">
        <f>VLOOKUP(X175,[1]Parameters!$A$4:$B$17,2,0)</f>
        <v>Chuyên viên vận hành</v>
      </c>
      <c r="Z175" s="11"/>
      <c r="AA175" s="11" t="s">
        <v>94</v>
      </c>
      <c r="AB175" s="10" t="s">
        <v>4</v>
      </c>
      <c r="AC175" s="6" t="s">
        <v>38</v>
      </c>
      <c r="AD175" s="11" t="s">
        <v>143</v>
      </c>
      <c r="AE175" s="11" t="s">
        <v>1</v>
      </c>
      <c r="AF175" s="18">
        <v>40094</v>
      </c>
      <c r="AG175" s="1">
        <f t="shared" si="14"/>
        <v>10</v>
      </c>
      <c r="AH175" s="18">
        <v>40094</v>
      </c>
      <c r="AI175" s="1">
        <f t="shared" si="12"/>
        <v>10</v>
      </c>
      <c r="AJ175" s="10" t="s">
        <v>86</v>
      </c>
      <c r="AK175" s="37" t="s">
        <v>1083</v>
      </c>
      <c r="AL175" s="37"/>
      <c r="AM175" s="18"/>
      <c r="AN175" s="1" t="str">
        <f t="shared" si="15"/>
        <v/>
      </c>
      <c r="AO175" s="6" t="s">
        <v>1083</v>
      </c>
      <c r="AP175" s="24"/>
      <c r="AQ175" s="10" t="s">
        <v>141</v>
      </c>
      <c r="AR175" s="24"/>
      <c r="AS175" s="16">
        <f t="shared" si="13"/>
        <v>9</v>
      </c>
    </row>
    <row r="176" spans="1:45" s="24" customFormat="1" ht="19.5" customHeight="1">
      <c r="A176" s="15">
        <v>20150</v>
      </c>
      <c r="B176" s="25" t="s">
        <v>3581</v>
      </c>
      <c r="C176" s="25" t="s">
        <v>137</v>
      </c>
      <c r="D176" s="6" t="s">
        <v>14</v>
      </c>
      <c r="E176" s="18">
        <v>31131</v>
      </c>
      <c r="F176" s="6"/>
      <c r="G176" s="11" t="s">
        <v>481</v>
      </c>
      <c r="H176" s="6" t="s">
        <v>3580</v>
      </c>
      <c r="I176" s="18">
        <v>36725</v>
      </c>
      <c r="J176" s="6" t="s">
        <v>481</v>
      </c>
      <c r="K176" s="6" t="s">
        <v>1688</v>
      </c>
      <c r="L176" s="6" t="s">
        <v>3579</v>
      </c>
      <c r="M176" s="13">
        <v>0</v>
      </c>
      <c r="N176" s="22"/>
      <c r="O176" s="21" t="s">
        <v>3578</v>
      </c>
      <c r="P176" s="6"/>
      <c r="Q176" s="6" t="s">
        <v>3577</v>
      </c>
      <c r="R176" s="6"/>
      <c r="S176" s="11" t="str">
        <f>VLOOKUP($A176,'[1]Input1-NV_thongtin_codinh'!$B$4:$AA$557,13,0)</f>
        <v>10, Ngõ 111, Thanh Lân, Hà Nội</v>
      </c>
      <c r="T176" s="11" t="s">
        <v>3576</v>
      </c>
      <c r="U176" s="6" t="str">
        <f>VLOOKUP($A176,'[1]Input1-NV_thongtin_codinh'!$B$4:$AA$557,16,0)</f>
        <v>Vũ Thị Hạnh</v>
      </c>
      <c r="V176" s="6"/>
      <c r="W176" s="6" t="str">
        <f>VLOOKUP($A176,'[1]Input1-NV_thongtin_codinh'!$B$4:$AA$557,17,0)</f>
        <v>0983 925 286</v>
      </c>
      <c r="X176" s="6" t="s">
        <v>2130</v>
      </c>
      <c r="Y176" s="11" t="e">
        <f>VLOOKUP(X176,[1]Parameters!$A$4:$B$17,2,0)</f>
        <v>#N/A</v>
      </c>
      <c r="Z176" s="11"/>
      <c r="AA176" s="11" t="s">
        <v>94</v>
      </c>
      <c r="AB176" s="10" t="s">
        <v>4</v>
      </c>
      <c r="AC176" s="13"/>
      <c r="AD176" s="10"/>
      <c r="AE176" s="10" t="s">
        <v>1</v>
      </c>
      <c r="AF176" s="18"/>
      <c r="AG176" s="1" t="str">
        <f t="shared" si="14"/>
        <v/>
      </c>
      <c r="AH176" s="18"/>
      <c r="AI176" s="1" t="str">
        <f t="shared" si="12"/>
        <v/>
      </c>
      <c r="AJ176" s="11" t="s">
        <v>142</v>
      </c>
      <c r="AK176" s="11"/>
      <c r="AL176" s="11"/>
      <c r="AM176" s="19">
        <f>VLOOKUP($A176,'[1]Input1-NV_thongtin_codinh'!$B$4:$AA$557,26,0)</f>
        <v>40663</v>
      </c>
      <c r="AN176" s="24">
        <f t="shared" si="15"/>
        <v>4</v>
      </c>
      <c r="AO176" s="6"/>
      <c r="AP176" s="1"/>
      <c r="AQ176" s="11"/>
      <c r="AR176" s="1"/>
      <c r="AS176" s="16">
        <f t="shared" si="13"/>
        <v>3</v>
      </c>
    </row>
    <row r="177" spans="1:45" s="24" customFormat="1" ht="19.5" customHeight="1">
      <c r="A177" s="15">
        <v>20152</v>
      </c>
      <c r="B177" s="23" t="s">
        <v>1427</v>
      </c>
      <c r="C177" s="23" t="s">
        <v>455</v>
      </c>
      <c r="D177" s="6" t="s">
        <v>14</v>
      </c>
      <c r="E177" s="18"/>
      <c r="F177" s="6" t="s">
        <v>1083</v>
      </c>
      <c r="G177" s="11" t="s">
        <v>186</v>
      </c>
      <c r="H177" s="6" t="s">
        <v>1083</v>
      </c>
      <c r="I177" s="18"/>
      <c r="J177" s="6" t="s">
        <v>1083</v>
      </c>
      <c r="K177" s="6"/>
      <c r="L177" s="6"/>
      <c r="M177" s="13"/>
      <c r="N177" s="22"/>
      <c r="O177" s="11" t="s">
        <v>1083</v>
      </c>
      <c r="P177" s="6" t="s">
        <v>1083</v>
      </c>
      <c r="Q177" s="6" t="s">
        <v>3575</v>
      </c>
      <c r="R177" s="6" t="s">
        <v>1083</v>
      </c>
      <c r="S177" s="11" t="s">
        <v>186</v>
      </c>
      <c r="T177" s="11" t="s">
        <v>186</v>
      </c>
      <c r="U177" s="6"/>
      <c r="V177" s="6"/>
      <c r="W177" s="6"/>
      <c r="X177" s="6"/>
      <c r="Y177" s="11"/>
      <c r="Z177" s="11"/>
      <c r="AA177" s="11"/>
      <c r="AB177" s="10"/>
      <c r="AC177" s="6"/>
      <c r="AD177" s="11"/>
      <c r="AE177" s="11" t="s">
        <v>1</v>
      </c>
      <c r="AF177" s="18"/>
      <c r="AG177" s="1" t="str">
        <f t="shared" si="14"/>
        <v/>
      </c>
      <c r="AH177" s="18"/>
      <c r="AI177" s="1" t="str">
        <f t="shared" si="12"/>
        <v/>
      </c>
      <c r="AJ177" s="28" t="s">
        <v>142</v>
      </c>
      <c r="AK177" s="41" t="s">
        <v>1083</v>
      </c>
      <c r="AL177" s="41"/>
      <c r="AM177" s="19"/>
      <c r="AN177" s="24" t="str">
        <f t="shared" si="15"/>
        <v/>
      </c>
      <c r="AO177" s="27"/>
      <c r="AQ177" s="28"/>
      <c r="AS177" s="16" t="str">
        <f t="shared" si="13"/>
        <v/>
      </c>
    </row>
    <row r="178" spans="1:45" s="24" customFormat="1" ht="19.5" customHeight="1">
      <c r="A178" s="15">
        <v>20153</v>
      </c>
      <c r="B178" s="23" t="s">
        <v>3574</v>
      </c>
      <c r="C178" s="23" t="s">
        <v>69</v>
      </c>
      <c r="D178" s="6" t="s">
        <v>14</v>
      </c>
      <c r="E178" s="18">
        <v>31297</v>
      </c>
      <c r="F178" s="6" t="s">
        <v>12</v>
      </c>
      <c r="G178" s="11" t="s">
        <v>1100</v>
      </c>
      <c r="H178" s="6" t="s">
        <v>3573</v>
      </c>
      <c r="I178" s="18"/>
      <c r="J178" s="6" t="s">
        <v>12</v>
      </c>
      <c r="K178" s="6"/>
      <c r="L178" s="6"/>
      <c r="M178" s="13"/>
      <c r="N178" s="22"/>
      <c r="O178" s="11" t="s">
        <v>1083</v>
      </c>
      <c r="P178" s="6" t="s">
        <v>3572</v>
      </c>
      <c r="Q178" s="6" t="s">
        <v>3571</v>
      </c>
      <c r="R178" s="6" t="s">
        <v>1083</v>
      </c>
      <c r="S178" s="11" t="s">
        <v>3570</v>
      </c>
      <c r="T178" s="11" t="s">
        <v>3569</v>
      </c>
      <c r="U178" s="6"/>
      <c r="V178" s="6"/>
      <c r="W178" s="6"/>
      <c r="X178" s="6"/>
      <c r="Y178" s="11"/>
      <c r="Z178" s="11"/>
      <c r="AA178" s="11"/>
      <c r="AB178" s="10"/>
      <c r="AC178" s="6"/>
      <c r="AD178" s="11"/>
      <c r="AE178" s="11" t="s">
        <v>1</v>
      </c>
      <c r="AF178" s="18"/>
      <c r="AG178" s="1" t="str">
        <f t="shared" si="14"/>
        <v/>
      </c>
      <c r="AH178" s="18"/>
      <c r="AI178" s="1" t="str">
        <f t="shared" si="12"/>
        <v/>
      </c>
      <c r="AJ178" s="28" t="s">
        <v>142</v>
      </c>
      <c r="AK178" s="41" t="s">
        <v>1083</v>
      </c>
      <c r="AL178" s="41"/>
      <c r="AM178" s="19"/>
      <c r="AN178" s="24" t="str">
        <f t="shared" si="15"/>
        <v/>
      </c>
      <c r="AO178" s="27"/>
      <c r="AQ178" s="28"/>
      <c r="AS178" s="16">
        <f t="shared" si="13"/>
        <v>9</v>
      </c>
    </row>
    <row r="179" spans="1:45" s="24" customFormat="1" ht="15.75" customHeight="1">
      <c r="A179" s="15">
        <v>20154</v>
      </c>
      <c r="B179" s="23" t="s">
        <v>3490</v>
      </c>
      <c r="C179" s="23" t="s">
        <v>3568</v>
      </c>
      <c r="D179" s="6" t="s">
        <v>89</v>
      </c>
      <c r="E179" s="18">
        <v>31665</v>
      </c>
      <c r="F179" s="6" t="s">
        <v>135</v>
      </c>
      <c r="G179" s="11" t="s">
        <v>798</v>
      </c>
      <c r="H179" s="6" t="s">
        <v>3567</v>
      </c>
      <c r="I179" s="18">
        <v>40249</v>
      </c>
      <c r="J179" s="6" t="s">
        <v>135</v>
      </c>
      <c r="K179" s="6" t="s">
        <v>11</v>
      </c>
      <c r="L179" s="6" t="s">
        <v>108</v>
      </c>
      <c r="M179" s="13" t="s">
        <v>1507</v>
      </c>
      <c r="N179" s="22"/>
      <c r="O179" s="11" t="s">
        <v>3566</v>
      </c>
      <c r="P179" s="6" t="s">
        <v>1083</v>
      </c>
      <c r="Q179" s="6" t="s">
        <v>3565</v>
      </c>
      <c r="R179" s="6" t="s">
        <v>1083</v>
      </c>
      <c r="S179" s="11" t="s">
        <v>3564</v>
      </c>
      <c r="T179" s="11" t="s">
        <v>3564</v>
      </c>
      <c r="U179" s="6"/>
      <c r="V179" s="6"/>
      <c r="W179" s="6"/>
      <c r="X179" s="6" t="s">
        <v>74</v>
      </c>
      <c r="Y179" s="11" t="str">
        <f>VLOOKUP(X179,[1]Parameters!$A$4:$B$17,2,0)</f>
        <v>Trưởng phòng</v>
      </c>
      <c r="Z179" s="11"/>
      <c r="AA179" s="11">
        <v>3</v>
      </c>
      <c r="AB179" s="10" t="s">
        <v>73</v>
      </c>
      <c r="AC179" s="6" t="s">
        <v>3193</v>
      </c>
      <c r="AD179" s="11" t="s">
        <v>3563</v>
      </c>
      <c r="AE179" s="11" t="s">
        <v>1</v>
      </c>
      <c r="AF179" s="18">
        <v>40101</v>
      </c>
      <c r="AG179" s="1">
        <f t="shared" si="14"/>
        <v>10</v>
      </c>
      <c r="AH179" s="18">
        <v>40101</v>
      </c>
      <c r="AI179" s="1">
        <f t="shared" si="12"/>
        <v>10</v>
      </c>
      <c r="AJ179" s="10" t="s">
        <v>86</v>
      </c>
      <c r="AK179" s="37" t="s">
        <v>1083</v>
      </c>
      <c r="AL179" s="37"/>
      <c r="AM179" s="18"/>
      <c r="AN179" s="1" t="str">
        <f t="shared" si="15"/>
        <v/>
      </c>
      <c r="AO179" s="6" t="s">
        <v>1083</v>
      </c>
      <c r="AQ179" s="10" t="s">
        <v>141</v>
      </c>
      <c r="AS179" s="16">
        <f t="shared" si="13"/>
        <v>9</v>
      </c>
    </row>
    <row r="180" spans="1:45" s="24" customFormat="1" ht="15.75" customHeight="1">
      <c r="A180" s="15">
        <v>20155</v>
      </c>
      <c r="B180" s="23" t="s">
        <v>3562</v>
      </c>
      <c r="C180" s="23" t="s">
        <v>753</v>
      </c>
      <c r="D180" s="6" t="s">
        <v>14</v>
      </c>
      <c r="E180" s="18">
        <v>30787</v>
      </c>
      <c r="F180" s="6" t="s">
        <v>2684</v>
      </c>
      <c r="G180" s="11" t="s">
        <v>3561</v>
      </c>
      <c r="H180" s="6" t="s">
        <v>3560</v>
      </c>
      <c r="I180" s="18">
        <v>39497</v>
      </c>
      <c r="J180" s="6" t="s">
        <v>2684</v>
      </c>
      <c r="K180" s="6" t="s">
        <v>796</v>
      </c>
      <c r="L180" s="6" t="s">
        <v>3559</v>
      </c>
      <c r="M180" s="13" t="s">
        <v>1083</v>
      </c>
      <c r="N180" s="22"/>
      <c r="O180" s="11" t="s">
        <v>3558</v>
      </c>
      <c r="P180" s="6" t="s">
        <v>3557</v>
      </c>
      <c r="Q180" s="6" t="s">
        <v>3556</v>
      </c>
      <c r="R180" s="6" t="s">
        <v>1083</v>
      </c>
      <c r="S180" s="11" t="s">
        <v>3555</v>
      </c>
      <c r="T180" s="11" t="s">
        <v>3554</v>
      </c>
      <c r="U180" s="6"/>
      <c r="V180" s="6"/>
      <c r="W180" s="6"/>
      <c r="X180" s="6" t="s">
        <v>1774</v>
      </c>
      <c r="Y180" s="11" t="str">
        <f>VLOOKUP(X180,[1]Parameters!$A$4:$B$17,2,0)</f>
        <v>Trưởng Ban/ Giám đốc Trung tâm</v>
      </c>
      <c r="Z180" s="11"/>
      <c r="AA180" s="11" t="s">
        <v>258</v>
      </c>
      <c r="AB180" s="10" t="s">
        <v>73</v>
      </c>
      <c r="AC180" s="13" t="s">
        <v>54</v>
      </c>
      <c r="AD180" s="11"/>
      <c r="AE180" s="11" t="s">
        <v>52</v>
      </c>
      <c r="AF180" s="18">
        <v>40102</v>
      </c>
      <c r="AG180" s="1">
        <f t="shared" si="14"/>
        <v>10</v>
      </c>
      <c r="AH180" s="18">
        <v>40102</v>
      </c>
      <c r="AI180" s="1">
        <f t="shared" si="12"/>
        <v>10</v>
      </c>
      <c r="AJ180" s="10" t="s">
        <v>86</v>
      </c>
      <c r="AK180" s="37" t="s">
        <v>1083</v>
      </c>
      <c r="AL180" s="37"/>
      <c r="AM180" s="18"/>
      <c r="AN180" s="1" t="str">
        <f t="shared" si="15"/>
        <v/>
      </c>
      <c r="AO180" s="6" t="s">
        <v>1083</v>
      </c>
      <c r="AQ180" s="10" t="s">
        <v>171</v>
      </c>
      <c r="AS180" s="16">
        <f t="shared" si="13"/>
        <v>4</v>
      </c>
    </row>
    <row r="181" spans="1:45" ht="15.75" customHeight="1">
      <c r="A181" s="15">
        <v>20156</v>
      </c>
      <c r="B181" s="23" t="s">
        <v>3553</v>
      </c>
      <c r="C181" s="23" t="s">
        <v>137</v>
      </c>
      <c r="D181" s="6" t="s">
        <v>89</v>
      </c>
      <c r="E181" s="18">
        <v>29740</v>
      </c>
      <c r="F181" s="6" t="s">
        <v>12</v>
      </c>
      <c r="G181" s="11" t="s">
        <v>1100</v>
      </c>
      <c r="H181" s="6" t="s">
        <v>3552</v>
      </c>
      <c r="I181" s="18">
        <v>40127</v>
      </c>
      <c r="J181" s="6" t="s">
        <v>12</v>
      </c>
      <c r="K181" s="6" t="s">
        <v>150</v>
      </c>
      <c r="L181" s="6" t="s">
        <v>1090</v>
      </c>
      <c r="M181" s="13"/>
      <c r="N181" s="22"/>
      <c r="O181" s="11" t="s">
        <v>3551</v>
      </c>
      <c r="P181" s="6" t="s">
        <v>3550</v>
      </c>
      <c r="Q181" s="6" t="s">
        <v>3549</v>
      </c>
      <c r="R181" s="6" t="s">
        <v>1083</v>
      </c>
      <c r="S181" s="11" t="s">
        <v>3548</v>
      </c>
      <c r="T181" s="11" t="s">
        <v>3548</v>
      </c>
      <c r="U181" s="6"/>
      <c r="V181" s="6"/>
      <c r="W181" s="6"/>
      <c r="X181" s="6"/>
      <c r="Y181" s="11"/>
      <c r="Z181" s="11"/>
      <c r="AA181" s="11"/>
      <c r="AB181" s="10"/>
      <c r="AC181" s="6"/>
      <c r="AD181" s="11"/>
      <c r="AE181" s="11" t="s">
        <v>1</v>
      </c>
      <c r="AF181" s="18"/>
      <c r="AG181" s="1" t="str">
        <f t="shared" si="14"/>
        <v/>
      </c>
      <c r="AH181" s="18">
        <v>40105</v>
      </c>
      <c r="AI181" s="1">
        <f t="shared" si="12"/>
        <v>10</v>
      </c>
      <c r="AJ181" s="28" t="s">
        <v>142</v>
      </c>
      <c r="AK181" s="41" t="s">
        <v>1083</v>
      </c>
      <c r="AL181" s="41"/>
      <c r="AM181" s="19"/>
      <c r="AN181" s="24" t="str">
        <f t="shared" si="15"/>
        <v/>
      </c>
      <c r="AO181" s="27"/>
      <c r="AP181" s="24"/>
      <c r="AQ181" s="28"/>
      <c r="AR181" s="24"/>
      <c r="AS181" s="16">
        <f t="shared" si="13"/>
        <v>6</v>
      </c>
    </row>
    <row r="182" spans="1:45" s="24" customFormat="1" ht="15.75" customHeight="1">
      <c r="A182" s="15">
        <v>20157</v>
      </c>
      <c r="B182" s="23" t="s">
        <v>3547</v>
      </c>
      <c r="C182" s="23" t="s">
        <v>203</v>
      </c>
      <c r="D182" s="6" t="s">
        <v>14</v>
      </c>
      <c r="E182" s="18"/>
      <c r="F182" s="6"/>
      <c r="G182" s="11" t="s">
        <v>186</v>
      </c>
      <c r="H182" s="6" t="s">
        <v>1083</v>
      </c>
      <c r="I182" s="18"/>
      <c r="J182" s="6"/>
      <c r="K182" s="6" t="s">
        <v>11</v>
      </c>
      <c r="L182" s="6" t="s">
        <v>1083</v>
      </c>
      <c r="M182" s="13" t="s">
        <v>1083</v>
      </c>
      <c r="N182" s="22"/>
      <c r="O182" s="11" t="s">
        <v>1083</v>
      </c>
      <c r="P182" s="6"/>
      <c r="Q182" s="6"/>
      <c r="R182" s="6"/>
      <c r="S182" s="11" t="s">
        <v>186</v>
      </c>
      <c r="T182" s="11" t="s">
        <v>186</v>
      </c>
      <c r="U182" s="6"/>
      <c r="V182" s="6"/>
      <c r="W182" s="6"/>
      <c r="X182" s="6" t="s">
        <v>3546</v>
      </c>
      <c r="Y182" s="11"/>
      <c r="Z182" s="11"/>
      <c r="AA182" s="11"/>
      <c r="AB182" s="10"/>
      <c r="AC182" s="6"/>
      <c r="AD182" s="11"/>
      <c r="AE182" s="11"/>
      <c r="AF182" s="18"/>
      <c r="AG182" s="1" t="str">
        <f t="shared" si="14"/>
        <v/>
      </c>
      <c r="AH182" s="18"/>
      <c r="AI182" s="1" t="str">
        <f t="shared" si="12"/>
        <v/>
      </c>
      <c r="AJ182" s="28" t="s">
        <v>142</v>
      </c>
      <c r="AK182" s="41" t="s">
        <v>1083</v>
      </c>
      <c r="AL182" s="41"/>
      <c r="AM182" s="19"/>
      <c r="AN182" s="24" t="str">
        <f t="shared" si="15"/>
        <v/>
      </c>
      <c r="AO182" s="27" t="s">
        <v>1083</v>
      </c>
      <c r="AQ182" s="28"/>
      <c r="AS182" s="16" t="str">
        <f t="shared" si="13"/>
        <v/>
      </c>
    </row>
    <row r="183" spans="1:45" ht="15.75" customHeight="1">
      <c r="A183" s="15">
        <v>20158</v>
      </c>
      <c r="B183" s="23" t="s">
        <v>3545</v>
      </c>
      <c r="C183" s="23" t="s">
        <v>2384</v>
      </c>
      <c r="D183" s="6" t="s">
        <v>14</v>
      </c>
      <c r="E183" s="18">
        <v>31888</v>
      </c>
      <c r="F183" s="6" t="s">
        <v>12</v>
      </c>
      <c r="G183" s="11" t="s">
        <v>1100</v>
      </c>
      <c r="H183" s="6" t="s">
        <v>3544</v>
      </c>
      <c r="I183" s="18">
        <v>37418</v>
      </c>
      <c r="J183" s="6" t="s">
        <v>12</v>
      </c>
      <c r="K183" s="6" t="s">
        <v>11</v>
      </c>
      <c r="L183" s="6" t="s">
        <v>3199</v>
      </c>
      <c r="M183" s="13"/>
      <c r="N183" s="22"/>
      <c r="O183" s="11" t="s">
        <v>3543</v>
      </c>
      <c r="P183" s="6" t="s">
        <v>3542</v>
      </c>
      <c r="Q183" s="6" t="s">
        <v>3541</v>
      </c>
      <c r="R183" s="6" t="s">
        <v>1083</v>
      </c>
      <c r="S183" s="11" t="s">
        <v>3540</v>
      </c>
      <c r="T183" s="11" t="s">
        <v>3540</v>
      </c>
      <c r="U183" s="6"/>
      <c r="V183" s="6"/>
      <c r="W183" s="6"/>
      <c r="X183" s="6" t="s">
        <v>2130</v>
      </c>
      <c r="Y183" s="11"/>
      <c r="Z183" s="11"/>
      <c r="AA183" s="11" t="s">
        <v>94</v>
      </c>
      <c r="AB183" s="10" t="s">
        <v>4</v>
      </c>
      <c r="AC183" s="6" t="s">
        <v>1614</v>
      </c>
      <c r="AD183" s="11"/>
      <c r="AE183" s="11" t="s">
        <v>1</v>
      </c>
      <c r="AF183" s="18"/>
      <c r="AG183" s="1" t="str">
        <f t="shared" si="14"/>
        <v/>
      </c>
      <c r="AH183" s="18"/>
      <c r="AI183" s="1" t="str">
        <f t="shared" si="12"/>
        <v/>
      </c>
      <c r="AJ183" s="28" t="s">
        <v>142</v>
      </c>
      <c r="AK183" s="41" t="s">
        <v>1083</v>
      </c>
      <c r="AL183" s="41"/>
      <c r="AM183" s="19">
        <v>40620</v>
      </c>
      <c r="AN183" s="24">
        <f t="shared" si="15"/>
        <v>3</v>
      </c>
      <c r="AO183" s="27"/>
      <c r="AP183" s="24"/>
      <c r="AQ183" s="28"/>
      <c r="AR183" s="24"/>
      <c r="AS183" s="16">
        <f t="shared" si="13"/>
        <v>4</v>
      </c>
    </row>
    <row r="184" spans="1:45" s="24" customFormat="1" ht="19.5" customHeight="1">
      <c r="A184" s="15">
        <v>20159</v>
      </c>
      <c r="B184" s="23" t="s">
        <v>456</v>
      </c>
      <c r="C184" s="23" t="s">
        <v>1877</v>
      </c>
      <c r="D184" s="6" t="s">
        <v>14</v>
      </c>
      <c r="E184" s="18">
        <v>22325</v>
      </c>
      <c r="F184" s="6" t="s">
        <v>12</v>
      </c>
      <c r="G184" s="11" t="s">
        <v>1100</v>
      </c>
      <c r="H184" s="6" t="s">
        <v>3539</v>
      </c>
      <c r="I184" s="18">
        <v>40257</v>
      </c>
      <c r="J184" s="6" t="s">
        <v>12</v>
      </c>
      <c r="K184" s="6" t="s">
        <v>2468</v>
      </c>
      <c r="L184" s="6" t="s">
        <v>1083</v>
      </c>
      <c r="M184" s="13" t="s">
        <v>1083</v>
      </c>
      <c r="N184" s="22"/>
      <c r="O184" s="11" t="s">
        <v>3538</v>
      </c>
      <c r="P184" s="6" t="s">
        <v>1083</v>
      </c>
      <c r="Q184" s="6" t="s">
        <v>3537</v>
      </c>
      <c r="R184" s="6" t="s">
        <v>1083</v>
      </c>
      <c r="S184" s="11" t="s">
        <v>3536</v>
      </c>
      <c r="T184" s="11" t="s">
        <v>3536</v>
      </c>
      <c r="U184" s="6"/>
      <c r="V184" s="6"/>
      <c r="W184" s="6"/>
      <c r="X184" s="6" t="s">
        <v>3014</v>
      </c>
      <c r="Y184" s="11" t="str">
        <f>VLOOKUP(X184,[1]Parameters!$A$4:$B$17,2,0)</f>
        <v>Nhân viên tạp vụ</v>
      </c>
      <c r="Z184" s="11"/>
      <c r="AA184" s="11" t="s">
        <v>94</v>
      </c>
      <c r="AB184" s="10" t="s">
        <v>4</v>
      </c>
      <c r="AC184" s="6" t="s">
        <v>38</v>
      </c>
      <c r="AD184" s="11" t="s">
        <v>143</v>
      </c>
      <c r="AE184" s="11" t="s">
        <v>1</v>
      </c>
      <c r="AF184" s="18">
        <v>40106</v>
      </c>
      <c r="AG184" s="1">
        <f t="shared" si="14"/>
        <v>10</v>
      </c>
      <c r="AH184" s="18">
        <v>40106</v>
      </c>
      <c r="AI184" s="1">
        <f t="shared" si="12"/>
        <v>10</v>
      </c>
      <c r="AJ184" s="10" t="s">
        <v>86</v>
      </c>
      <c r="AK184" s="37" t="s">
        <v>1083</v>
      </c>
      <c r="AL184" s="37"/>
      <c r="AM184" s="18"/>
      <c r="AN184" s="1" t="str">
        <f t="shared" si="15"/>
        <v/>
      </c>
      <c r="AO184" s="6" t="s">
        <v>1083</v>
      </c>
      <c r="AQ184" s="10" t="s">
        <v>141</v>
      </c>
      <c r="AS184" s="16">
        <f t="shared" si="13"/>
        <v>2</v>
      </c>
    </row>
    <row r="185" spans="1:45" s="24" customFormat="1" ht="19.5" customHeight="1">
      <c r="A185" s="15">
        <v>20160</v>
      </c>
      <c r="B185" s="23" t="s">
        <v>3246</v>
      </c>
      <c r="C185" s="23" t="s">
        <v>63</v>
      </c>
      <c r="D185" s="6" t="s">
        <v>14</v>
      </c>
      <c r="E185" s="18">
        <v>30640</v>
      </c>
      <c r="F185" s="6" t="s">
        <v>12</v>
      </c>
      <c r="G185" s="11" t="s">
        <v>1100</v>
      </c>
      <c r="H185" s="6" t="s">
        <v>1083</v>
      </c>
      <c r="I185" s="18"/>
      <c r="J185" s="6" t="s">
        <v>1083</v>
      </c>
      <c r="K185" s="6" t="s">
        <v>11</v>
      </c>
      <c r="L185" s="6"/>
      <c r="M185" s="13"/>
      <c r="N185" s="22"/>
      <c r="O185" s="11" t="s">
        <v>1083</v>
      </c>
      <c r="P185" s="6" t="s">
        <v>1083</v>
      </c>
      <c r="Q185" s="6" t="s">
        <v>1083</v>
      </c>
      <c r="R185" s="6" t="s">
        <v>1083</v>
      </c>
      <c r="S185" s="11" t="s">
        <v>186</v>
      </c>
      <c r="T185" s="11" t="s">
        <v>186</v>
      </c>
      <c r="U185" s="6"/>
      <c r="V185" s="6"/>
      <c r="W185" s="6"/>
      <c r="X185" s="6"/>
      <c r="Y185" s="11"/>
      <c r="Z185" s="11"/>
      <c r="AA185" s="11"/>
      <c r="AB185" s="10" t="s">
        <v>4</v>
      </c>
      <c r="AC185" s="6"/>
      <c r="AD185" s="11"/>
      <c r="AE185" s="11" t="s">
        <v>1</v>
      </c>
      <c r="AF185" s="18"/>
      <c r="AG185" s="1" t="str">
        <f t="shared" si="14"/>
        <v/>
      </c>
      <c r="AH185" s="18">
        <v>40106</v>
      </c>
      <c r="AI185" s="1">
        <f t="shared" si="12"/>
        <v>10</v>
      </c>
      <c r="AJ185" s="28" t="s">
        <v>142</v>
      </c>
      <c r="AK185" s="41" t="s">
        <v>1083</v>
      </c>
      <c r="AL185" s="41"/>
      <c r="AM185" s="19"/>
      <c r="AN185" s="24" t="str">
        <f t="shared" si="15"/>
        <v/>
      </c>
      <c r="AO185" s="27"/>
      <c r="AQ185" s="28"/>
      <c r="AS185" s="16">
        <f t="shared" si="13"/>
        <v>11</v>
      </c>
    </row>
    <row r="186" spans="1:45" s="24" customFormat="1" ht="19.5" customHeight="1">
      <c r="A186" s="15">
        <v>20161</v>
      </c>
      <c r="B186" s="23" t="s">
        <v>3535</v>
      </c>
      <c r="C186" s="23" t="s">
        <v>203</v>
      </c>
      <c r="D186" s="6" t="s">
        <v>14</v>
      </c>
      <c r="E186" s="18">
        <v>30940</v>
      </c>
      <c r="F186" s="6" t="s">
        <v>191</v>
      </c>
      <c r="G186" s="11" t="s">
        <v>2848</v>
      </c>
      <c r="H186" s="6" t="s">
        <v>3534</v>
      </c>
      <c r="I186" s="18">
        <v>37345</v>
      </c>
      <c r="J186" s="6" t="s">
        <v>191</v>
      </c>
      <c r="K186" s="6" t="s">
        <v>11</v>
      </c>
      <c r="L186" s="6" t="s">
        <v>604</v>
      </c>
      <c r="M186" s="13" t="s">
        <v>1083</v>
      </c>
      <c r="N186" s="22"/>
      <c r="O186" s="11" t="s">
        <v>3533</v>
      </c>
      <c r="P186" s="6" t="s">
        <v>1083</v>
      </c>
      <c r="Q186" s="6" t="s">
        <v>3532</v>
      </c>
      <c r="R186" s="6" t="s">
        <v>1083</v>
      </c>
      <c r="S186" s="11" t="s">
        <v>3531</v>
      </c>
      <c r="T186" s="11" t="s">
        <v>3531</v>
      </c>
      <c r="U186" s="6" t="s">
        <v>1083</v>
      </c>
      <c r="V186" s="6"/>
      <c r="W186" s="6" t="s">
        <v>1083</v>
      </c>
      <c r="X186" s="6" t="s">
        <v>105</v>
      </c>
      <c r="Y186" s="11" t="str">
        <f>VLOOKUP(X186,[1]Parameters!$A$4:$B$17,2,0)</f>
        <v>Chuyên viên quản lý học tập (CVHT)</v>
      </c>
      <c r="Z186" s="11"/>
      <c r="AA186" s="11" t="s">
        <v>94</v>
      </c>
      <c r="AB186" s="10" t="s">
        <v>4</v>
      </c>
      <c r="AC186" s="6" t="s">
        <v>547</v>
      </c>
      <c r="AD186" s="11" t="s">
        <v>772</v>
      </c>
      <c r="AE186" s="11" t="s">
        <v>1</v>
      </c>
      <c r="AF186" s="18">
        <v>40113</v>
      </c>
      <c r="AG186" s="1">
        <f t="shared" si="14"/>
        <v>10</v>
      </c>
      <c r="AH186" s="18">
        <v>40113</v>
      </c>
      <c r="AI186" s="1">
        <f t="shared" si="12"/>
        <v>10</v>
      </c>
      <c r="AJ186" s="10" t="s">
        <v>86</v>
      </c>
      <c r="AK186" s="37" t="s">
        <v>1083</v>
      </c>
      <c r="AL186" s="37"/>
      <c r="AM186" s="18"/>
      <c r="AN186" s="1" t="str">
        <f t="shared" si="15"/>
        <v/>
      </c>
      <c r="AO186" s="6" t="s">
        <v>1083</v>
      </c>
      <c r="AQ186" s="10" t="s">
        <v>171</v>
      </c>
      <c r="AS186" s="16">
        <f t="shared" si="13"/>
        <v>9</v>
      </c>
    </row>
    <row r="187" spans="1:45" s="24" customFormat="1" ht="19.5" customHeight="1">
      <c r="A187" s="15">
        <v>20162</v>
      </c>
      <c r="B187" s="23" t="s">
        <v>3530</v>
      </c>
      <c r="C187" s="23" t="s">
        <v>2035</v>
      </c>
      <c r="D187" s="6" t="s">
        <v>14</v>
      </c>
      <c r="E187" s="18">
        <v>31094</v>
      </c>
      <c r="F187" s="6" t="s">
        <v>12</v>
      </c>
      <c r="G187" s="11" t="s">
        <v>1100</v>
      </c>
      <c r="H187" s="6" t="s">
        <v>3529</v>
      </c>
      <c r="I187" s="18">
        <v>36422</v>
      </c>
      <c r="J187" s="6" t="s">
        <v>493</v>
      </c>
      <c r="K187" s="6" t="s">
        <v>11</v>
      </c>
      <c r="L187" s="6" t="s">
        <v>3528</v>
      </c>
      <c r="M187" s="13" t="s">
        <v>1083</v>
      </c>
      <c r="N187" s="22"/>
      <c r="O187" s="11" t="s">
        <v>3527</v>
      </c>
      <c r="P187" s="6" t="s">
        <v>1083</v>
      </c>
      <c r="Q187" s="6" t="s">
        <v>3526</v>
      </c>
      <c r="R187" s="6" t="s">
        <v>1083</v>
      </c>
      <c r="S187" s="11" t="s">
        <v>3525</v>
      </c>
      <c r="T187" s="11" t="s">
        <v>3524</v>
      </c>
      <c r="U187" s="6"/>
      <c r="V187" s="6"/>
      <c r="W187" s="6"/>
      <c r="X187" s="6" t="s">
        <v>786</v>
      </c>
      <c r="Y187" s="11" t="str">
        <f>VLOOKUP(X187,[1]Parameters!$A$4:$B$17,2,0)</f>
        <v>Chuyên gia</v>
      </c>
      <c r="Z187" s="11"/>
      <c r="AA187" s="11" t="s">
        <v>1500</v>
      </c>
      <c r="AB187" s="10" t="s">
        <v>1499</v>
      </c>
      <c r="AC187" s="6" t="s">
        <v>114</v>
      </c>
      <c r="AD187" s="11" t="s">
        <v>3329</v>
      </c>
      <c r="AE187" s="11" t="s">
        <v>1</v>
      </c>
      <c r="AF187" s="18">
        <v>40112</v>
      </c>
      <c r="AG187" s="1">
        <f t="shared" si="14"/>
        <v>10</v>
      </c>
      <c r="AH187" s="18">
        <v>40112</v>
      </c>
      <c r="AI187" s="1">
        <f t="shared" si="12"/>
        <v>10</v>
      </c>
      <c r="AJ187" s="10" t="s">
        <v>86</v>
      </c>
      <c r="AK187" s="37" t="s">
        <v>1083</v>
      </c>
      <c r="AL187" s="37"/>
      <c r="AM187" s="18"/>
      <c r="AN187" s="1" t="str">
        <f t="shared" ref="AN187:AN218" si="16">IF(AM187="","",MONTH(AM187))</f>
        <v/>
      </c>
      <c r="AO187" s="6" t="s">
        <v>1083</v>
      </c>
      <c r="AQ187" s="10" t="s">
        <v>141</v>
      </c>
      <c r="AS187" s="16">
        <f t="shared" si="13"/>
        <v>2</v>
      </c>
    </row>
    <row r="188" spans="1:45" s="24" customFormat="1" ht="19.5" customHeight="1">
      <c r="A188" s="15">
        <v>20163</v>
      </c>
      <c r="B188" s="23" t="s">
        <v>1482</v>
      </c>
      <c r="C188" s="23" t="s">
        <v>1589</v>
      </c>
      <c r="D188" s="6" t="s">
        <v>14</v>
      </c>
      <c r="E188" s="18">
        <v>29726</v>
      </c>
      <c r="F188" s="6" t="s">
        <v>12</v>
      </c>
      <c r="G188" s="11" t="s">
        <v>1100</v>
      </c>
      <c r="H188" s="6" t="s">
        <v>3523</v>
      </c>
      <c r="I188" s="18">
        <v>40089</v>
      </c>
      <c r="J188" s="6" t="s">
        <v>163</v>
      </c>
      <c r="K188" s="6" t="s">
        <v>11</v>
      </c>
      <c r="L188" s="6" t="s">
        <v>1366</v>
      </c>
      <c r="M188" s="13" t="s">
        <v>1083</v>
      </c>
      <c r="N188" s="22"/>
      <c r="O188" s="11" t="s">
        <v>3522</v>
      </c>
      <c r="P188" s="6" t="s">
        <v>1083</v>
      </c>
      <c r="Q188" s="6" t="s">
        <v>3521</v>
      </c>
      <c r="R188" s="6" t="s">
        <v>1083</v>
      </c>
      <c r="S188" s="11" t="s">
        <v>3520</v>
      </c>
      <c r="T188" s="11" t="s">
        <v>3520</v>
      </c>
      <c r="U188" s="6"/>
      <c r="V188" s="6"/>
      <c r="W188" s="6"/>
      <c r="X188" s="13" t="s">
        <v>105</v>
      </c>
      <c r="Y188" s="11" t="str">
        <f>VLOOKUP(X188,[1]Parameters!$A$4:$B$17,2,0)</f>
        <v>Chuyên viên quản lý học tập (CVHT)</v>
      </c>
      <c r="Z188" s="11"/>
      <c r="AA188" s="11" t="s">
        <v>94</v>
      </c>
      <c r="AB188" s="10" t="s">
        <v>4</v>
      </c>
      <c r="AC188" s="6" t="s">
        <v>168</v>
      </c>
      <c r="AD188" s="11" t="s">
        <v>167</v>
      </c>
      <c r="AE188" s="11" t="s">
        <v>1</v>
      </c>
      <c r="AF188" s="18">
        <v>40115</v>
      </c>
      <c r="AG188" s="1">
        <f t="shared" si="14"/>
        <v>10</v>
      </c>
      <c r="AH188" s="18">
        <v>40115</v>
      </c>
      <c r="AI188" s="1">
        <f t="shared" si="12"/>
        <v>10</v>
      </c>
      <c r="AJ188" s="10" t="s">
        <v>86</v>
      </c>
      <c r="AK188" s="37" t="s">
        <v>1083</v>
      </c>
      <c r="AL188" s="37"/>
      <c r="AM188" s="18"/>
      <c r="AN188" s="1" t="str">
        <f t="shared" si="16"/>
        <v/>
      </c>
      <c r="AO188" s="6" t="s">
        <v>1083</v>
      </c>
      <c r="AQ188" s="10" t="s">
        <v>171</v>
      </c>
      <c r="AS188" s="16">
        <f t="shared" si="13"/>
        <v>5</v>
      </c>
    </row>
    <row r="189" spans="1:45" ht="15.75" customHeight="1">
      <c r="A189" s="15">
        <v>20164</v>
      </c>
      <c r="B189" s="23" t="s">
        <v>3519</v>
      </c>
      <c r="C189" s="23" t="s">
        <v>25</v>
      </c>
      <c r="D189" s="6" t="s">
        <v>14</v>
      </c>
      <c r="E189" s="18"/>
      <c r="F189" s="6"/>
      <c r="G189" s="11" t="s">
        <v>186</v>
      </c>
      <c r="H189" s="6" t="s">
        <v>1083</v>
      </c>
      <c r="I189" s="18"/>
      <c r="J189" s="6"/>
      <c r="K189" s="6" t="s">
        <v>11</v>
      </c>
      <c r="L189" s="6" t="s">
        <v>1083</v>
      </c>
      <c r="M189" s="13" t="s">
        <v>1083</v>
      </c>
      <c r="N189" s="22"/>
      <c r="O189" s="11" t="s">
        <v>1083</v>
      </c>
      <c r="P189" s="6"/>
      <c r="Q189" s="6"/>
      <c r="R189" s="6"/>
      <c r="S189" s="11" t="s">
        <v>186</v>
      </c>
      <c r="T189" s="11" t="s">
        <v>186</v>
      </c>
      <c r="U189" s="6"/>
      <c r="V189" s="6"/>
      <c r="W189" s="6"/>
      <c r="X189" s="6" t="s">
        <v>3245</v>
      </c>
      <c r="Y189" s="11"/>
      <c r="Z189" s="11"/>
      <c r="AA189" s="11"/>
      <c r="AB189" s="10"/>
      <c r="AC189" s="6"/>
      <c r="AD189" s="11"/>
      <c r="AE189" s="11"/>
      <c r="AF189" s="18"/>
      <c r="AG189" s="1" t="str">
        <f t="shared" si="14"/>
        <v/>
      </c>
      <c r="AH189" s="18"/>
      <c r="AI189" s="1" t="str">
        <f t="shared" si="12"/>
        <v/>
      </c>
      <c r="AJ189" s="28" t="s">
        <v>142</v>
      </c>
      <c r="AK189" s="41" t="s">
        <v>1083</v>
      </c>
      <c r="AL189" s="41"/>
      <c r="AM189" s="19"/>
      <c r="AN189" s="24" t="str">
        <f t="shared" si="16"/>
        <v/>
      </c>
      <c r="AO189" s="27" t="s">
        <v>1083</v>
      </c>
      <c r="AP189" s="24"/>
      <c r="AQ189" s="28"/>
      <c r="AR189" s="24"/>
      <c r="AS189" s="16" t="str">
        <f t="shared" si="13"/>
        <v/>
      </c>
    </row>
    <row r="190" spans="1:45" ht="15.75" customHeight="1">
      <c r="A190" s="15">
        <v>20165</v>
      </c>
      <c r="B190" s="23" t="s">
        <v>3518</v>
      </c>
      <c r="C190" s="23" t="s">
        <v>3517</v>
      </c>
      <c r="D190" s="6" t="s">
        <v>14</v>
      </c>
      <c r="E190" s="18">
        <v>30720</v>
      </c>
      <c r="F190" s="6" t="s">
        <v>12</v>
      </c>
      <c r="G190" s="11" t="s">
        <v>1100</v>
      </c>
      <c r="H190" s="6" t="s">
        <v>3516</v>
      </c>
      <c r="I190" s="18">
        <v>37265</v>
      </c>
      <c r="J190" s="6" t="s">
        <v>23</v>
      </c>
      <c r="K190" s="6" t="s">
        <v>11</v>
      </c>
      <c r="L190" s="6" t="s">
        <v>604</v>
      </c>
      <c r="M190" s="13"/>
      <c r="N190" s="22"/>
      <c r="O190" s="11" t="s">
        <v>3515</v>
      </c>
      <c r="P190" s="6" t="s">
        <v>3514</v>
      </c>
      <c r="Q190" s="6" t="s">
        <v>3513</v>
      </c>
      <c r="R190" s="6" t="s">
        <v>1083</v>
      </c>
      <c r="S190" s="11" t="s">
        <v>3512</v>
      </c>
      <c r="T190" s="11" t="s">
        <v>3512</v>
      </c>
      <c r="U190" s="6"/>
      <c r="V190" s="6"/>
      <c r="W190" s="6"/>
      <c r="X190" s="6" t="s">
        <v>5</v>
      </c>
      <c r="Y190" s="11" t="str">
        <f>VLOOKUP(X190,[1]Parameters!$A$4:$B$17,2,0)</f>
        <v>Chuyên viên Tư vấn tuyển sinh</v>
      </c>
      <c r="Z190" s="11"/>
      <c r="AA190" s="11" t="s">
        <v>94</v>
      </c>
      <c r="AB190" s="10" t="s">
        <v>4</v>
      </c>
      <c r="AC190" s="6" t="s">
        <v>3</v>
      </c>
      <c r="AD190" s="11"/>
      <c r="AE190" s="11" t="s">
        <v>1</v>
      </c>
      <c r="AF190" s="18"/>
      <c r="AG190" s="1" t="str">
        <f t="shared" si="14"/>
        <v/>
      </c>
      <c r="AH190" s="18">
        <v>40119</v>
      </c>
      <c r="AI190" s="1">
        <f t="shared" si="12"/>
        <v>11</v>
      </c>
      <c r="AJ190" s="28" t="s">
        <v>142</v>
      </c>
      <c r="AK190" s="41" t="s">
        <v>1083</v>
      </c>
      <c r="AL190" s="41"/>
      <c r="AM190" s="19">
        <v>40119</v>
      </c>
      <c r="AN190" s="24">
        <f t="shared" si="16"/>
        <v>11</v>
      </c>
      <c r="AO190" s="27"/>
      <c r="AP190" s="24"/>
      <c r="AQ190" s="28"/>
      <c r="AR190" s="24"/>
      <c r="AS190" s="16">
        <f t="shared" si="13"/>
        <v>2</v>
      </c>
    </row>
    <row r="191" spans="1:45" s="24" customFormat="1" ht="19.5" customHeight="1">
      <c r="A191" s="15">
        <v>20166</v>
      </c>
      <c r="B191" s="23" t="s">
        <v>3511</v>
      </c>
      <c r="C191" s="23" t="s">
        <v>360</v>
      </c>
      <c r="D191" s="6" t="s">
        <v>14</v>
      </c>
      <c r="E191" s="18"/>
      <c r="F191" s="6"/>
      <c r="G191" s="11" t="s">
        <v>186</v>
      </c>
      <c r="H191" s="6" t="s">
        <v>1083</v>
      </c>
      <c r="I191" s="18"/>
      <c r="J191" s="6"/>
      <c r="K191" s="6" t="s">
        <v>11</v>
      </c>
      <c r="L191" s="6" t="s">
        <v>1083</v>
      </c>
      <c r="M191" s="13" t="s">
        <v>1083</v>
      </c>
      <c r="N191" s="22"/>
      <c r="O191" s="11" t="s">
        <v>1083</v>
      </c>
      <c r="P191" s="6"/>
      <c r="Q191" s="6"/>
      <c r="R191" s="6"/>
      <c r="S191" s="11" t="s">
        <v>186</v>
      </c>
      <c r="T191" s="11" t="s">
        <v>186</v>
      </c>
      <c r="U191" s="6"/>
      <c r="V191" s="6"/>
      <c r="W191" s="6"/>
      <c r="X191" s="6" t="s">
        <v>3245</v>
      </c>
      <c r="Y191" s="11"/>
      <c r="Z191" s="11"/>
      <c r="AA191" s="11"/>
      <c r="AB191" s="10"/>
      <c r="AC191" s="6"/>
      <c r="AD191" s="11"/>
      <c r="AE191" s="11"/>
      <c r="AF191" s="18"/>
      <c r="AG191" s="1" t="str">
        <f t="shared" si="14"/>
        <v/>
      </c>
      <c r="AH191" s="18"/>
      <c r="AI191" s="1" t="str">
        <f t="shared" si="12"/>
        <v/>
      </c>
      <c r="AJ191" s="28" t="s">
        <v>142</v>
      </c>
      <c r="AK191" s="41" t="s">
        <v>1083</v>
      </c>
      <c r="AL191" s="41"/>
      <c r="AM191" s="19"/>
      <c r="AN191" s="24" t="str">
        <f t="shared" si="16"/>
        <v/>
      </c>
      <c r="AO191" s="27" t="s">
        <v>1083</v>
      </c>
      <c r="AQ191" s="28"/>
      <c r="AS191" s="16" t="str">
        <f t="shared" si="13"/>
        <v/>
      </c>
    </row>
    <row r="192" spans="1:45" ht="15.75" customHeight="1">
      <c r="A192" s="15">
        <v>20167</v>
      </c>
      <c r="B192" s="23" t="s">
        <v>3510</v>
      </c>
      <c r="C192" s="23" t="s">
        <v>3509</v>
      </c>
      <c r="D192" s="6" t="s">
        <v>14</v>
      </c>
      <c r="E192" s="18">
        <v>31778</v>
      </c>
      <c r="F192" s="6" t="s">
        <v>536</v>
      </c>
      <c r="G192" s="11" t="s">
        <v>3508</v>
      </c>
      <c r="H192" s="6" t="s">
        <v>3507</v>
      </c>
      <c r="I192" s="18">
        <v>38233</v>
      </c>
      <c r="J192" s="6" t="s">
        <v>536</v>
      </c>
      <c r="K192" s="6" t="s">
        <v>150</v>
      </c>
      <c r="L192" s="6" t="s">
        <v>2889</v>
      </c>
      <c r="M192" s="13" t="s">
        <v>1083</v>
      </c>
      <c r="N192" s="22"/>
      <c r="O192" s="11" t="s">
        <v>3506</v>
      </c>
      <c r="P192" s="6" t="s">
        <v>1083</v>
      </c>
      <c r="Q192" s="6" t="s">
        <v>3505</v>
      </c>
      <c r="R192" s="6" t="s">
        <v>1083</v>
      </c>
      <c r="S192" s="11" t="s">
        <v>3504</v>
      </c>
      <c r="T192" s="11" t="s">
        <v>3503</v>
      </c>
      <c r="U192" s="6"/>
      <c r="V192" s="6"/>
      <c r="W192" s="6"/>
      <c r="X192" s="13" t="s">
        <v>5</v>
      </c>
      <c r="Y192" s="11" t="str">
        <f>VLOOKUP(X192,[1]Parameters!$A$4:$B$17,2,0)</f>
        <v>Chuyên viên Tư vấn tuyển sinh</v>
      </c>
      <c r="Z192" s="11"/>
      <c r="AA192" s="11" t="s">
        <v>94</v>
      </c>
      <c r="AB192" s="10" t="s">
        <v>4</v>
      </c>
      <c r="AC192" s="6" t="s">
        <v>54</v>
      </c>
      <c r="AD192" s="11" t="s">
        <v>53</v>
      </c>
      <c r="AE192" s="11" t="s">
        <v>52</v>
      </c>
      <c r="AF192" s="18">
        <v>40120</v>
      </c>
      <c r="AG192" s="1">
        <f t="shared" si="14"/>
        <v>11</v>
      </c>
      <c r="AH192" s="18">
        <v>40120</v>
      </c>
      <c r="AI192" s="1">
        <f t="shared" si="12"/>
        <v>11</v>
      </c>
      <c r="AJ192" s="10" t="s">
        <v>86</v>
      </c>
      <c r="AK192" s="37" t="s">
        <v>1083</v>
      </c>
      <c r="AL192" s="37"/>
      <c r="AM192" s="18"/>
      <c r="AN192" s="1" t="str">
        <f t="shared" si="16"/>
        <v/>
      </c>
      <c r="AO192" s="6" t="s">
        <v>1083</v>
      </c>
      <c r="AP192" s="24"/>
      <c r="AQ192" s="10" t="s">
        <v>171</v>
      </c>
      <c r="AR192" s="24"/>
      <c r="AS192" s="16">
        <f t="shared" si="13"/>
        <v>1</v>
      </c>
    </row>
    <row r="193" spans="1:45" s="24" customFormat="1" ht="19.5" customHeight="1">
      <c r="A193" s="15">
        <v>20168</v>
      </c>
      <c r="B193" s="25" t="s">
        <v>109</v>
      </c>
      <c r="C193" s="25" t="s">
        <v>3502</v>
      </c>
      <c r="D193" s="6" t="s">
        <v>14</v>
      </c>
      <c r="E193" s="18">
        <v>31486</v>
      </c>
      <c r="F193" s="6"/>
      <c r="G193" s="11" t="s">
        <v>2346</v>
      </c>
      <c r="H193" s="6" t="s">
        <v>3501</v>
      </c>
      <c r="I193" s="18">
        <v>37068</v>
      </c>
      <c r="J193" s="6" t="s">
        <v>2346</v>
      </c>
      <c r="K193" s="6" t="s">
        <v>1580</v>
      </c>
      <c r="L193" s="6" t="s">
        <v>3500</v>
      </c>
      <c r="M193" s="13">
        <v>0</v>
      </c>
      <c r="N193" s="22"/>
      <c r="O193" s="21" t="s">
        <v>3499</v>
      </c>
      <c r="P193" s="6"/>
      <c r="Q193" s="6" t="s">
        <v>3498</v>
      </c>
      <c r="R193" s="6"/>
      <c r="S193" s="11" t="str">
        <f>VLOOKUP($A193,'[1]Input1-NV_thongtin_codinh'!$B$4:$AA$557,13,0)</f>
        <v>An Hải, Ninh Phước, Ninh Thuận</v>
      </c>
      <c r="T193" s="11" t="s">
        <v>3497</v>
      </c>
      <c r="U193" s="6" t="str">
        <f>VLOOKUP($A193,'[1]Input1-NV_thongtin_codinh'!$B$4:$AA$557,16,0)</f>
        <v>Bố:trần Văn Sanh</v>
      </c>
      <c r="V193" s="6"/>
      <c r="W193" s="6" t="str">
        <f>VLOOKUP($A193,'[1]Input1-NV_thongtin_codinh'!$B$4:$AA$557,17,0)</f>
        <v>01665 664 962</v>
      </c>
      <c r="X193" s="6" t="s">
        <v>786</v>
      </c>
      <c r="Y193" s="11" t="str">
        <f>VLOOKUP(X193,[1]Parameters!$A$4:$B$17,2,0)</f>
        <v>Chuyên gia</v>
      </c>
      <c r="Z193" s="11"/>
      <c r="AA193" s="11" t="s">
        <v>1500</v>
      </c>
      <c r="AB193" s="10" t="s">
        <v>1499</v>
      </c>
      <c r="AC193" s="13"/>
      <c r="AD193" s="10"/>
      <c r="AE193" s="10" t="s">
        <v>52</v>
      </c>
      <c r="AF193" s="18"/>
      <c r="AG193" s="1" t="str">
        <f t="shared" si="14"/>
        <v/>
      </c>
      <c r="AH193" s="18"/>
      <c r="AI193" s="1" t="str">
        <f t="shared" si="12"/>
        <v/>
      </c>
      <c r="AJ193" s="11" t="s">
        <v>142</v>
      </c>
      <c r="AK193" s="11"/>
      <c r="AL193" s="11"/>
      <c r="AM193" s="19">
        <f>VLOOKUP($A193,'[1]Input1-NV_thongtin_codinh'!$B$4:$AA$557,26,0)</f>
        <v>40744</v>
      </c>
      <c r="AN193" s="24">
        <f t="shared" si="16"/>
        <v>7</v>
      </c>
      <c r="AO193" s="6"/>
      <c r="AP193" s="1"/>
      <c r="AQ193" s="11"/>
      <c r="AR193" s="1"/>
      <c r="AS193" s="16">
        <f t="shared" si="13"/>
        <v>3</v>
      </c>
    </row>
    <row r="194" spans="1:45" ht="15.75" customHeight="1">
      <c r="A194" s="15">
        <v>20169</v>
      </c>
      <c r="B194" s="23" t="s">
        <v>3496</v>
      </c>
      <c r="C194" s="23" t="s">
        <v>954</v>
      </c>
      <c r="D194" s="6" t="s">
        <v>89</v>
      </c>
      <c r="E194" s="18">
        <v>30064</v>
      </c>
      <c r="F194" s="6" t="s">
        <v>12</v>
      </c>
      <c r="G194" s="11" t="s">
        <v>1100</v>
      </c>
      <c r="H194" s="6" t="s">
        <v>3495</v>
      </c>
      <c r="I194" s="18">
        <v>39998</v>
      </c>
      <c r="J194" s="6" t="s">
        <v>12</v>
      </c>
      <c r="K194" s="6" t="s">
        <v>11</v>
      </c>
      <c r="L194" s="6" t="s">
        <v>467</v>
      </c>
      <c r="M194" s="13" t="s">
        <v>1083</v>
      </c>
      <c r="N194" s="22"/>
      <c r="O194" s="11" t="s">
        <v>3494</v>
      </c>
      <c r="P194" s="6" t="s">
        <v>3493</v>
      </c>
      <c r="Q194" s="6" t="s">
        <v>3492</v>
      </c>
      <c r="R194" s="6" t="s">
        <v>1083</v>
      </c>
      <c r="S194" s="11" t="s">
        <v>3491</v>
      </c>
      <c r="T194" s="11" t="s">
        <v>3491</v>
      </c>
      <c r="U194" s="6"/>
      <c r="V194" s="6"/>
      <c r="W194" s="6"/>
      <c r="X194" s="6" t="s">
        <v>1774</v>
      </c>
      <c r="Y194" s="11" t="str">
        <f>VLOOKUP(X194,[1]Parameters!$A$4:$B$17,2,0)</f>
        <v>Trưởng Ban/ Giám đốc Trung tâm</v>
      </c>
      <c r="Z194" s="11"/>
      <c r="AA194" s="11" t="s">
        <v>258</v>
      </c>
      <c r="AB194" s="10" t="s">
        <v>73</v>
      </c>
      <c r="AC194" s="6" t="s">
        <v>72</v>
      </c>
      <c r="AD194" s="11"/>
      <c r="AE194" s="11" t="s">
        <v>1</v>
      </c>
      <c r="AF194" s="18">
        <v>40122</v>
      </c>
      <c r="AG194" s="1">
        <f t="shared" si="14"/>
        <v>11</v>
      </c>
      <c r="AH194" s="18">
        <v>40122</v>
      </c>
      <c r="AI194" s="1">
        <f t="shared" si="12"/>
        <v>11</v>
      </c>
      <c r="AJ194" s="10" t="s">
        <v>86</v>
      </c>
      <c r="AK194" s="37" t="s">
        <v>1083</v>
      </c>
      <c r="AL194" s="37"/>
      <c r="AM194" s="18"/>
      <c r="AN194" s="1" t="str">
        <f t="shared" si="16"/>
        <v/>
      </c>
      <c r="AO194" s="6" t="s">
        <v>1083</v>
      </c>
      <c r="AP194" s="24"/>
      <c r="AQ194" s="10" t="s">
        <v>141</v>
      </c>
      <c r="AR194" s="24"/>
      <c r="AS194" s="16">
        <f t="shared" si="13"/>
        <v>4</v>
      </c>
    </row>
    <row r="195" spans="1:45" s="24" customFormat="1" ht="19.5" customHeight="1">
      <c r="A195" s="15">
        <v>20170</v>
      </c>
      <c r="B195" s="25" t="s">
        <v>3490</v>
      </c>
      <c r="C195" s="25" t="s">
        <v>3489</v>
      </c>
      <c r="D195" s="6" t="s">
        <v>89</v>
      </c>
      <c r="E195" s="18" t="str">
        <f>VLOOKUP(A195,'[1]Input1-NV_thongtin_codinh'!$B$4:$F$557,5,0)</f>
        <v>09/09/1988</v>
      </c>
      <c r="F195" s="6"/>
      <c r="G195" s="11" t="s">
        <v>12</v>
      </c>
      <c r="H195" s="6" t="s">
        <v>3488</v>
      </c>
      <c r="I195" s="18">
        <v>38252</v>
      </c>
      <c r="J195" s="6" t="s">
        <v>12</v>
      </c>
      <c r="K195" s="6" t="s">
        <v>1580</v>
      </c>
      <c r="L195" s="6" t="s">
        <v>331</v>
      </c>
      <c r="M195" s="13">
        <v>0</v>
      </c>
      <c r="N195" s="22"/>
      <c r="O195" s="21" t="s">
        <v>3487</v>
      </c>
      <c r="P195" s="6"/>
      <c r="Q195" s="6" t="s">
        <v>3486</v>
      </c>
      <c r="R195" s="6"/>
      <c r="S195" s="11" t="str">
        <f>VLOOKUP($A195,'[1]Input1-NV_thongtin_codinh'!$B$4:$AA$557,13,0)</f>
        <v>Thôn Trung, Dương Hà, Gia Lâm, Hà Nội</v>
      </c>
      <c r="T195" s="11" t="s">
        <v>3485</v>
      </c>
      <c r="U195" s="6">
        <f>VLOOKUP($A195,'[1]Input1-NV_thongtin_codinh'!$B$4:$AA$557,16,0)</f>
        <v>0</v>
      </c>
      <c r="V195" s="6"/>
      <c r="W195" s="6">
        <f>VLOOKUP($A195,'[1]Input1-NV_thongtin_codinh'!$B$4:$AA$557,17,0)</f>
        <v>0</v>
      </c>
      <c r="X195" s="6" t="s">
        <v>39</v>
      </c>
      <c r="Y195" s="11" t="str">
        <f>VLOOKUP(X195,[1]Parameters!$A$4:$B$17,2,0)</f>
        <v>Chuyên viên vận hành</v>
      </c>
      <c r="Z195" s="11"/>
      <c r="AA195" s="11" t="s">
        <v>94</v>
      </c>
      <c r="AB195" s="10" t="s">
        <v>4</v>
      </c>
      <c r="AC195" s="13" t="s">
        <v>1614</v>
      </c>
      <c r="AD195" s="10" t="s">
        <v>2418</v>
      </c>
      <c r="AE195" s="10" t="s">
        <v>1</v>
      </c>
      <c r="AF195" s="18"/>
      <c r="AG195" s="1" t="str">
        <f t="shared" si="14"/>
        <v/>
      </c>
      <c r="AH195" s="18"/>
      <c r="AI195" s="1" t="str">
        <f t="shared" ref="AI195:AI258" si="17">IF(AH195="","",MONTH(AH195))</f>
        <v/>
      </c>
      <c r="AJ195" s="11" t="s">
        <v>142</v>
      </c>
      <c r="AK195" s="11"/>
      <c r="AL195" s="11"/>
      <c r="AM195" s="19">
        <f>VLOOKUP($A195,'[1]Input1-NV_thongtin_codinh'!$B$4:$AA$557,26,0)</f>
        <v>41183</v>
      </c>
      <c r="AN195" s="24">
        <f t="shared" si="16"/>
        <v>10</v>
      </c>
      <c r="AO195" s="6"/>
      <c r="AP195" s="1"/>
      <c r="AQ195" s="11"/>
      <c r="AR195" s="1"/>
      <c r="AS195" s="16">
        <f t="shared" ref="AS195:AS258" si="18">IF(E195="","",MONTH(E195))</f>
        <v>9</v>
      </c>
    </row>
    <row r="196" spans="1:45" ht="15.75" customHeight="1">
      <c r="A196" s="15">
        <v>20171</v>
      </c>
      <c r="B196" s="23" t="s">
        <v>374</v>
      </c>
      <c r="C196" s="23" t="s">
        <v>567</v>
      </c>
      <c r="D196" s="6" t="s">
        <v>14</v>
      </c>
      <c r="E196" s="18">
        <v>30437</v>
      </c>
      <c r="F196" s="6" t="s">
        <v>12</v>
      </c>
      <c r="G196" s="11" t="s">
        <v>1100</v>
      </c>
      <c r="H196" s="6" t="s">
        <v>3484</v>
      </c>
      <c r="I196" s="18">
        <v>35907</v>
      </c>
      <c r="J196" s="6" t="s">
        <v>12</v>
      </c>
      <c r="K196" s="6" t="s">
        <v>1919</v>
      </c>
      <c r="L196" s="6" t="s">
        <v>3483</v>
      </c>
      <c r="M196" s="13" t="s">
        <v>1083</v>
      </c>
      <c r="N196" s="22"/>
      <c r="O196" s="11" t="s">
        <v>3482</v>
      </c>
      <c r="P196" s="6" t="s">
        <v>3481</v>
      </c>
      <c r="Q196" s="6" t="s">
        <v>3480</v>
      </c>
      <c r="R196" s="6" t="s">
        <v>1083</v>
      </c>
      <c r="S196" s="11" t="s">
        <v>3479</v>
      </c>
      <c r="T196" s="11" t="s">
        <v>3479</v>
      </c>
      <c r="U196" s="6"/>
      <c r="V196" s="6"/>
      <c r="W196" s="6"/>
      <c r="X196" s="6" t="s">
        <v>39</v>
      </c>
      <c r="Y196" s="11" t="str">
        <f>VLOOKUP(X196,[1]Parameters!$A$4:$B$17,2,0)</f>
        <v>Chuyên viên vận hành</v>
      </c>
      <c r="Z196" s="11"/>
      <c r="AA196" s="11" t="s">
        <v>94</v>
      </c>
      <c r="AB196" s="10" t="s">
        <v>4</v>
      </c>
      <c r="AC196" s="6" t="s">
        <v>114</v>
      </c>
      <c r="AD196" s="10" t="s">
        <v>174</v>
      </c>
      <c r="AE196" s="11" t="s">
        <v>1</v>
      </c>
      <c r="AF196" s="18">
        <v>40133</v>
      </c>
      <c r="AG196" s="1">
        <f t="shared" si="14"/>
        <v>11</v>
      </c>
      <c r="AH196" s="18">
        <v>40133</v>
      </c>
      <c r="AI196" s="1">
        <f t="shared" si="17"/>
        <v>11</v>
      </c>
      <c r="AJ196" s="10" t="s">
        <v>86</v>
      </c>
      <c r="AK196" s="37" t="s">
        <v>1083</v>
      </c>
      <c r="AL196" s="37"/>
      <c r="AM196" s="18"/>
      <c r="AN196" s="1" t="str">
        <f t="shared" si="16"/>
        <v/>
      </c>
      <c r="AO196" s="6" t="s">
        <v>1083</v>
      </c>
      <c r="AP196" s="24"/>
      <c r="AQ196" s="10" t="s">
        <v>141</v>
      </c>
      <c r="AR196" s="24"/>
      <c r="AS196" s="16">
        <f t="shared" si="18"/>
        <v>5</v>
      </c>
    </row>
    <row r="197" spans="1:45" s="24" customFormat="1" ht="15.75" customHeight="1">
      <c r="A197" s="15">
        <v>20172</v>
      </c>
      <c r="B197" s="23" t="s">
        <v>3478</v>
      </c>
      <c r="C197" s="23" t="s">
        <v>360</v>
      </c>
      <c r="D197" s="6" t="s">
        <v>14</v>
      </c>
      <c r="E197" s="18">
        <v>31936</v>
      </c>
      <c r="F197" s="6" t="s">
        <v>427</v>
      </c>
      <c r="G197" s="11" t="s">
        <v>2028</v>
      </c>
      <c r="H197" s="6" t="s">
        <v>3477</v>
      </c>
      <c r="I197" s="18">
        <v>37855</v>
      </c>
      <c r="J197" s="6" t="s">
        <v>3476</v>
      </c>
      <c r="K197" s="6" t="s">
        <v>11</v>
      </c>
      <c r="L197" s="6" t="s">
        <v>22</v>
      </c>
      <c r="M197" s="13"/>
      <c r="N197" s="22"/>
      <c r="O197" s="11" t="s">
        <v>1083</v>
      </c>
      <c r="P197" s="6" t="s">
        <v>1083</v>
      </c>
      <c r="Q197" s="6" t="s">
        <v>3475</v>
      </c>
      <c r="R197" s="6" t="s">
        <v>1083</v>
      </c>
      <c r="S197" s="11" t="s">
        <v>3474</v>
      </c>
      <c r="T197" s="11" t="s">
        <v>3474</v>
      </c>
      <c r="U197" s="6"/>
      <c r="V197" s="6"/>
      <c r="W197" s="6"/>
      <c r="X197" s="6" t="s">
        <v>39</v>
      </c>
      <c r="Y197" s="11" t="str">
        <f>VLOOKUP(X197,[1]Parameters!$A$4:$B$17,2,0)</f>
        <v>Chuyên viên vận hành</v>
      </c>
      <c r="Z197" s="11"/>
      <c r="AA197" s="11" t="s">
        <v>94</v>
      </c>
      <c r="AB197" s="10" t="s">
        <v>4</v>
      </c>
      <c r="AC197" s="6"/>
      <c r="AD197" s="11"/>
      <c r="AE197" s="11" t="s">
        <v>1</v>
      </c>
      <c r="AF197" s="18"/>
      <c r="AG197" s="1" t="str">
        <f t="shared" si="14"/>
        <v/>
      </c>
      <c r="AH197" s="18"/>
      <c r="AI197" s="1" t="str">
        <f t="shared" si="17"/>
        <v/>
      </c>
      <c r="AJ197" s="28" t="s">
        <v>142</v>
      </c>
      <c r="AK197" s="41" t="s">
        <v>1083</v>
      </c>
      <c r="AL197" s="41"/>
      <c r="AM197" s="19"/>
      <c r="AN197" s="24" t="str">
        <f t="shared" si="16"/>
        <v/>
      </c>
      <c r="AO197" s="27"/>
      <c r="AQ197" s="28"/>
      <c r="AS197" s="16">
        <f t="shared" si="18"/>
        <v>6</v>
      </c>
    </row>
    <row r="198" spans="1:45" s="24" customFormat="1" ht="15.75" customHeight="1">
      <c r="A198" s="15">
        <v>20173</v>
      </c>
      <c r="B198" s="25" t="s">
        <v>125</v>
      </c>
      <c r="C198" s="25" t="s">
        <v>1743</v>
      </c>
      <c r="D198" s="6" t="s">
        <v>14</v>
      </c>
      <c r="E198" s="18">
        <v>28941</v>
      </c>
      <c r="F198" s="6"/>
      <c r="G198" s="11" t="s">
        <v>446</v>
      </c>
      <c r="H198" s="6" t="s">
        <v>3473</v>
      </c>
      <c r="I198" s="18">
        <v>35457</v>
      </c>
      <c r="J198" s="6" t="s">
        <v>3472</v>
      </c>
      <c r="K198" s="6" t="s">
        <v>1580</v>
      </c>
      <c r="L198" s="6" t="s">
        <v>3471</v>
      </c>
      <c r="M198" s="13">
        <v>0</v>
      </c>
      <c r="N198" s="22"/>
      <c r="O198" s="21">
        <v>0</v>
      </c>
      <c r="P198" s="6"/>
      <c r="Q198" s="6" t="s">
        <v>3470</v>
      </c>
      <c r="R198" s="6"/>
      <c r="S198" s="11" t="str">
        <f>VLOOKUP($A198,'[1]Input1-NV_thongtin_codinh'!$B$4:$AA$557,13,0)</f>
        <v>DĐông Lạc, Chí Linh Hải Dương</v>
      </c>
      <c r="T198" s="11" t="s">
        <v>3469</v>
      </c>
      <c r="U198" s="6" t="str">
        <f>VLOOKUP($A198,'[1]Input1-NV_thongtin_codinh'!$B$4:$AA$557,16,0)</f>
        <v>Nguyễn Trung Thanh</v>
      </c>
      <c r="V198" s="6"/>
      <c r="W198" s="6" t="str">
        <f>VLOOKUP($A198,'[1]Input1-NV_thongtin_codinh'!$B$4:$AA$557,17,0)</f>
        <v>0936559959</v>
      </c>
      <c r="X198" s="6" t="s">
        <v>39</v>
      </c>
      <c r="Y198" s="11" t="str">
        <f>VLOOKUP(X198,[1]Parameters!$A$4:$B$17,2,0)</f>
        <v>Chuyên viên vận hành</v>
      </c>
      <c r="Z198" s="11"/>
      <c r="AA198" s="11" t="s">
        <v>94</v>
      </c>
      <c r="AB198" s="10" t="s">
        <v>4</v>
      </c>
      <c r="AC198" s="13"/>
      <c r="AD198" s="10"/>
      <c r="AE198" s="10" t="s">
        <v>1</v>
      </c>
      <c r="AF198" s="18"/>
      <c r="AG198" s="1" t="str">
        <f t="shared" si="14"/>
        <v/>
      </c>
      <c r="AH198" s="18"/>
      <c r="AI198" s="1" t="str">
        <f t="shared" si="17"/>
        <v/>
      </c>
      <c r="AJ198" s="11" t="s">
        <v>142</v>
      </c>
      <c r="AK198" s="11"/>
      <c r="AL198" s="11"/>
      <c r="AM198" s="19">
        <f>VLOOKUP($A198,'[1]Input1-NV_thongtin_codinh'!$B$4:$AA$557,26,0)</f>
        <v>40330</v>
      </c>
      <c r="AN198" s="24">
        <f t="shared" si="16"/>
        <v>6</v>
      </c>
      <c r="AO198" s="6"/>
      <c r="AP198" s="1"/>
      <c r="AQ198" s="11"/>
      <c r="AR198" s="1"/>
      <c r="AS198" s="16">
        <f t="shared" si="18"/>
        <v>3</v>
      </c>
    </row>
    <row r="199" spans="1:45" s="24" customFormat="1" ht="15.75" customHeight="1">
      <c r="A199" s="15">
        <v>20174</v>
      </c>
      <c r="B199" s="25" t="s">
        <v>3034</v>
      </c>
      <c r="C199" s="25" t="s">
        <v>836</v>
      </c>
      <c r="D199" s="6" t="s">
        <v>14</v>
      </c>
      <c r="E199" s="18">
        <v>29467</v>
      </c>
      <c r="F199" s="6"/>
      <c r="G199" s="11" t="s">
        <v>12</v>
      </c>
      <c r="H199" s="6" t="s">
        <v>3468</v>
      </c>
      <c r="I199" s="18">
        <v>36236</v>
      </c>
      <c r="J199" s="6" t="s">
        <v>1719</v>
      </c>
      <c r="K199" s="6" t="s">
        <v>1587</v>
      </c>
      <c r="L199" s="6" t="s">
        <v>3467</v>
      </c>
      <c r="M199" s="13">
        <v>0</v>
      </c>
      <c r="N199" s="22"/>
      <c r="O199" s="21" t="s">
        <v>3466</v>
      </c>
      <c r="P199" s="6"/>
      <c r="Q199" s="6" t="s">
        <v>3465</v>
      </c>
      <c r="R199" s="6"/>
      <c r="S199" s="11" t="str">
        <f>VLOOKUP($A199,'[1]Input1-NV_thongtin_codinh'!$B$4:$AA$557,13,0)</f>
        <v>Số 3/199 Ngõ Thổ Quan 1, Ô Chợ Dừa, Hà Nội</v>
      </c>
      <c r="T199" s="11" t="s">
        <v>3464</v>
      </c>
      <c r="U199" s="6" t="str">
        <f>VLOOKUP($A199,'[1]Input1-NV_thongtin_codinh'!$B$4:$AA$557,16,0)</f>
        <v>Chị: Trần Thanh Hương</v>
      </c>
      <c r="V199" s="6"/>
      <c r="W199" s="6" t="str">
        <f>VLOOKUP($A199,'[1]Input1-NV_thongtin_codinh'!$B$4:$AA$557,17,0)</f>
        <v>0985 386 969</v>
      </c>
      <c r="X199" s="6" t="s">
        <v>39</v>
      </c>
      <c r="Y199" s="11" t="str">
        <f>VLOOKUP(X199,[1]Parameters!$A$4:$B$17,2,0)</f>
        <v>Chuyên viên vận hành</v>
      </c>
      <c r="Z199" s="11"/>
      <c r="AA199" s="11" t="s">
        <v>94</v>
      </c>
      <c r="AB199" s="10" t="s">
        <v>4</v>
      </c>
      <c r="AC199" s="13"/>
      <c r="AD199" s="10"/>
      <c r="AE199" s="10" t="s">
        <v>1</v>
      </c>
      <c r="AF199" s="18"/>
      <c r="AG199" s="1" t="str">
        <f t="shared" si="14"/>
        <v/>
      </c>
      <c r="AH199" s="18"/>
      <c r="AI199" s="1" t="str">
        <f t="shared" si="17"/>
        <v/>
      </c>
      <c r="AJ199" s="11" t="s">
        <v>142</v>
      </c>
      <c r="AK199" s="11"/>
      <c r="AL199" s="11"/>
      <c r="AM199" s="19"/>
      <c r="AN199" s="24" t="str">
        <f t="shared" si="16"/>
        <v/>
      </c>
      <c r="AO199" s="6"/>
      <c r="AP199" s="1"/>
      <c r="AQ199" s="11"/>
      <c r="AR199" s="1"/>
      <c r="AS199" s="16">
        <f t="shared" si="18"/>
        <v>9</v>
      </c>
    </row>
    <row r="200" spans="1:45" s="24" customFormat="1" ht="19.5" customHeight="1">
      <c r="A200" s="15">
        <v>20175</v>
      </c>
      <c r="B200" s="23" t="s">
        <v>3463</v>
      </c>
      <c r="C200" s="23" t="s">
        <v>360</v>
      </c>
      <c r="D200" s="6" t="s">
        <v>14</v>
      </c>
      <c r="E200" s="18">
        <v>30533</v>
      </c>
      <c r="F200" s="6" t="s">
        <v>3462</v>
      </c>
      <c r="G200" s="11" t="s">
        <v>3461</v>
      </c>
      <c r="H200" s="6" t="s">
        <v>3460</v>
      </c>
      <c r="I200" s="18">
        <v>35652</v>
      </c>
      <c r="J200" s="6" t="s">
        <v>1479</v>
      </c>
      <c r="K200" s="6" t="s">
        <v>11</v>
      </c>
      <c r="L200" s="6" t="s">
        <v>604</v>
      </c>
      <c r="M200" s="13" t="s">
        <v>1083</v>
      </c>
      <c r="N200" s="22"/>
      <c r="O200" s="11" t="s">
        <v>1440</v>
      </c>
      <c r="P200" s="6" t="s">
        <v>1083</v>
      </c>
      <c r="Q200" s="6" t="s">
        <v>3459</v>
      </c>
      <c r="R200" s="6" t="s">
        <v>1083</v>
      </c>
      <c r="S200" s="11" t="s">
        <v>3458</v>
      </c>
      <c r="T200" s="11" t="s">
        <v>3457</v>
      </c>
      <c r="U200" s="6"/>
      <c r="V200" s="6"/>
      <c r="W200" s="6"/>
      <c r="X200" s="6" t="s">
        <v>259</v>
      </c>
      <c r="Y200" s="11" t="str">
        <f>VLOOKUP(X200,[1]Parameters!$A$4:$B$17,2,0)</f>
        <v>Phó ban/Phó Giám đốc Trung tâm</v>
      </c>
      <c r="Z200" s="11"/>
      <c r="AA200" s="11" t="s">
        <v>258</v>
      </c>
      <c r="AB200" s="10" t="s">
        <v>73</v>
      </c>
      <c r="AC200" s="6" t="s">
        <v>54</v>
      </c>
      <c r="AD200" s="11"/>
      <c r="AE200" s="11" t="s">
        <v>52</v>
      </c>
      <c r="AF200" s="18">
        <v>40147</v>
      </c>
      <c r="AG200" s="1">
        <f t="shared" si="14"/>
        <v>11</v>
      </c>
      <c r="AH200" s="18">
        <v>40147</v>
      </c>
      <c r="AI200" s="1">
        <f t="shared" si="17"/>
        <v>11</v>
      </c>
      <c r="AJ200" s="28" t="s">
        <v>142</v>
      </c>
      <c r="AK200" s="41" t="s">
        <v>1083</v>
      </c>
      <c r="AL200" s="41"/>
      <c r="AM200" s="19">
        <v>41334</v>
      </c>
      <c r="AN200" s="24">
        <f t="shared" si="16"/>
        <v>3</v>
      </c>
      <c r="AO200" s="27" t="s">
        <v>1083</v>
      </c>
      <c r="AQ200" s="28"/>
      <c r="AS200" s="16">
        <f t="shared" si="18"/>
        <v>8</v>
      </c>
    </row>
    <row r="201" spans="1:45" s="24" customFormat="1" ht="19.5" customHeight="1">
      <c r="A201" s="15">
        <v>20176</v>
      </c>
      <c r="B201" s="23" t="s">
        <v>977</v>
      </c>
      <c r="C201" s="23" t="s">
        <v>1352</v>
      </c>
      <c r="D201" s="6" t="s">
        <v>14</v>
      </c>
      <c r="E201" s="18">
        <v>32037</v>
      </c>
      <c r="F201" s="6" t="s">
        <v>636</v>
      </c>
      <c r="G201" s="11" t="s">
        <v>1836</v>
      </c>
      <c r="H201" s="6" t="s">
        <v>3456</v>
      </c>
      <c r="I201" s="18">
        <v>38321</v>
      </c>
      <c r="J201" s="6" t="s">
        <v>636</v>
      </c>
      <c r="K201" s="6" t="s">
        <v>11</v>
      </c>
      <c r="L201" s="6" t="s">
        <v>965</v>
      </c>
      <c r="M201" s="13" t="s">
        <v>279</v>
      </c>
      <c r="N201" s="22"/>
      <c r="O201" s="11" t="s">
        <v>3455</v>
      </c>
      <c r="P201" s="6" t="s">
        <v>1083</v>
      </c>
      <c r="Q201" s="6" t="s">
        <v>3454</v>
      </c>
      <c r="R201" s="6" t="s">
        <v>1083</v>
      </c>
      <c r="S201" s="11" t="s">
        <v>3453</v>
      </c>
      <c r="T201" s="11" t="s">
        <v>3453</v>
      </c>
      <c r="U201" s="6"/>
      <c r="V201" s="6"/>
      <c r="W201" s="6"/>
      <c r="X201" s="6" t="s">
        <v>2130</v>
      </c>
      <c r="Y201" s="11"/>
      <c r="Z201" s="11"/>
      <c r="AA201" s="11" t="s">
        <v>94</v>
      </c>
      <c r="AB201" s="10" t="s">
        <v>4</v>
      </c>
      <c r="AC201" s="6" t="s">
        <v>3</v>
      </c>
      <c r="AD201" s="11"/>
      <c r="AE201" s="11" t="s">
        <v>1</v>
      </c>
      <c r="AF201" s="18"/>
      <c r="AG201" s="1" t="str">
        <f t="shared" si="14"/>
        <v/>
      </c>
      <c r="AH201" s="18">
        <v>40148</v>
      </c>
      <c r="AI201" s="1">
        <f t="shared" si="17"/>
        <v>12</v>
      </c>
      <c r="AJ201" s="28" t="s">
        <v>142</v>
      </c>
      <c r="AK201" s="41" t="s">
        <v>1083</v>
      </c>
      <c r="AL201" s="41"/>
      <c r="AM201" s="19">
        <v>40618</v>
      </c>
      <c r="AN201" s="24">
        <f t="shared" si="16"/>
        <v>3</v>
      </c>
      <c r="AO201" s="27"/>
      <c r="AQ201" s="28"/>
      <c r="AS201" s="16">
        <f t="shared" si="18"/>
        <v>9</v>
      </c>
    </row>
    <row r="202" spans="1:45" ht="15.75" customHeight="1">
      <c r="A202" s="15">
        <v>20177</v>
      </c>
      <c r="B202" s="23" t="s">
        <v>70</v>
      </c>
      <c r="C202" s="23" t="s">
        <v>1303</v>
      </c>
      <c r="D202" s="6" t="s">
        <v>14</v>
      </c>
      <c r="E202" s="18">
        <v>31975</v>
      </c>
      <c r="F202" s="6" t="s">
        <v>636</v>
      </c>
      <c r="G202" s="11" t="s">
        <v>1836</v>
      </c>
      <c r="H202" s="6" t="s">
        <v>3452</v>
      </c>
      <c r="I202" s="18">
        <v>38279</v>
      </c>
      <c r="J202" s="6" t="s">
        <v>636</v>
      </c>
      <c r="K202" s="6" t="s">
        <v>1919</v>
      </c>
      <c r="L202" s="6" t="s">
        <v>3451</v>
      </c>
      <c r="M202" s="13" t="s">
        <v>1585</v>
      </c>
      <c r="N202" s="22"/>
      <c r="O202" s="11" t="s">
        <v>3450</v>
      </c>
      <c r="P202" s="6" t="s">
        <v>1083</v>
      </c>
      <c r="Q202" s="6" t="s">
        <v>3449</v>
      </c>
      <c r="R202" s="6" t="s">
        <v>1083</v>
      </c>
      <c r="S202" s="11" t="s">
        <v>3448</v>
      </c>
      <c r="T202" s="11" t="s">
        <v>3448</v>
      </c>
      <c r="U202" s="6"/>
      <c r="V202" s="6"/>
      <c r="W202" s="6"/>
      <c r="X202" s="13" t="s">
        <v>39</v>
      </c>
      <c r="Y202" s="11" t="str">
        <f>VLOOKUP(X202,[1]Parameters!$A$4:$B$17,2,0)</f>
        <v>Chuyên viên vận hành</v>
      </c>
      <c r="Z202" s="11"/>
      <c r="AA202" s="11" t="s">
        <v>94</v>
      </c>
      <c r="AB202" s="10" t="s">
        <v>4</v>
      </c>
      <c r="AC202" s="6" t="s">
        <v>3</v>
      </c>
      <c r="AD202" s="11" t="s">
        <v>2</v>
      </c>
      <c r="AE202" s="11" t="s">
        <v>1</v>
      </c>
      <c r="AF202" s="18">
        <v>40148</v>
      </c>
      <c r="AG202" s="1">
        <f t="shared" si="14"/>
        <v>12</v>
      </c>
      <c r="AH202" s="18">
        <v>40148</v>
      </c>
      <c r="AI202" s="1">
        <f t="shared" si="17"/>
        <v>12</v>
      </c>
      <c r="AJ202" s="10" t="s">
        <v>86</v>
      </c>
      <c r="AK202" s="37">
        <v>41214</v>
      </c>
      <c r="AL202" s="37">
        <v>41396</v>
      </c>
      <c r="AM202" s="18"/>
      <c r="AO202" s="6" t="s">
        <v>1083</v>
      </c>
      <c r="AP202" s="24"/>
      <c r="AQ202" s="10" t="s">
        <v>171</v>
      </c>
      <c r="AR202" s="24"/>
      <c r="AS202" s="16">
        <f t="shared" si="18"/>
        <v>7</v>
      </c>
    </row>
    <row r="203" spans="1:45" s="24" customFormat="1" ht="19.5" customHeight="1">
      <c r="A203" s="15">
        <v>20178</v>
      </c>
      <c r="B203" s="25" t="s">
        <v>2280</v>
      </c>
      <c r="C203" s="25" t="s">
        <v>1174</v>
      </c>
      <c r="D203" s="6" t="s">
        <v>89</v>
      </c>
      <c r="E203" s="18">
        <v>30783</v>
      </c>
      <c r="F203" s="6"/>
      <c r="G203" s="11" t="s">
        <v>23</v>
      </c>
      <c r="H203" s="6" t="s">
        <v>3447</v>
      </c>
      <c r="I203" s="18">
        <v>36390</v>
      </c>
      <c r="J203" s="6" t="s">
        <v>23</v>
      </c>
      <c r="K203" s="6" t="s">
        <v>1580</v>
      </c>
      <c r="L203" s="6" t="s">
        <v>467</v>
      </c>
      <c r="M203" s="13">
        <v>0</v>
      </c>
      <c r="N203" s="22"/>
      <c r="O203" s="21" t="s">
        <v>3446</v>
      </c>
      <c r="P203" s="6"/>
      <c r="Q203" s="6" t="s">
        <v>3445</v>
      </c>
      <c r="R203" s="6"/>
      <c r="S203" s="11" t="str">
        <f>VLOOKUP($A203,'[1]Input1-NV_thongtin_codinh'!$B$4:$AA$557,13,0)</f>
        <v>182/220 Trần Đăng Ninh, Tp Nam Định</v>
      </c>
      <c r="T203" s="11"/>
      <c r="U203" s="6">
        <f>VLOOKUP($A203,'[1]Input1-NV_thongtin_codinh'!$B$4:$AA$557,16,0)</f>
        <v>0</v>
      </c>
      <c r="V203" s="6"/>
      <c r="W203" s="6">
        <f>VLOOKUP($A203,'[1]Input1-NV_thongtin_codinh'!$B$4:$AA$557,17,0)</f>
        <v>0</v>
      </c>
      <c r="X203" s="6" t="s">
        <v>2130</v>
      </c>
      <c r="Y203" s="11"/>
      <c r="Z203" s="11"/>
      <c r="AA203" s="11" t="s">
        <v>94</v>
      </c>
      <c r="AB203" s="10" t="s">
        <v>4</v>
      </c>
      <c r="AC203" s="13"/>
      <c r="AD203" s="10"/>
      <c r="AE203" s="10" t="s">
        <v>1</v>
      </c>
      <c r="AF203" s="18"/>
      <c r="AG203" s="1" t="str">
        <f t="shared" si="14"/>
        <v/>
      </c>
      <c r="AH203" s="18"/>
      <c r="AI203" s="1" t="str">
        <f t="shared" si="17"/>
        <v/>
      </c>
      <c r="AJ203" s="11" t="s">
        <v>142</v>
      </c>
      <c r="AK203" s="11"/>
      <c r="AL203" s="11"/>
      <c r="AM203" s="19">
        <f>VLOOKUP($A203,'[1]Input1-NV_thongtin_codinh'!$B$4:$AA$557,26,0)</f>
        <v>40663</v>
      </c>
      <c r="AN203" s="24">
        <f t="shared" ref="AN203:AN234" si="19">IF(AM203="","",MONTH(AM203))</f>
        <v>4</v>
      </c>
      <c r="AO203" s="6"/>
      <c r="AP203" s="1"/>
      <c r="AQ203" s="11"/>
      <c r="AR203" s="1"/>
      <c r="AS203" s="16">
        <f t="shared" si="18"/>
        <v>4</v>
      </c>
    </row>
    <row r="204" spans="1:45" s="24" customFormat="1" ht="19.5" customHeight="1">
      <c r="A204" s="15">
        <v>20179</v>
      </c>
      <c r="B204" s="23" t="s">
        <v>3444</v>
      </c>
      <c r="C204" s="23" t="s">
        <v>1865</v>
      </c>
      <c r="D204" s="6" t="s">
        <v>89</v>
      </c>
      <c r="E204" s="18">
        <v>31888</v>
      </c>
      <c r="F204" s="6" t="s">
        <v>12</v>
      </c>
      <c r="G204" s="11" t="s">
        <v>1100</v>
      </c>
      <c r="H204" s="6" t="s">
        <v>3443</v>
      </c>
      <c r="I204" s="18">
        <v>40236</v>
      </c>
      <c r="J204" s="6" t="s">
        <v>12</v>
      </c>
      <c r="K204" s="6" t="s">
        <v>11</v>
      </c>
      <c r="L204" s="6" t="s">
        <v>314</v>
      </c>
      <c r="M204" s="13" t="s">
        <v>1770</v>
      </c>
      <c r="N204" s="22"/>
      <c r="O204" s="11" t="s">
        <v>3442</v>
      </c>
      <c r="P204" s="6" t="s">
        <v>3441</v>
      </c>
      <c r="Q204" s="6" t="s">
        <v>3440</v>
      </c>
      <c r="R204" s="6" t="s">
        <v>1083</v>
      </c>
      <c r="S204" s="11" t="s">
        <v>3439</v>
      </c>
      <c r="T204" s="11" t="s">
        <v>3438</v>
      </c>
      <c r="U204" s="6" t="s">
        <v>1083</v>
      </c>
      <c r="V204" s="6" t="s">
        <v>1083</v>
      </c>
      <c r="W204" s="6" t="s">
        <v>1083</v>
      </c>
      <c r="X204" s="6" t="s">
        <v>39</v>
      </c>
      <c r="Y204" s="11" t="str">
        <f>VLOOKUP(X204,[1]Parameters!$A$4:$B$17,2,0)</f>
        <v>Chuyên viên vận hành</v>
      </c>
      <c r="Z204" s="11"/>
      <c r="AA204" s="11" t="s">
        <v>94</v>
      </c>
      <c r="AB204" s="10" t="s">
        <v>4</v>
      </c>
      <c r="AC204" s="6" t="s">
        <v>458</v>
      </c>
      <c r="AD204" s="11" t="s">
        <v>457</v>
      </c>
      <c r="AE204" s="11" t="s">
        <v>1</v>
      </c>
      <c r="AF204" s="18">
        <v>40148</v>
      </c>
      <c r="AG204" s="1">
        <f t="shared" si="14"/>
        <v>12</v>
      </c>
      <c r="AH204" s="18">
        <v>40148</v>
      </c>
      <c r="AI204" s="1">
        <f t="shared" si="17"/>
        <v>12</v>
      </c>
      <c r="AJ204" s="10" t="s">
        <v>86</v>
      </c>
      <c r="AK204" s="37" t="s">
        <v>1083</v>
      </c>
      <c r="AL204" s="37"/>
      <c r="AM204" s="18"/>
      <c r="AN204" s="1" t="str">
        <f t="shared" si="19"/>
        <v/>
      </c>
      <c r="AO204" s="6" t="s">
        <v>3437</v>
      </c>
      <c r="AQ204" s="10" t="s">
        <v>141</v>
      </c>
      <c r="AS204" s="16">
        <f t="shared" si="18"/>
        <v>4</v>
      </c>
    </row>
    <row r="205" spans="1:45" s="24" customFormat="1" ht="19.5" customHeight="1">
      <c r="A205" s="15">
        <v>20180</v>
      </c>
      <c r="B205" s="23" t="s">
        <v>1025</v>
      </c>
      <c r="C205" s="23" t="s">
        <v>1722</v>
      </c>
      <c r="D205" s="6" t="s">
        <v>14</v>
      </c>
      <c r="E205" s="18">
        <v>31539</v>
      </c>
      <c r="F205" s="6" t="s">
        <v>3434</v>
      </c>
      <c r="G205" s="11" t="s">
        <v>3436</v>
      </c>
      <c r="H205" s="6" t="s">
        <v>3435</v>
      </c>
      <c r="I205" s="18">
        <v>39109</v>
      </c>
      <c r="J205" s="6" t="s">
        <v>3434</v>
      </c>
      <c r="K205" s="6" t="s">
        <v>150</v>
      </c>
      <c r="L205" s="6" t="s">
        <v>3433</v>
      </c>
      <c r="M205" s="13" t="s">
        <v>3432</v>
      </c>
      <c r="N205" s="22"/>
      <c r="O205" s="11" t="s">
        <v>3431</v>
      </c>
      <c r="P205" s="6" t="s">
        <v>3430</v>
      </c>
      <c r="Q205" s="6" t="s">
        <v>3429</v>
      </c>
      <c r="R205" s="6" t="s">
        <v>1083</v>
      </c>
      <c r="S205" s="11" t="s">
        <v>3428</v>
      </c>
      <c r="T205" s="11" t="s">
        <v>3427</v>
      </c>
      <c r="U205" s="6"/>
      <c r="V205" s="6"/>
      <c r="W205" s="6"/>
      <c r="X205" s="6" t="s">
        <v>74</v>
      </c>
      <c r="Y205" s="11" t="str">
        <f>VLOOKUP(X205,[1]Parameters!$A$4:$B$17,2,0)</f>
        <v>Trưởng phòng</v>
      </c>
      <c r="Z205" s="11"/>
      <c r="AA205" s="11">
        <v>3</v>
      </c>
      <c r="AB205" s="10" t="s">
        <v>73</v>
      </c>
      <c r="AC205" s="6" t="s">
        <v>98</v>
      </c>
      <c r="AD205" s="11" t="s">
        <v>1475</v>
      </c>
      <c r="AE205" s="11" t="s">
        <v>52</v>
      </c>
      <c r="AF205" s="18">
        <v>40149</v>
      </c>
      <c r="AG205" s="1">
        <f t="shared" si="14"/>
        <v>12</v>
      </c>
      <c r="AH205" s="18">
        <v>40149</v>
      </c>
      <c r="AI205" s="1">
        <f t="shared" si="17"/>
        <v>12</v>
      </c>
      <c r="AJ205" s="10" t="s">
        <v>86</v>
      </c>
      <c r="AK205" s="37" t="s">
        <v>1083</v>
      </c>
      <c r="AL205" s="37"/>
      <c r="AM205" s="18"/>
      <c r="AN205" s="1" t="str">
        <f t="shared" si="19"/>
        <v/>
      </c>
      <c r="AO205" s="6" t="s">
        <v>1083</v>
      </c>
      <c r="AQ205" s="10" t="s">
        <v>141</v>
      </c>
      <c r="AS205" s="16">
        <f t="shared" si="18"/>
        <v>5</v>
      </c>
    </row>
    <row r="206" spans="1:45" s="24" customFormat="1" ht="19.5" customHeight="1">
      <c r="A206" s="15">
        <v>20181</v>
      </c>
      <c r="B206" s="25" t="s">
        <v>3426</v>
      </c>
      <c r="C206" s="25" t="s">
        <v>438</v>
      </c>
      <c r="D206" s="6" t="s">
        <v>3425</v>
      </c>
      <c r="E206" s="18">
        <v>29679</v>
      </c>
      <c r="F206" s="6"/>
      <c r="G206" s="11" t="s">
        <v>135</v>
      </c>
      <c r="H206" s="6" t="s">
        <v>3424</v>
      </c>
      <c r="I206" s="18">
        <v>36228</v>
      </c>
      <c r="J206" s="6" t="s">
        <v>3423</v>
      </c>
      <c r="K206" s="6" t="s">
        <v>1580</v>
      </c>
      <c r="L206" s="6" t="s">
        <v>3422</v>
      </c>
      <c r="M206" s="13">
        <v>0</v>
      </c>
      <c r="N206" s="22"/>
      <c r="O206" s="21">
        <v>0</v>
      </c>
      <c r="P206" s="6"/>
      <c r="Q206" s="6" t="s">
        <v>3421</v>
      </c>
      <c r="R206" s="6"/>
      <c r="S206" s="11" t="str">
        <f>VLOOKUP($A206,'[1]Input1-NV_thongtin_codinh'!$B$4:$AA$557,13,0)</f>
        <v>Yên Lộc, Kim Sơn, Ninh Bình</v>
      </c>
      <c r="T206" s="11" t="s">
        <v>3420</v>
      </c>
      <c r="U206" s="6" t="str">
        <f>VLOOKUP($A206,'[1]Input1-NV_thongtin_codinh'!$B$4:$AA$557,16,0)</f>
        <v>Ninh Đắc Hảo</v>
      </c>
      <c r="V206" s="6"/>
      <c r="W206" s="6" t="str">
        <f>VLOOKUP($A206,'[1]Input1-NV_thongtin_codinh'!$B$4:$AA$557,17,0)</f>
        <v>0303721921</v>
      </c>
      <c r="X206" s="6"/>
      <c r="Y206" s="11"/>
      <c r="Z206" s="11"/>
      <c r="AA206" s="11"/>
      <c r="AB206" s="10"/>
      <c r="AC206" s="13"/>
      <c r="AD206" s="10"/>
      <c r="AE206" s="10" t="s">
        <v>1</v>
      </c>
      <c r="AF206" s="18"/>
      <c r="AG206" s="1" t="str">
        <f t="shared" si="14"/>
        <v/>
      </c>
      <c r="AH206" s="18"/>
      <c r="AI206" s="1" t="str">
        <f t="shared" si="17"/>
        <v/>
      </c>
      <c r="AJ206" s="11" t="s">
        <v>142</v>
      </c>
      <c r="AK206" s="11"/>
      <c r="AL206" s="11"/>
      <c r="AM206" s="19"/>
      <c r="AN206" s="24" t="str">
        <f t="shared" si="19"/>
        <v/>
      </c>
      <c r="AO206" s="6"/>
      <c r="AP206" s="1"/>
      <c r="AQ206" s="11"/>
      <c r="AR206" s="1"/>
      <c r="AS206" s="16">
        <f t="shared" si="18"/>
        <v>4</v>
      </c>
    </row>
    <row r="207" spans="1:45" s="24" customFormat="1" ht="19.5" customHeight="1">
      <c r="A207" s="15">
        <v>20182</v>
      </c>
      <c r="B207" s="23" t="s">
        <v>3419</v>
      </c>
      <c r="C207" s="23" t="s">
        <v>57</v>
      </c>
      <c r="D207" s="6" t="s">
        <v>14</v>
      </c>
      <c r="E207" s="18">
        <v>29926</v>
      </c>
      <c r="F207" s="6" t="s">
        <v>12</v>
      </c>
      <c r="G207" s="11" t="s">
        <v>1100</v>
      </c>
      <c r="H207" s="6" t="s">
        <v>3418</v>
      </c>
      <c r="I207" s="18">
        <v>36168</v>
      </c>
      <c r="J207" s="6" t="s">
        <v>12</v>
      </c>
      <c r="K207" s="6" t="s">
        <v>11</v>
      </c>
      <c r="L207" s="6" t="s">
        <v>425</v>
      </c>
      <c r="M207" s="13" t="s">
        <v>1083</v>
      </c>
      <c r="N207" s="22"/>
      <c r="O207" s="11" t="s">
        <v>3417</v>
      </c>
      <c r="P207" s="6" t="s">
        <v>3416</v>
      </c>
      <c r="Q207" s="6" t="s">
        <v>3415</v>
      </c>
      <c r="R207" s="6" t="s">
        <v>1083</v>
      </c>
      <c r="S207" s="11" t="s">
        <v>3414</v>
      </c>
      <c r="T207" s="11" t="s">
        <v>3414</v>
      </c>
      <c r="U207" s="6"/>
      <c r="V207" s="6"/>
      <c r="W207" s="6"/>
      <c r="X207" s="6" t="s">
        <v>99</v>
      </c>
      <c r="Y207" s="11" t="str">
        <f>VLOOKUP(X207,[1]Parameters!$A$4:$B$17,2,0)</f>
        <v>Phó phòng</v>
      </c>
      <c r="Z207" s="11"/>
      <c r="AA207" s="11">
        <v>3</v>
      </c>
      <c r="AB207" s="10" t="s">
        <v>73</v>
      </c>
      <c r="AC207" s="6" t="s">
        <v>72</v>
      </c>
      <c r="AD207" s="11" t="s">
        <v>71</v>
      </c>
      <c r="AE207" s="11" t="s">
        <v>1</v>
      </c>
      <c r="AF207" s="18">
        <v>40163</v>
      </c>
      <c r="AG207" s="1">
        <f t="shared" si="14"/>
        <v>12</v>
      </c>
      <c r="AH207" s="18">
        <v>40163</v>
      </c>
      <c r="AI207" s="1">
        <f t="shared" si="17"/>
        <v>12</v>
      </c>
      <c r="AJ207" s="10" t="s">
        <v>86</v>
      </c>
      <c r="AK207" s="37">
        <v>41134</v>
      </c>
      <c r="AL207" s="37">
        <v>41256</v>
      </c>
      <c r="AM207" s="18"/>
      <c r="AN207" s="1" t="str">
        <f t="shared" si="19"/>
        <v/>
      </c>
      <c r="AO207" s="6" t="s">
        <v>1083</v>
      </c>
      <c r="AQ207" s="10" t="s">
        <v>141</v>
      </c>
      <c r="AS207" s="16">
        <f t="shared" si="18"/>
        <v>12</v>
      </c>
    </row>
    <row r="208" spans="1:45" s="24" customFormat="1" ht="19.5" customHeight="1">
      <c r="A208" s="15">
        <v>20183</v>
      </c>
      <c r="B208" s="25" t="s">
        <v>201</v>
      </c>
      <c r="C208" s="25" t="s">
        <v>360</v>
      </c>
      <c r="D208" s="6" t="s">
        <v>14</v>
      </c>
      <c r="E208" s="18">
        <v>31715</v>
      </c>
      <c r="F208" s="6"/>
      <c r="G208" s="11" t="s">
        <v>163</v>
      </c>
      <c r="H208" s="6" t="s">
        <v>3413</v>
      </c>
      <c r="I208" s="18">
        <v>36853</v>
      </c>
      <c r="J208" s="6" t="s">
        <v>163</v>
      </c>
      <c r="K208" s="6" t="s">
        <v>1580</v>
      </c>
      <c r="L208" s="6" t="s">
        <v>899</v>
      </c>
      <c r="M208" s="13">
        <v>0</v>
      </c>
      <c r="N208" s="22"/>
      <c r="O208" s="21" t="s">
        <v>3412</v>
      </c>
      <c r="P208" s="6"/>
      <c r="Q208" s="6" t="s">
        <v>3411</v>
      </c>
      <c r="R208" s="6"/>
      <c r="S208" s="11" t="str">
        <f>VLOOKUP($A208,'[1]Input1-NV_thongtin_codinh'!$B$4:$AA$557,13,0)</f>
        <v>Quỳnh Hoàng, Quỳnh Phụ, Thái Bình</v>
      </c>
      <c r="T208" s="11" t="s">
        <v>3410</v>
      </c>
      <c r="U208" s="6" t="str">
        <f>VLOOKUP($A208,'[1]Input1-NV_thongtin_codinh'!$B$4:$AA$557,16,0)</f>
        <v>Em: Vũ Thanh Dung</v>
      </c>
      <c r="V208" s="6"/>
      <c r="W208" s="6" t="str">
        <f>VLOOKUP($A208,'[1]Input1-NV_thongtin_codinh'!$B$4:$AA$557,17,0)</f>
        <v>0915 181 821</v>
      </c>
      <c r="X208" s="6" t="s">
        <v>39</v>
      </c>
      <c r="Y208" s="11" t="str">
        <f>VLOOKUP(X208,[1]Parameters!$A$4:$B$17,2,0)</f>
        <v>Chuyên viên vận hành</v>
      </c>
      <c r="Z208" s="11"/>
      <c r="AA208" s="11" t="s">
        <v>94</v>
      </c>
      <c r="AB208" s="10" t="s">
        <v>4</v>
      </c>
      <c r="AC208" s="13" t="s">
        <v>247</v>
      </c>
      <c r="AD208" s="10"/>
      <c r="AE208" s="10" t="s">
        <v>1</v>
      </c>
      <c r="AF208" s="18"/>
      <c r="AG208" s="1" t="str">
        <f t="shared" si="14"/>
        <v/>
      </c>
      <c r="AH208" s="18"/>
      <c r="AI208" s="1" t="str">
        <f t="shared" si="17"/>
        <v/>
      </c>
      <c r="AJ208" s="11" t="s">
        <v>142</v>
      </c>
      <c r="AK208" s="11"/>
      <c r="AL208" s="11"/>
      <c r="AM208" s="19">
        <f>VLOOKUP($A208,'[1]Input1-NV_thongtin_codinh'!$B$4:$AA$557,26,0)</f>
        <v>41247</v>
      </c>
      <c r="AN208" s="24">
        <f t="shared" si="19"/>
        <v>12</v>
      </c>
      <c r="AO208" s="6"/>
      <c r="AP208" s="1"/>
      <c r="AQ208" s="11"/>
      <c r="AR208" s="1"/>
      <c r="AS208" s="16">
        <f t="shared" si="18"/>
        <v>10</v>
      </c>
    </row>
    <row r="209" spans="1:45" ht="15.75" customHeight="1">
      <c r="A209" s="15">
        <v>20184</v>
      </c>
      <c r="B209" s="25" t="s">
        <v>93</v>
      </c>
      <c r="C209" s="25" t="s">
        <v>57</v>
      </c>
      <c r="D209" s="6" t="s">
        <v>89</v>
      </c>
      <c r="E209" s="18">
        <v>31120</v>
      </c>
      <c r="F209" s="6"/>
      <c r="G209" s="11" t="s">
        <v>12</v>
      </c>
      <c r="H209" s="6" t="s">
        <v>3409</v>
      </c>
      <c r="I209" s="18">
        <v>36441</v>
      </c>
      <c r="J209" s="6" t="s">
        <v>12</v>
      </c>
      <c r="K209" s="6" t="s">
        <v>1580</v>
      </c>
      <c r="L209" s="6" t="s">
        <v>1595</v>
      </c>
      <c r="M209" s="13">
        <v>0</v>
      </c>
      <c r="N209" s="22"/>
      <c r="O209" s="21" t="s">
        <v>3408</v>
      </c>
      <c r="P209" s="6"/>
      <c r="Q209" s="6" t="s">
        <v>3407</v>
      </c>
      <c r="R209" s="6"/>
      <c r="S209" s="11" t="str">
        <f>VLOOKUP($A209,'[1]Input1-NV_thongtin_codinh'!$B$4:$AA$557,13,0)</f>
        <v>Số 28, Ngách 29/21 Thụy Khuê, Tây Hồ</v>
      </c>
      <c r="T209" s="11" t="s">
        <v>3406</v>
      </c>
      <c r="U209" s="6">
        <f>VLOOKUP($A209,'[1]Input1-NV_thongtin_codinh'!$B$4:$AA$557,16,0)</f>
        <v>0</v>
      </c>
      <c r="V209" s="6"/>
      <c r="W209" s="6">
        <f>VLOOKUP($A209,'[1]Input1-NV_thongtin_codinh'!$B$4:$AA$557,17,0)</f>
        <v>0</v>
      </c>
      <c r="X209" s="6" t="s">
        <v>39</v>
      </c>
      <c r="Y209" s="11" t="str">
        <f>VLOOKUP(X209,[1]Parameters!$A$4:$B$17,2,0)</f>
        <v>Chuyên viên vận hành</v>
      </c>
      <c r="Z209" s="11"/>
      <c r="AA209" s="11" t="s">
        <v>94</v>
      </c>
      <c r="AB209" s="10" t="s">
        <v>4</v>
      </c>
      <c r="AC209" s="13" t="s">
        <v>1614</v>
      </c>
      <c r="AD209" s="10"/>
      <c r="AE209" s="10" t="s">
        <v>1</v>
      </c>
      <c r="AF209" s="18"/>
      <c r="AG209" s="1" t="str">
        <f t="shared" si="14"/>
        <v/>
      </c>
      <c r="AH209" s="18"/>
      <c r="AI209" s="1" t="str">
        <f t="shared" si="17"/>
        <v/>
      </c>
      <c r="AJ209" s="11" t="s">
        <v>142</v>
      </c>
      <c r="AK209" s="11"/>
      <c r="AL209" s="11"/>
      <c r="AM209" s="19">
        <f>VLOOKUP($A209,'[1]Input1-NV_thongtin_codinh'!$B$4:$AA$557,26,0)</f>
        <v>40698</v>
      </c>
      <c r="AN209" s="24">
        <f t="shared" si="19"/>
        <v>6</v>
      </c>
      <c r="AO209" s="6"/>
      <c r="AQ209" s="11"/>
      <c r="AS209" s="16">
        <f t="shared" si="18"/>
        <v>3</v>
      </c>
    </row>
    <row r="210" spans="1:45" s="24" customFormat="1" ht="15.75" customHeight="1">
      <c r="A210" s="15">
        <v>20185</v>
      </c>
      <c r="B210" s="23" t="s">
        <v>125</v>
      </c>
      <c r="C210" s="23" t="s">
        <v>3405</v>
      </c>
      <c r="D210" s="6" t="s">
        <v>14</v>
      </c>
      <c r="E210" s="18">
        <v>31414</v>
      </c>
      <c r="F210" s="6" t="s">
        <v>281</v>
      </c>
      <c r="G210" s="11" t="s">
        <v>745</v>
      </c>
      <c r="H210" s="6" t="s">
        <v>3404</v>
      </c>
      <c r="I210" s="18">
        <v>37175</v>
      </c>
      <c r="J210" s="6" t="s">
        <v>281</v>
      </c>
      <c r="K210" s="6" t="s">
        <v>11</v>
      </c>
      <c r="L210" s="6" t="s">
        <v>3403</v>
      </c>
      <c r="M210" s="13" t="s">
        <v>3402</v>
      </c>
      <c r="N210" s="22"/>
      <c r="O210" s="11" t="s">
        <v>3401</v>
      </c>
      <c r="P210" s="6" t="s">
        <v>1083</v>
      </c>
      <c r="Q210" s="6" t="s">
        <v>3400</v>
      </c>
      <c r="R210" s="6" t="s">
        <v>1083</v>
      </c>
      <c r="S210" s="11" t="s">
        <v>3399</v>
      </c>
      <c r="T210" s="11" t="s">
        <v>3398</v>
      </c>
      <c r="U210" s="6"/>
      <c r="V210" s="6"/>
      <c r="W210" s="6"/>
      <c r="X210" s="6" t="s">
        <v>39</v>
      </c>
      <c r="Y210" s="11" t="str">
        <f>VLOOKUP(X210,[1]Parameters!$A$4:$B$17,2,0)</f>
        <v>Chuyên viên vận hành</v>
      </c>
      <c r="Z210" s="11"/>
      <c r="AA210" s="11" t="s">
        <v>94</v>
      </c>
      <c r="AB210" s="10" t="s">
        <v>4</v>
      </c>
      <c r="AC210" s="6" t="s">
        <v>114</v>
      </c>
      <c r="AD210" s="11" t="s">
        <v>126</v>
      </c>
      <c r="AE210" s="11" t="s">
        <v>1</v>
      </c>
      <c r="AF210" s="18">
        <v>40183</v>
      </c>
      <c r="AG210" s="1">
        <f t="shared" si="14"/>
        <v>1</v>
      </c>
      <c r="AH210" s="18">
        <v>40183</v>
      </c>
      <c r="AI210" s="1">
        <f t="shared" si="17"/>
        <v>1</v>
      </c>
      <c r="AJ210" s="10" t="s">
        <v>86</v>
      </c>
      <c r="AK210" s="37" t="s">
        <v>1083</v>
      </c>
      <c r="AL210" s="37"/>
      <c r="AM210" s="18"/>
      <c r="AN210" s="1" t="str">
        <f t="shared" si="19"/>
        <v/>
      </c>
      <c r="AO210" s="6"/>
      <c r="AQ210" s="10" t="s">
        <v>141</v>
      </c>
      <c r="AS210" s="16">
        <f t="shared" si="18"/>
        <v>1</v>
      </c>
    </row>
    <row r="211" spans="1:45" s="24" customFormat="1" ht="15.75" customHeight="1">
      <c r="A211" s="15">
        <v>20186</v>
      </c>
      <c r="B211" s="23" t="s">
        <v>846</v>
      </c>
      <c r="C211" s="23" t="s">
        <v>325</v>
      </c>
      <c r="D211" s="6" t="s">
        <v>14</v>
      </c>
      <c r="E211" s="18"/>
      <c r="F211" s="6"/>
      <c r="G211" s="11" t="s">
        <v>186</v>
      </c>
      <c r="H211" s="6" t="s">
        <v>1083</v>
      </c>
      <c r="I211" s="18"/>
      <c r="J211" s="6"/>
      <c r="K211" s="6" t="s">
        <v>11</v>
      </c>
      <c r="L211" s="6" t="s">
        <v>1083</v>
      </c>
      <c r="M211" s="13" t="s">
        <v>1083</v>
      </c>
      <c r="N211" s="22"/>
      <c r="O211" s="11" t="s">
        <v>1083</v>
      </c>
      <c r="P211" s="6"/>
      <c r="Q211" s="6"/>
      <c r="R211" s="6"/>
      <c r="S211" s="11" t="s">
        <v>186</v>
      </c>
      <c r="T211" s="11" t="s">
        <v>186</v>
      </c>
      <c r="U211" s="6"/>
      <c r="V211" s="6"/>
      <c r="W211" s="6"/>
      <c r="X211" s="6" t="s">
        <v>3245</v>
      </c>
      <c r="Y211" s="11"/>
      <c r="Z211" s="11"/>
      <c r="AA211" s="11"/>
      <c r="AB211" s="10"/>
      <c r="AC211" s="6"/>
      <c r="AD211" s="11"/>
      <c r="AE211" s="11"/>
      <c r="AF211" s="18"/>
      <c r="AG211" s="1" t="str">
        <f t="shared" si="14"/>
        <v/>
      </c>
      <c r="AH211" s="18"/>
      <c r="AI211" s="1" t="str">
        <f t="shared" si="17"/>
        <v/>
      </c>
      <c r="AJ211" s="28" t="s">
        <v>142</v>
      </c>
      <c r="AK211" s="41" t="s">
        <v>1083</v>
      </c>
      <c r="AL211" s="41"/>
      <c r="AM211" s="19"/>
      <c r="AN211" s="24" t="str">
        <f t="shared" si="19"/>
        <v/>
      </c>
      <c r="AO211" s="27" t="s">
        <v>1083</v>
      </c>
      <c r="AQ211" s="28"/>
      <c r="AS211" s="16" t="str">
        <f t="shared" si="18"/>
        <v/>
      </c>
    </row>
    <row r="212" spans="1:45" s="24" customFormat="1" ht="19.5" customHeight="1">
      <c r="A212" s="15">
        <v>20187</v>
      </c>
      <c r="B212" s="25" t="s">
        <v>70</v>
      </c>
      <c r="C212" s="25" t="s">
        <v>137</v>
      </c>
      <c r="D212" s="6" t="s">
        <v>14</v>
      </c>
      <c r="E212" s="18">
        <v>31416</v>
      </c>
      <c r="F212" s="6"/>
      <c r="G212" s="11" t="s">
        <v>481</v>
      </c>
      <c r="H212" s="6" t="s">
        <v>3397</v>
      </c>
      <c r="I212" s="18">
        <v>37048</v>
      </c>
      <c r="J212" s="6" t="s">
        <v>3396</v>
      </c>
      <c r="K212" s="6" t="s">
        <v>1580</v>
      </c>
      <c r="L212" s="6" t="s">
        <v>3395</v>
      </c>
      <c r="M212" s="13">
        <v>0</v>
      </c>
      <c r="N212" s="22"/>
      <c r="O212" s="21">
        <v>0</v>
      </c>
      <c r="P212" s="6"/>
      <c r="Q212" s="6" t="s">
        <v>3394</v>
      </c>
      <c r="R212" s="6"/>
      <c r="S212" s="11" t="str">
        <f>VLOOKUP($A212,'[1]Input1-NV_thongtin_codinh'!$B$4:$AA$557,13,0)</f>
        <v>40/2 Phú Thứ, Hồng Bàng, HPhòng</v>
      </c>
      <c r="T212" s="11" t="s">
        <v>3393</v>
      </c>
      <c r="U212" s="6" t="str">
        <f>VLOOKUP($A212,'[1]Input1-NV_thongtin_codinh'!$B$4:$AA$557,16,0)</f>
        <v>Phạm Thị Phương</v>
      </c>
      <c r="V212" s="6"/>
      <c r="W212" s="6" t="str">
        <f>VLOOKUP($A212,'[1]Input1-NV_thongtin_codinh'!$B$4:$AA$557,17,0)</f>
        <v>0904335316</v>
      </c>
      <c r="X212" s="6" t="s">
        <v>39</v>
      </c>
      <c r="Y212" s="11" t="str">
        <f>VLOOKUP(X212,[1]Parameters!$A$4:$B$17,2,0)</f>
        <v>Chuyên viên vận hành</v>
      </c>
      <c r="Z212" s="11"/>
      <c r="AA212" s="11" t="s">
        <v>94</v>
      </c>
      <c r="AB212" s="10" t="s">
        <v>4</v>
      </c>
      <c r="AC212" s="13"/>
      <c r="AD212" s="10"/>
      <c r="AE212" s="10" t="s">
        <v>1</v>
      </c>
      <c r="AF212" s="18"/>
      <c r="AG212" s="1" t="str">
        <f t="shared" si="14"/>
        <v/>
      </c>
      <c r="AH212" s="18"/>
      <c r="AI212" s="1" t="str">
        <f t="shared" si="17"/>
        <v/>
      </c>
      <c r="AJ212" s="11" t="s">
        <v>142</v>
      </c>
      <c r="AK212" s="11"/>
      <c r="AL212" s="11"/>
      <c r="AM212" s="19">
        <f>VLOOKUP($A212,'[1]Input1-NV_thongtin_codinh'!$B$4:$AA$557,26,0)</f>
        <v>40421</v>
      </c>
      <c r="AN212" s="24">
        <f t="shared" si="19"/>
        <v>8</v>
      </c>
      <c r="AO212" s="6"/>
      <c r="AP212" s="1"/>
      <c r="AQ212" s="11"/>
      <c r="AR212" s="1"/>
      <c r="AS212" s="16">
        <f t="shared" si="18"/>
        <v>1</v>
      </c>
    </row>
    <row r="213" spans="1:45" s="24" customFormat="1" ht="15.75" customHeight="1">
      <c r="A213" s="15">
        <v>20188</v>
      </c>
      <c r="B213" s="23" t="s">
        <v>3392</v>
      </c>
      <c r="C213" s="23" t="s">
        <v>2252</v>
      </c>
      <c r="D213" s="6" t="s">
        <v>14</v>
      </c>
      <c r="E213" s="18">
        <v>31229</v>
      </c>
      <c r="F213" s="6" t="s">
        <v>2046</v>
      </c>
      <c r="G213" s="11" t="s">
        <v>2048</v>
      </c>
      <c r="H213" s="6" t="s">
        <v>3391</v>
      </c>
      <c r="I213" s="18">
        <v>36330</v>
      </c>
      <c r="J213" s="6" t="s">
        <v>1719</v>
      </c>
      <c r="K213" s="6" t="s">
        <v>11</v>
      </c>
      <c r="L213" s="6" t="s">
        <v>22</v>
      </c>
      <c r="M213" s="13" t="s">
        <v>279</v>
      </c>
      <c r="N213" s="22"/>
      <c r="O213" s="11" t="s">
        <v>3390</v>
      </c>
      <c r="P213" s="6" t="s">
        <v>3389</v>
      </c>
      <c r="Q213" s="6" t="s">
        <v>3388</v>
      </c>
      <c r="R213" s="6" t="s">
        <v>1083</v>
      </c>
      <c r="S213" s="11" t="s">
        <v>3387</v>
      </c>
      <c r="T213" s="11" t="s">
        <v>3386</v>
      </c>
      <c r="U213" s="6"/>
      <c r="V213" s="6"/>
      <c r="W213" s="6"/>
      <c r="X213" s="6" t="s">
        <v>39</v>
      </c>
      <c r="Y213" s="11" t="str">
        <f>VLOOKUP(X213,[1]Parameters!$A$4:$B$17,2,0)</f>
        <v>Chuyên viên vận hành</v>
      </c>
      <c r="Z213" s="11"/>
      <c r="AA213" s="11" t="s">
        <v>94</v>
      </c>
      <c r="AB213" s="10" t="s">
        <v>4</v>
      </c>
      <c r="AC213" s="6" t="s">
        <v>114</v>
      </c>
      <c r="AD213" s="11" t="s">
        <v>126</v>
      </c>
      <c r="AE213" s="11" t="s">
        <v>1</v>
      </c>
      <c r="AF213" s="18">
        <v>40193</v>
      </c>
      <c r="AG213" s="1">
        <f t="shared" si="14"/>
        <v>1</v>
      </c>
      <c r="AH213" s="18">
        <v>40193</v>
      </c>
      <c r="AI213" s="1">
        <f t="shared" si="17"/>
        <v>1</v>
      </c>
      <c r="AJ213" s="28" t="s">
        <v>142</v>
      </c>
      <c r="AK213" s="41" t="s">
        <v>1083</v>
      </c>
      <c r="AL213" s="41"/>
      <c r="AM213" s="19">
        <v>41358</v>
      </c>
      <c r="AN213" s="24">
        <f t="shared" si="19"/>
        <v>3</v>
      </c>
      <c r="AO213" s="27"/>
      <c r="AQ213" s="10" t="s">
        <v>141</v>
      </c>
      <c r="AS213" s="16">
        <f t="shared" si="18"/>
        <v>7</v>
      </c>
    </row>
    <row r="214" spans="1:45" s="24" customFormat="1" ht="19.5" customHeight="1">
      <c r="A214" s="15">
        <v>20189</v>
      </c>
      <c r="B214" s="23" t="s">
        <v>977</v>
      </c>
      <c r="C214" s="23" t="s">
        <v>63</v>
      </c>
      <c r="D214" s="6" t="s">
        <v>14</v>
      </c>
      <c r="E214" s="18">
        <v>30986</v>
      </c>
      <c r="F214" s="6" t="s">
        <v>1083</v>
      </c>
      <c r="G214" s="11" t="s">
        <v>186</v>
      </c>
      <c r="H214" s="6" t="s">
        <v>1083</v>
      </c>
      <c r="I214" s="18"/>
      <c r="J214" s="6" t="s">
        <v>1083</v>
      </c>
      <c r="K214" s="6"/>
      <c r="L214" s="6"/>
      <c r="M214" s="13"/>
      <c r="N214" s="22"/>
      <c r="O214" s="11" t="s">
        <v>1083</v>
      </c>
      <c r="P214" s="6" t="s">
        <v>1083</v>
      </c>
      <c r="Q214" s="6" t="s">
        <v>1083</v>
      </c>
      <c r="R214" s="6" t="s">
        <v>1083</v>
      </c>
      <c r="S214" s="11" t="s">
        <v>186</v>
      </c>
      <c r="T214" s="11" t="s">
        <v>186</v>
      </c>
      <c r="U214" s="6"/>
      <c r="V214" s="6"/>
      <c r="W214" s="6"/>
      <c r="X214" s="6" t="s">
        <v>39</v>
      </c>
      <c r="Y214" s="11" t="str">
        <f>VLOOKUP(X214,[1]Parameters!$A$4:$B$17,2,0)</f>
        <v>Chuyên viên vận hành</v>
      </c>
      <c r="Z214" s="11"/>
      <c r="AA214" s="11" t="s">
        <v>94</v>
      </c>
      <c r="AB214" s="10" t="s">
        <v>4</v>
      </c>
      <c r="AC214" s="6"/>
      <c r="AD214" s="11"/>
      <c r="AE214" s="11" t="s">
        <v>1</v>
      </c>
      <c r="AF214" s="18"/>
      <c r="AG214" s="1" t="str">
        <f t="shared" si="14"/>
        <v/>
      </c>
      <c r="AH214" s="18"/>
      <c r="AI214" s="1" t="str">
        <f t="shared" si="17"/>
        <v/>
      </c>
      <c r="AJ214" s="28" t="s">
        <v>142</v>
      </c>
      <c r="AK214" s="41" t="s">
        <v>1083</v>
      </c>
      <c r="AL214" s="41"/>
      <c r="AM214" s="19"/>
      <c r="AN214" s="24" t="str">
        <f t="shared" si="19"/>
        <v/>
      </c>
      <c r="AO214" s="27"/>
      <c r="AQ214" s="28"/>
      <c r="AS214" s="16">
        <f t="shared" si="18"/>
        <v>10</v>
      </c>
    </row>
    <row r="215" spans="1:45" s="24" customFormat="1" ht="19.5" customHeight="1">
      <c r="A215" s="15">
        <v>20190</v>
      </c>
      <c r="B215" s="25" t="s">
        <v>3385</v>
      </c>
      <c r="C215" s="25" t="s">
        <v>69</v>
      </c>
      <c r="D215" s="6" t="s">
        <v>14</v>
      </c>
      <c r="E215" s="18">
        <v>31414</v>
      </c>
      <c r="F215" s="6"/>
      <c r="G215" s="11" t="s">
        <v>536</v>
      </c>
      <c r="H215" s="6" t="s">
        <v>3384</v>
      </c>
      <c r="I215" s="18">
        <v>39612</v>
      </c>
      <c r="J215" s="6" t="s">
        <v>536</v>
      </c>
      <c r="K215" s="6" t="s">
        <v>1580</v>
      </c>
      <c r="L215" s="6" t="s">
        <v>3383</v>
      </c>
      <c r="M215" s="13">
        <v>0</v>
      </c>
      <c r="N215" s="22"/>
      <c r="O215" s="21" t="s">
        <v>3382</v>
      </c>
      <c r="P215" s="6"/>
      <c r="Q215" s="6" t="s">
        <v>3381</v>
      </c>
      <c r="R215" s="6"/>
      <c r="S215" s="11" t="str">
        <f>VLOOKUP($A215,'[1]Input1-NV_thongtin_codinh'!$B$4:$AA$557,13,0)</f>
        <v>159 Nguyễn Văn Cừ - Lộc Sơn - Bảo Lộc - Lâm Đồng</v>
      </c>
      <c r="T215" s="11" t="s">
        <v>3380</v>
      </c>
      <c r="U215" s="6" t="str">
        <f>VLOOKUP($A215,'[1]Input1-NV_thongtin_codinh'!$B$4:$AA$557,16,0)</f>
        <v>Chồng: Nguyễn Hữu Tuấn</v>
      </c>
      <c r="V215" s="6"/>
      <c r="W215" s="6" t="str">
        <f>VLOOKUP($A215,'[1]Input1-NV_thongtin_codinh'!$B$4:$AA$557,17,0)</f>
        <v>0984294087</v>
      </c>
      <c r="X215" s="6" t="s">
        <v>5</v>
      </c>
      <c r="Y215" s="11" t="str">
        <f>VLOOKUP(X215,[1]Parameters!$A$4:$B$17,2,0)</f>
        <v>Chuyên viên Tư vấn tuyển sinh</v>
      </c>
      <c r="Z215" s="11"/>
      <c r="AA215" s="11" t="s">
        <v>94</v>
      </c>
      <c r="AB215" s="10" t="s">
        <v>4</v>
      </c>
      <c r="AC215" s="13"/>
      <c r="AD215" s="10" t="s">
        <v>3379</v>
      </c>
      <c r="AE215" s="10" t="s">
        <v>52</v>
      </c>
      <c r="AF215" s="18"/>
      <c r="AG215" s="1" t="str">
        <f t="shared" si="14"/>
        <v/>
      </c>
      <c r="AH215" s="18"/>
      <c r="AI215" s="1" t="str">
        <f t="shared" si="17"/>
        <v/>
      </c>
      <c r="AJ215" s="11" t="s">
        <v>142</v>
      </c>
      <c r="AK215" s="11"/>
      <c r="AL215" s="11"/>
      <c r="AM215" s="19">
        <f>VLOOKUP($A215,'[1]Input1-NV_thongtin_codinh'!$B$4:$AA$557,26,0)</f>
        <v>41061</v>
      </c>
      <c r="AN215" s="24">
        <f t="shared" si="19"/>
        <v>6</v>
      </c>
      <c r="AO215" s="6"/>
      <c r="AP215" s="1"/>
      <c r="AQ215" s="11"/>
      <c r="AR215" s="1"/>
      <c r="AS215" s="16">
        <f t="shared" si="18"/>
        <v>1</v>
      </c>
    </row>
    <row r="216" spans="1:45" s="24" customFormat="1" ht="19.5" customHeight="1">
      <c r="A216" s="15">
        <v>20191</v>
      </c>
      <c r="B216" s="23" t="s">
        <v>3378</v>
      </c>
      <c r="C216" s="23" t="s">
        <v>59</v>
      </c>
      <c r="D216" s="6" t="s">
        <v>14</v>
      </c>
      <c r="E216" s="18"/>
      <c r="F216" s="6"/>
      <c r="G216" s="11" t="s">
        <v>186</v>
      </c>
      <c r="H216" s="6" t="s">
        <v>1083</v>
      </c>
      <c r="I216" s="18"/>
      <c r="J216" s="6"/>
      <c r="K216" s="6" t="s">
        <v>11</v>
      </c>
      <c r="L216" s="6" t="s">
        <v>1083</v>
      </c>
      <c r="M216" s="13" t="s">
        <v>1083</v>
      </c>
      <c r="N216" s="22"/>
      <c r="O216" s="11" t="s">
        <v>1083</v>
      </c>
      <c r="P216" s="6"/>
      <c r="Q216" s="6"/>
      <c r="R216" s="6"/>
      <c r="S216" s="11" t="s">
        <v>186</v>
      </c>
      <c r="T216" s="11" t="s">
        <v>186</v>
      </c>
      <c r="U216" s="6"/>
      <c r="V216" s="6"/>
      <c r="W216" s="6"/>
      <c r="X216" s="6" t="s">
        <v>3245</v>
      </c>
      <c r="Y216" s="11"/>
      <c r="Z216" s="11"/>
      <c r="AA216" s="11"/>
      <c r="AB216" s="10"/>
      <c r="AC216" s="6"/>
      <c r="AD216" s="11"/>
      <c r="AE216" s="11"/>
      <c r="AF216" s="18"/>
      <c r="AG216" s="1" t="str">
        <f t="shared" si="14"/>
        <v/>
      </c>
      <c r="AH216" s="18"/>
      <c r="AI216" s="1" t="str">
        <f t="shared" si="17"/>
        <v/>
      </c>
      <c r="AJ216" s="28" t="s">
        <v>142</v>
      </c>
      <c r="AK216" s="41" t="s">
        <v>1083</v>
      </c>
      <c r="AL216" s="41"/>
      <c r="AM216" s="19"/>
      <c r="AN216" s="24" t="str">
        <f t="shared" si="19"/>
        <v/>
      </c>
      <c r="AO216" s="27" t="s">
        <v>1083</v>
      </c>
      <c r="AQ216" s="28"/>
      <c r="AS216" s="16" t="str">
        <f t="shared" si="18"/>
        <v/>
      </c>
    </row>
    <row r="217" spans="1:45" s="24" customFormat="1" ht="19.5" customHeight="1">
      <c r="A217" s="15">
        <v>20192</v>
      </c>
      <c r="B217" s="25" t="s">
        <v>3377</v>
      </c>
      <c r="C217" s="25" t="s">
        <v>954</v>
      </c>
      <c r="D217" s="6" t="s">
        <v>14</v>
      </c>
      <c r="E217" s="18">
        <v>31456</v>
      </c>
      <c r="F217" s="6"/>
      <c r="G217" s="11" t="s">
        <v>1976</v>
      </c>
      <c r="H217" s="6" t="s">
        <v>3376</v>
      </c>
      <c r="I217" s="18">
        <v>37751</v>
      </c>
      <c r="J217" s="6" t="s">
        <v>1344</v>
      </c>
      <c r="K217" s="6" t="s">
        <v>1580</v>
      </c>
      <c r="L217" s="6" t="s">
        <v>3375</v>
      </c>
      <c r="M217" s="13">
        <v>0</v>
      </c>
      <c r="N217" s="22"/>
      <c r="O217" s="21" t="s">
        <v>3374</v>
      </c>
      <c r="P217" s="6"/>
      <c r="Q217" s="6" t="s">
        <v>3373</v>
      </c>
      <c r="R217" s="6"/>
      <c r="S217" s="11" t="str">
        <f>VLOOKUP($A217,'[1]Input1-NV_thongtin_codinh'!$B$4:$AA$557,13,0)</f>
        <v>41b Cc 750/1bis, Nguyễn Kiệm, P04. Phú Nhuận, Hcm</v>
      </c>
      <c r="T217" s="11" t="s">
        <v>3372</v>
      </c>
      <c r="U217" s="6" t="str">
        <f>VLOOKUP($A217,'[1]Input1-NV_thongtin_codinh'!$B$4:$AA$557,16,0)</f>
        <v>Hoàng Thị Tâm</v>
      </c>
      <c r="V217" s="6"/>
      <c r="W217" s="6" t="str">
        <f>VLOOKUP($A217,'[1]Input1-NV_thongtin_codinh'!$B$4:$AA$557,17,0)</f>
        <v>01222 908 339</v>
      </c>
      <c r="X217" s="6" t="s">
        <v>39</v>
      </c>
      <c r="Y217" s="11" t="str">
        <f>VLOOKUP(X217,[1]Parameters!$A$4:$B$17,2,0)</f>
        <v>Chuyên viên vận hành</v>
      </c>
      <c r="Z217" s="11"/>
      <c r="AA217" s="11" t="s">
        <v>94</v>
      </c>
      <c r="AB217" s="10" t="s">
        <v>4</v>
      </c>
      <c r="AC217" s="13"/>
      <c r="AD217" s="10"/>
      <c r="AE217" s="10" t="s">
        <v>52</v>
      </c>
      <c r="AF217" s="18"/>
      <c r="AG217" s="1" t="str">
        <f t="shared" ref="AG217:AG280" si="20">IF(AF217="","",MONTH(AF217))</f>
        <v/>
      </c>
      <c r="AH217" s="18"/>
      <c r="AI217" s="1" t="str">
        <f t="shared" si="17"/>
        <v/>
      </c>
      <c r="AJ217" s="11" t="s">
        <v>142</v>
      </c>
      <c r="AK217" s="11"/>
      <c r="AL217" s="11"/>
      <c r="AM217" s="19">
        <f>VLOOKUP($A217,'[1]Input1-NV_thongtin_codinh'!$B$4:$AA$557,26,0)</f>
        <v>40787</v>
      </c>
      <c r="AN217" s="24">
        <f t="shared" si="19"/>
        <v>9</v>
      </c>
      <c r="AO217" s="6"/>
      <c r="AP217" s="1"/>
      <c r="AQ217" s="11"/>
      <c r="AR217" s="1"/>
      <c r="AS217" s="16">
        <f t="shared" si="18"/>
        <v>2</v>
      </c>
    </row>
    <row r="218" spans="1:45" s="24" customFormat="1" ht="15.75" customHeight="1">
      <c r="A218" s="15">
        <v>20193</v>
      </c>
      <c r="B218" s="23" t="s">
        <v>125</v>
      </c>
      <c r="C218" s="23" t="s">
        <v>567</v>
      </c>
      <c r="D218" s="6" t="s">
        <v>14</v>
      </c>
      <c r="E218" s="18">
        <v>30926</v>
      </c>
      <c r="F218" s="6" t="s">
        <v>636</v>
      </c>
      <c r="G218" s="11" t="s">
        <v>1836</v>
      </c>
      <c r="H218" s="6" t="s">
        <v>3371</v>
      </c>
      <c r="I218" s="18">
        <v>38559</v>
      </c>
      <c r="J218" s="6" t="s">
        <v>636</v>
      </c>
      <c r="K218" s="6" t="s">
        <v>11</v>
      </c>
      <c r="L218" s="6" t="s">
        <v>604</v>
      </c>
      <c r="M218" s="13" t="s">
        <v>1785</v>
      </c>
      <c r="N218" s="22"/>
      <c r="O218" s="11" t="s">
        <v>3370</v>
      </c>
      <c r="P218" s="6" t="s">
        <v>3369</v>
      </c>
      <c r="Q218" s="6" t="s">
        <v>3368</v>
      </c>
      <c r="R218" s="6" t="s">
        <v>1083</v>
      </c>
      <c r="S218" s="11" t="s">
        <v>3367</v>
      </c>
      <c r="T218" s="11" t="s">
        <v>3366</v>
      </c>
      <c r="U218" s="6"/>
      <c r="V218" s="6"/>
      <c r="W218" s="6"/>
      <c r="X218" s="6" t="s">
        <v>39</v>
      </c>
      <c r="Y218" s="11" t="str">
        <f>VLOOKUP(X218,[1]Parameters!$A$4:$B$17,2,0)</f>
        <v>Chuyên viên vận hành</v>
      </c>
      <c r="Z218" s="11"/>
      <c r="AA218" s="11" t="s">
        <v>94</v>
      </c>
      <c r="AB218" s="10" t="s">
        <v>4</v>
      </c>
      <c r="AC218" s="6" t="s">
        <v>114</v>
      </c>
      <c r="AD218" s="11" t="s">
        <v>126</v>
      </c>
      <c r="AE218" s="11" t="s">
        <v>1</v>
      </c>
      <c r="AF218" s="18">
        <v>40238</v>
      </c>
      <c r="AG218" s="1">
        <f t="shared" si="20"/>
        <v>3</v>
      </c>
      <c r="AH218" s="18">
        <v>40238</v>
      </c>
      <c r="AI218" s="1">
        <f t="shared" si="17"/>
        <v>3</v>
      </c>
      <c r="AJ218" s="10" t="s">
        <v>86</v>
      </c>
      <c r="AK218" s="37">
        <v>41253</v>
      </c>
      <c r="AL218" s="37"/>
      <c r="AM218" s="18"/>
      <c r="AN218" s="1" t="str">
        <f t="shared" si="19"/>
        <v/>
      </c>
      <c r="AO218" s="6"/>
      <c r="AQ218" s="10" t="s">
        <v>141</v>
      </c>
      <c r="AS218" s="16">
        <f t="shared" si="18"/>
        <v>9</v>
      </c>
    </row>
    <row r="219" spans="1:45" s="24" customFormat="1" ht="19.5" customHeight="1">
      <c r="A219" s="15">
        <v>20194</v>
      </c>
      <c r="B219" s="23" t="s">
        <v>3365</v>
      </c>
      <c r="C219" s="23" t="s">
        <v>1690</v>
      </c>
      <c r="D219" s="6" t="s">
        <v>14</v>
      </c>
      <c r="E219" s="18">
        <v>29296</v>
      </c>
      <c r="F219" s="6" t="s">
        <v>49</v>
      </c>
      <c r="G219" s="11" t="s">
        <v>1384</v>
      </c>
      <c r="H219" s="6" t="s">
        <v>3364</v>
      </c>
      <c r="I219" s="18">
        <v>36133</v>
      </c>
      <c r="J219" s="6" t="s">
        <v>49</v>
      </c>
      <c r="K219" s="6" t="s">
        <v>796</v>
      </c>
      <c r="L219" s="6" t="s">
        <v>3363</v>
      </c>
      <c r="M219" s="13" t="s">
        <v>1083</v>
      </c>
      <c r="N219" s="22"/>
      <c r="O219" s="11" t="s">
        <v>3362</v>
      </c>
      <c r="P219" s="6" t="s">
        <v>1083</v>
      </c>
      <c r="Q219" s="6" t="s">
        <v>3361</v>
      </c>
      <c r="R219" s="6" t="s">
        <v>1083</v>
      </c>
      <c r="S219" s="11" t="s">
        <v>3360</v>
      </c>
      <c r="T219" s="11" t="s">
        <v>3359</v>
      </c>
      <c r="U219" s="6"/>
      <c r="V219" s="6"/>
      <c r="W219" s="6"/>
      <c r="X219" s="6" t="s">
        <v>786</v>
      </c>
      <c r="Y219" s="11" t="str">
        <f>VLOOKUP(X219,[1]Parameters!$A$4:$B$17,2,0)</f>
        <v>Chuyên gia</v>
      </c>
      <c r="Z219" s="11"/>
      <c r="AA219" s="11" t="s">
        <v>1500</v>
      </c>
      <c r="AB219" s="10" t="s">
        <v>1499</v>
      </c>
      <c r="AC219" s="6" t="s">
        <v>168</v>
      </c>
      <c r="AD219" s="11" t="s">
        <v>167</v>
      </c>
      <c r="AE219" s="11" t="s">
        <v>1</v>
      </c>
      <c r="AF219" s="18">
        <v>40241</v>
      </c>
      <c r="AG219" s="1">
        <f t="shared" si="20"/>
        <v>3</v>
      </c>
      <c r="AH219" s="18">
        <v>40241</v>
      </c>
      <c r="AI219" s="1">
        <f t="shared" si="17"/>
        <v>3</v>
      </c>
      <c r="AJ219" s="10" t="s">
        <v>142</v>
      </c>
      <c r="AK219" s="37">
        <v>41174</v>
      </c>
      <c r="AL219" s="37">
        <v>41365</v>
      </c>
      <c r="AM219" s="18">
        <v>41515</v>
      </c>
      <c r="AN219" s="1">
        <f t="shared" si="19"/>
        <v>8</v>
      </c>
      <c r="AO219" s="6"/>
      <c r="AQ219" s="10" t="s">
        <v>171</v>
      </c>
      <c r="AS219" s="16">
        <f t="shared" si="18"/>
        <v>3</v>
      </c>
    </row>
    <row r="220" spans="1:45" s="24" customFormat="1" ht="19.5" customHeight="1">
      <c r="A220" s="15">
        <v>20195</v>
      </c>
      <c r="B220" s="23" t="s">
        <v>3358</v>
      </c>
      <c r="C220" s="23" t="s">
        <v>101</v>
      </c>
      <c r="D220" s="6" t="s">
        <v>89</v>
      </c>
      <c r="E220" s="18">
        <v>30540</v>
      </c>
      <c r="F220" s="6" t="s">
        <v>163</v>
      </c>
      <c r="G220" s="11" t="s">
        <v>764</v>
      </c>
      <c r="H220" s="6" t="s">
        <v>3357</v>
      </c>
      <c r="I220" s="18">
        <v>35901</v>
      </c>
      <c r="J220" s="6" t="s">
        <v>163</v>
      </c>
      <c r="K220" s="6" t="s">
        <v>11</v>
      </c>
      <c r="L220" s="6" t="s">
        <v>2683</v>
      </c>
      <c r="M220" s="13" t="s">
        <v>3356</v>
      </c>
      <c r="N220" s="22"/>
      <c r="O220" s="11" t="s">
        <v>3355</v>
      </c>
      <c r="P220" s="6" t="s">
        <v>3354</v>
      </c>
      <c r="Q220" s="6" t="s">
        <v>3353</v>
      </c>
      <c r="R220" s="6" t="s">
        <v>1083</v>
      </c>
      <c r="S220" s="11" t="s">
        <v>3352</v>
      </c>
      <c r="T220" s="11" t="s">
        <v>3351</v>
      </c>
      <c r="U220" s="6" t="s">
        <v>1083</v>
      </c>
      <c r="V220" s="6" t="s">
        <v>1083</v>
      </c>
      <c r="W220" s="6" t="s">
        <v>1083</v>
      </c>
      <c r="X220" s="6" t="s">
        <v>99</v>
      </c>
      <c r="Y220" s="11" t="str">
        <f>VLOOKUP(X220,[1]Parameters!$A$4:$B$17,2,0)</f>
        <v>Phó phòng</v>
      </c>
      <c r="Z220" s="11"/>
      <c r="AA220" s="11">
        <v>3</v>
      </c>
      <c r="AB220" s="10" t="s">
        <v>73</v>
      </c>
      <c r="AC220" s="6" t="s">
        <v>458</v>
      </c>
      <c r="AD220" s="11" t="s">
        <v>1226</v>
      </c>
      <c r="AE220" s="11" t="s">
        <v>1</v>
      </c>
      <c r="AF220" s="18">
        <v>40241</v>
      </c>
      <c r="AG220" s="1">
        <f t="shared" si="20"/>
        <v>3</v>
      </c>
      <c r="AH220" s="18">
        <v>40241</v>
      </c>
      <c r="AI220" s="1">
        <f t="shared" si="17"/>
        <v>3</v>
      </c>
      <c r="AJ220" s="10" t="s">
        <v>86</v>
      </c>
      <c r="AK220" s="37" t="s">
        <v>1083</v>
      </c>
      <c r="AL220" s="37"/>
      <c r="AM220" s="18"/>
      <c r="AN220" s="1" t="str">
        <f t="shared" si="19"/>
        <v/>
      </c>
      <c r="AO220" s="6" t="s">
        <v>1083</v>
      </c>
      <c r="AQ220" s="10" t="s">
        <v>141</v>
      </c>
      <c r="AS220" s="16">
        <f t="shared" si="18"/>
        <v>8</v>
      </c>
    </row>
    <row r="221" spans="1:45" s="24" customFormat="1" ht="19.5" customHeight="1">
      <c r="A221" s="15">
        <v>20196</v>
      </c>
      <c r="B221" s="23" t="s">
        <v>3350</v>
      </c>
      <c r="C221" s="23" t="s">
        <v>203</v>
      </c>
      <c r="D221" s="6" t="s">
        <v>14</v>
      </c>
      <c r="E221" s="18"/>
      <c r="F221" s="6"/>
      <c r="G221" s="11" t="s">
        <v>186</v>
      </c>
      <c r="H221" s="6" t="s">
        <v>1083</v>
      </c>
      <c r="I221" s="18"/>
      <c r="J221" s="6"/>
      <c r="K221" s="6" t="s">
        <v>11</v>
      </c>
      <c r="L221" s="6" t="s">
        <v>1083</v>
      </c>
      <c r="M221" s="13" t="s">
        <v>1083</v>
      </c>
      <c r="N221" s="22"/>
      <c r="O221" s="11" t="s">
        <v>1083</v>
      </c>
      <c r="P221" s="6"/>
      <c r="Q221" s="6"/>
      <c r="R221" s="6"/>
      <c r="S221" s="11" t="s">
        <v>186</v>
      </c>
      <c r="T221" s="11" t="s">
        <v>186</v>
      </c>
      <c r="U221" s="6"/>
      <c r="V221" s="6"/>
      <c r="W221" s="6"/>
      <c r="X221" s="6" t="s">
        <v>3245</v>
      </c>
      <c r="Y221" s="11"/>
      <c r="Z221" s="11"/>
      <c r="AA221" s="11"/>
      <c r="AB221" s="10"/>
      <c r="AC221" s="6"/>
      <c r="AD221" s="11"/>
      <c r="AE221" s="11"/>
      <c r="AF221" s="18"/>
      <c r="AG221" s="1" t="str">
        <f t="shared" si="20"/>
        <v/>
      </c>
      <c r="AH221" s="18"/>
      <c r="AI221" s="1" t="str">
        <f t="shared" si="17"/>
        <v/>
      </c>
      <c r="AJ221" s="28" t="s">
        <v>142</v>
      </c>
      <c r="AK221" s="41" t="s">
        <v>1083</v>
      </c>
      <c r="AL221" s="41"/>
      <c r="AM221" s="19">
        <v>40330</v>
      </c>
      <c r="AN221" s="24">
        <f t="shared" si="19"/>
        <v>6</v>
      </c>
      <c r="AO221" s="27" t="s">
        <v>1083</v>
      </c>
      <c r="AQ221" s="28"/>
      <c r="AS221" s="16" t="str">
        <f t="shared" si="18"/>
        <v/>
      </c>
    </row>
    <row r="222" spans="1:45" s="24" customFormat="1" ht="15.75" customHeight="1">
      <c r="A222" s="15">
        <v>20197</v>
      </c>
      <c r="B222" s="23" t="s">
        <v>125</v>
      </c>
      <c r="C222" s="23" t="s">
        <v>3349</v>
      </c>
      <c r="D222" s="6" t="s">
        <v>14</v>
      </c>
      <c r="E222" s="18">
        <v>31476</v>
      </c>
      <c r="F222" s="6" t="s">
        <v>163</v>
      </c>
      <c r="G222" s="11" t="s">
        <v>764</v>
      </c>
      <c r="H222" s="6" t="s">
        <v>3348</v>
      </c>
      <c r="I222" s="18">
        <v>37932</v>
      </c>
      <c r="J222" s="6" t="s">
        <v>163</v>
      </c>
      <c r="K222" s="6" t="s">
        <v>11</v>
      </c>
      <c r="L222" s="6" t="s">
        <v>22</v>
      </c>
      <c r="M222" s="13" t="s">
        <v>21</v>
      </c>
      <c r="N222" s="22"/>
      <c r="O222" s="11" t="s">
        <v>3347</v>
      </c>
      <c r="P222" s="6" t="s">
        <v>1083</v>
      </c>
      <c r="Q222" s="6" t="s">
        <v>3346</v>
      </c>
      <c r="R222" s="6" t="s">
        <v>1083</v>
      </c>
      <c r="S222" s="11" t="s">
        <v>3345</v>
      </c>
      <c r="T222" s="11" t="s">
        <v>3344</v>
      </c>
      <c r="U222" s="6"/>
      <c r="V222" s="6"/>
      <c r="W222" s="6"/>
      <c r="X222" s="6" t="s">
        <v>786</v>
      </c>
      <c r="Y222" s="11" t="str">
        <f>VLOOKUP(X222,[1]Parameters!$A$4:$B$17,2,0)</f>
        <v>Chuyên gia</v>
      </c>
      <c r="Z222" s="11"/>
      <c r="AA222" s="11" t="s">
        <v>1500</v>
      </c>
      <c r="AB222" s="10" t="s">
        <v>1499</v>
      </c>
      <c r="AC222" s="6" t="s">
        <v>72</v>
      </c>
      <c r="AD222" s="11" t="s">
        <v>721</v>
      </c>
      <c r="AE222" s="11" t="s">
        <v>1</v>
      </c>
      <c r="AF222" s="18">
        <v>40245</v>
      </c>
      <c r="AG222" s="1">
        <f t="shared" si="20"/>
        <v>3</v>
      </c>
      <c r="AH222" s="18">
        <v>40245</v>
      </c>
      <c r="AI222" s="1">
        <f t="shared" si="17"/>
        <v>3</v>
      </c>
      <c r="AJ222" s="10" t="s">
        <v>86</v>
      </c>
      <c r="AK222" s="37" t="s">
        <v>1083</v>
      </c>
      <c r="AL222" s="37"/>
      <c r="AM222" s="18"/>
      <c r="AN222" s="1" t="str">
        <f t="shared" si="19"/>
        <v/>
      </c>
      <c r="AO222" s="6" t="s">
        <v>1083</v>
      </c>
      <c r="AQ222" s="10" t="s">
        <v>141</v>
      </c>
      <c r="AS222" s="16">
        <f t="shared" si="18"/>
        <v>3</v>
      </c>
    </row>
    <row r="223" spans="1:45" ht="15.75" customHeight="1">
      <c r="A223" s="15">
        <v>20198</v>
      </c>
      <c r="B223" s="23" t="s">
        <v>3343</v>
      </c>
      <c r="C223" s="23" t="s">
        <v>2163</v>
      </c>
      <c r="D223" s="6" t="s">
        <v>14</v>
      </c>
      <c r="E223" s="18">
        <v>30923</v>
      </c>
      <c r="F223" s="6" t="s">
        <v>1058</v>
      </c>
      <c r="G223" s="11" t="s">
        <v>2925</v>
      </c>
      <c r="H223" s="6" t="s">
        <v>3342</v>
      </c>
      <c r="I223" s="18">
        <v>36520</v>
      </c>
      <c r="J223" s="6" t="s">
        <v>1058</v>
      </c>
      <c r="K223" s="6" t="s">
        <v>11</v>
      </c>
      <c r="L223" s="6" t="s">
        <v>3341</v>
      </c>
      <c r="M223" s="13" t="s">
        <v>3340</v>
      </c>
      <c r="N223" s="22"/>
      <c r="O223" s="11" t="s">
        <v>3339</v>
      </c>
      <c r="P223" s="6" t="s">
        <v>1083</v>
      </c>
      <c r="Q223" s="6" t="s">
        <v>3338</v>
      </c>
      <c r="R223" s="6" t="s">
        <v>1083</v>
      </c>
      <c r="S223" s="11" t="s">
        <v>3337</v>
      </c>
      <c r="T223" s="11" t="s">
        <v>3336</v>
      </c>
      <c r="U223" s="6"/>
      <c r="V223" s="6"/>
      <c r="W223" s="6"/>
      <c r="X223" s="6" t="s">
        <v>2911</v>
      </c>
      <c r="Y223" s="11"/>
      <c r="Z223" s="11"/>
      <c r="AA223" s="11">
        <v>1</v>
      </c>
      <c r="AB223" s="10" t="s">
        <v>4</v>
      </c>
      <c r="AC223" s="6" t="s">
        <v>1326</v>
      </c>
      <c r="AD223" s="11"/>
      <c r="AE223" s="11" t="s">
        <v>52</v>
      </c>
      <c r="AF223" s="18"/>
      <c r="AG223" s="1" t="str">
        <f t="shared" si="20"/>
        <v/>
      </c>
      <c r="AH223" s="18">
        <v>40260</v>
      </c>
      <c r="AI223" s="1">
        <f t="shared" si="17"/>
        <v>3</v>
      </c>
      <c r="AJ223" s="28" t="s">
        <v>142</v>
      </c>
      <c r="AK223" s="41" t="s">
        <v>1083</v>
      </c>
      <c r="AL223" s="41"/>
      <c r="AM223" s="19">
        <v>40725</v>
      </c>
      <c r="AN223" s="24">
        <f t="shared" si="19"/>
        <v>7</v>
      </c>
      <c r="AO223" s="27"/>
      <c r="AP223" s="24"/>
      <c r="AQ223" s="28"/>
      <c r="AR223" s="24"/>
      <c r="AS223" s="16">
        <f t="shared" si="18"/>
        <v>8</v>
      </c>
    </row>
    <row r="224" spans="1:45" s="24" customFormat="1" ht="19.5" customHeight="1">
      <c r="A224" s="15">
        <v>20199</v>
      </c>
      <c r="B224" s="23" t="s">
        <v>3335</v>
      </c>
      <c r="C224" s="23" t="s">
        <v>1977</v>
      </c>
      <c r="D224" s="6" t="s">
        <v>89</v>
      </c>
      <c r="E224" s="18">
        <v>30814</v>
      </c>
      <c r="F224" s="6" t="s">
        <v>1719</v>
      </c>
      <c r="G224" s="11" t="s">
        <v>1470</v>
      </c>
      <c r="H224" s="6" t="s">
        <v>3334</v>
      </c>
      <c r="I224" s="18">
        <v>37313</v>
      </c>
      <c r="J224" s="6" t="s">
        <v>1719</v>
      </c>
      <c r="K224" s="6" t="s">
        <v>11</v>
      </c>
      <c r="L224" s="6" t="s">
        <v>2395</v>
      </c>
      <c r="M224" s="13" t="s">
        <v>682</v>
      </c>
      <c r="N224" s="22"/>
      <c r="O224" s="11" t="s">
        <v>3333</v>
      </c>
      <c r="P224" s="6" t="s">
        <v>1083</v>
      </c>
      <c r="Q224" s="6" t="s">
        <v>3332</v>
      </c>
      <c r="R224" s="6" t="s">
        <v>1083</v>
      </c>
      <c r="S224" s="11" t="s">
        <v>3331</v>
      </c>
      <c r="T224" s="11" t="s">
        <v>3330</v>
      </c>
      <c r="U224" s="6"/>
      <c r="V224" s="6"/>
      <c r="W224" s="6"/>
      <c r="X224" s="6" t="s">
        <v>786</v>
      </c>
      <c r="Y224" s="11" t="str">
        <f>VLOOKUP(X224,[1]Parameters!$A$4:$B$17,2,0)</f>
        <v>Chuyên gia</v>
      </c>
      <c r="Z224" s="11"/>
      <c r="AA224" s="11" t="s">
        <v>1500</v>
      </c>
      <c r="AB224" s="10" t="s">
        <v>1499</v>
      </c>
      <c r="AC224" s="6" t="s">
        <v>114</v>
      </c>
      <c r="AD224" s="11" t="s">
        <v>3329</v>
      </c>
      <c r="AE224" s="11" t="s">
        <v>1</v>
      </c>
      <c r="AF224" s="18">
        <v>40261</v>
      </c>
      <c r="AG224" s="1">
        <f t="shared" si="20"/>
        <v>3</v>
      </c>
      <c r="AH224" s="18">
        <v>40261</v>
      </c>
      <c r="AI224" s="1">
        <f t="shared" si="17"/>
        <v>3</v>
      </c>
      <c r="AJ224" s="10" t="s">
        <v>86</v>
      </c>
      <c r="AK224" s="37" t="s">
        <v>1083</v>
      </c>
      <c r="AL224" s="37"/>
      <c r="AM224" s="18"/>
      <c r="AN224" s="1" t="str">
        <f t="shared" si="19"/>
        <v/>
      </c>
      <c r="AO224" s="6"/>
      <c r="AQ224" s="10" t="s">
        <v>141</v>
      </c>
      <c r="AS224" s="16">
        <f t="shared" si="18"/>
        <v>5</v>
      </c>
    </row>
    <row r="225" spans="1:45" s="24" customFormat="1" ht="19.5" customHeight="1">
      <c r="A225" s="15">
        <v>20200</v>
      </c>
      <c r="B225" s="23" t="s">
        <v>3328</v>
      </c>
      <c r="C225" s="23" t="s">
        <v>565</v>
      </c>
      <c r="D225" s="6" t="s">
        <v>14</v>
      </c>
      <c r="E225" s="18">
        <v>30607</v>
      </c>
      <c r="F225" s="6" t="s">
        <v>2046</v>
      </c>
      <c r="G225" s="11" t="s">
        <v>2048</v>
      </c>
      <c r="H225" s="6" t="s">
        <v>3327</v>
      </c>
      <c r="I225" s="18">
        <v>35884</v>
      </c>
      <c r="J225" s="6" t="s">
        <v>2046</v>
      </c>
      <c r="K225" s="6" t="s">
        <v>796</v>
      </c>
      <c r="L225" s="6" t="s">
        <v>108</v>
      </c>
      <c r="M225" s="13" t="s">
        <v>1785</v>
      </c>
      <c r="N225" s="22"/>
      <c r="O225" s="11" t="s">
        <v>3326</v>
      </c>
      <c r="P225" s="6" t="s">
        <v>1083</v>
      </c>
      <c r="Q225" s="6" t="s">
        <v>3325</v>
      </c>
      <c r="R225" s="6" t="s">
        <v>1083</v>
      </c>
      <c r="S225" s="11" t="s">
        <v>3324</v>
      </c>
      <c r="T225" s="11" t="s">
        <v>186</v>
      </c>
      <c r="U225" s="6"/>
      <c r="V225" s="6"/>
      <c r="W225" s="6"/>
      <c r="X225" s="13" t="s">
        <v>105</v>
      </c>
      <c r="Y225" s="11" t="str">
        <f>VLOOKUP(X225,[1]Parameters!$A$4:$B$17,2,0)</f>
        <v>Chuyên viên quản lý học tập (CVHT)</v>
      </c>
      <c r="Z225" s="11"/>
      <c r="AA225" s="11" t="s">
        <v>94</v>
      </c>
      <c r="AB225" s="10" t="s">
        <v>4</v>
      </c>
      <c r="AC225" s="6" t="s">
        <v>168</v>
      </c>
      <c r="AD225" s="11" t="s">
        <v>167</v>
      </c>
      <c r="AE225" s="11" t="s">
        <v>1</v>
      </c>
      <c r="AF225" s="18">
        <v>40269</v>
      </c>
      <c r="AG225" s="1">
        <f t="shared" si="20"/>
        <v>4</v>
      </c>
      <c r="AH225" s="18">
        <v>40269</v>
      </c>
      <c r="AI225" s="1">
        <f t="shared" si="17"/>
        <v>4</v>
      </c>
      <c r="AJ225" s="11" t="s">
        <v>344</v>
      </c>
      <c r="AK225" s="37">
        <v>41214</v>
      </c>
      <c r="AL225" s="37"/>
      <c r="AM225" s="18"/>
      <c r="AN225" s="1" t="str">
        <f t="shared" si="19"/>
        <v/>
      </c>
      <c r="AO225" s="6"/>
      <c r="AQ225" s="11" t="s">
        <v>171</v>
      </c>
      <c r="AS225" s="16">
        <f t="shared" si="18"/>
        <v>10</v>
      </c>
    </row>
    <row r="226" spans="1:45" ht="15.75" customHeight="1">
      <c r="A226" s="15">
        <v>20201</v>
      </c>
      <c r="B226" s="23" t="s">
        <v>456</v>
      </c>
      <c r="C226" s="23" t="s">
        <v>57</v>
      </c>
      <c r="D226" s="6" t="s">
        <v>14</v>
      </c>
      <c r="E226" s="18">
        <v>30474</v>
      </c>
      <c r="F226" s="6" t="s">
        <v>49</v>
      </c>
      <c r="G226" s="11" t="s">
        <v>1384</v>
      </c>
      <c r="H226" s="6" t="s">
        <v>3323</v>
      </c>
      <c r="I226" s="18">
        <v>36102</v>
      </c>
      <c r="J226" s="6" t="s">
        <v>49</v>
      </c>
      <c r="K226" s="6" t="s">
        <v>11</v>
      </c>
      <c r="L226" s="6" t="s">
        <v>604</v>
      </c>
      <c r="M226" s="13" t="s">
        <v>1785</v>
      </c>
      <c r="N226" s="22"/>
      <c r="O226" s="11" t="s">
        <v>3322</v>
      </c>
      <c r="P226" s="6" t="s">
        <v>3321</v>
      </c>
      <c r="Q226" s="6" t="s">
        <v>3320</v>
      </c>
      <c r="R226" s="6" t="s">
        <v>1083</v>
      </c>
      <c r="S226" s="11" t="s">
        <v>3319</v>
      </c>
      <c r="T226" s="11" t="s">
        <v>3318</v>
      </c>
      <c r="U226" s="6"/>
      <c r="V226" s="6"/>
      <c r="W226" s="6"/>
      <c r="X226" s="6" t="s">
        <v>786</v>
      </c>
      <c r="Y226" s="11" t="str">
        <f>VLOOKUP(X226,[1]Parameters!$A$4:$B$17,2,0)</f>
        <v>Chuyên gia</v>
      </c>
      <c r="Z226" s="11"/>
      <c r="AA226" s="11" t="s">
        <v>1500</v>
      </c>
      <c r="AB226" s="10" t="s">
        <v>1499</v>
      </c>
      <c r="AC226" s="6" t="s">
        <v>168</v>
      </c>
      <c r="AD226" s="11" t="s">
        <v>167</v>
      </c>
      <c r="AE226" s="11" t="s">
        <v>1</v>
      </c>
      <c r="AF226" s="18">
        <v>40269</v>
      </c>
      <c r="AG226" s="1">
        <f t="shared" si="20"/>
        <v>4</v>
      </c>
      <c r="AH226" s="18">
        <v>40329</v>
      </c>
      <c r="AI226" s="1">
        <f t="shared" si="17"/>
        <v>5</v>
      </c>
      <c r="AJ226" s="10" t="s">
        <v>86</v>
      </c>
      <c r="AK226" s="37" t="s">
        <v>1083</v>
      </c>
      <c r="AL226" s="37"/>
      <c r="AM226" s="18"/>
      <c r="AN226" s="1" t="str">
        <f t="shared" si="19"/>
        <v/>
      </c>
      <c r="AO226" s="6"/>
      <c r="AP226" s="24"/>
      <c r="AQ226" s="10" t="s">
        <v>171</v>
      </c>
      <c r="AR226" s="24"/>
      <c r="AS226" s="16">
        <f t="shared" si="18"/>
        <v>6</v>
      </c>
    </row>
    <row r="227" spans="1:45" s="24" customFormat="1" ht="19.5" customHeight="1">
      <c r="A227" s="15">
        <v>20202</v>
      </c>
      <c r="B227" s="25" t="s">
        <v>93</v>
      </c>
      <c r="C227" s="25" t="s">
        <v>3317</v>
      </c>
      <c r="D227" s="6" t="s">
        <v>89</v>
      </c>
      <c r="E227" s="18">
        <v>31149</v>
      </c>
      <c r="F227" s="6"/>
      <c r="G227" s="11" t="s">
        <v>242</v>
      </c>
      <c r="H227" s="6" t="s">
        <v>3316</v>
      </c>
      <c r="I227" s="18" t="str">
        <f>VLOOKUP(A227,'[1]Input1-NV_thongtin_codinh'!$B$4:$K$557,10,0)</f>
        <v>08/8/2000</v>
      </c>
      <c r="J227" s="6" t="s">
        <v>479</v>
      </c>
      <c r="K227" s="6" t="s">
        <v>1580</v>
      </c>
      <c r="L227" s="6" t="s">
        <v>3230</v>
      </c>
      <c r="M227" s="13">
        <v>0</v>
      </c>
      <c r="N227" s="22"/>
      <c r="O227" s="21" t="s">
        <v>3315</v>
      </c>
      <c r="P227" s="6"/>
      <c r="Q227" s="6" t="s">
        <v>3314</v>
      </c>
      <c r="R227" s="6"/>
      <c r="S227" s="11" t="str">
        <f>VLOOKUP($A227,'[1]Input1-NV_thongtin_codinh'!$B$4:$AA$557,13,0)</f>
        <v>Lô A514 Chung Cư Chợ Quán, Trần Bình Trọng, Quận 5, Hcm</v>
      </c>
      <c r="T227" s="11" t="s">
        <v>3313</v>
      </c>
      <c r="U227" s="6">
        <f>VLOOKUP($A227,'[1]Input1-NV_thongtin_codinh'!$B$4:$AA$557,16,0)</f>
        <v>0</v>
      </c>
      <c r="V227" s="6"/>
      <c r="W227" s="6">
        <f>VLOOKUP($A227,'[1]Input1-NV_thongtin_codinh'!$B$4:$AA$557,17,0)</f>
        <v>0</v>
      </c>
      <c r="X227" s="6" t="s">
        <v>2130</v>
      </c>
      <c r="Y227" s="11"/>
      <c r="Z227" s="11"/>
      <c r="AA227" s="11" t="s">
        <v>94</v>
      </c>
      <c r="AB227" s="10" t="s">
        <v>4</v>
      </c>
      <c r="AC227" s="13"/>
      <c r="AD227" s="10"/>
      <c r="AE227" s="10" t="s">
        <v>52</v>
      </c>
      <c r="AF227" s="18"/>
      <c r="AG227" s="1" t="str">
        <f t="shared" si="20"/>
        <v/>
      </c>
      <c r="AH227" s="18">
        <v>40303</v>
      </c>
      <c r="AI227" s="1">
        <f t="shared" si="17"/>
        <v>5</v>
      </c>
      <c r="AJ227" s="11" t="s">
        <v>142</v>
      </c>
      <c r="AK227" s="11"/>
      <c r="AL227" s="11"/>
      <c r="AM227" s="19">
        <v>40610</v>
      </c>
      <c r="AN227" s="24">
        <f t="shared" si="19"/>
        <v>3</v>
      </c>
      <c r="AO227" s="6"/>
      <c r="AP227" s="1"/>
      <c r="AQ227" s="11"/>
      <c r="AR227" s="1"/>
      <c r="AS227" s="16">
        <f t="shared" si="18"/>
        <v>4</v>
      </c>
    </row>
    <row r="228" spans="1:45" s="24" customFormat="1" ht="19.5" customHeight="1">
      <c r="A228" s="15">
        <v>20203</v>
      </c>
      <c r="B228" s="23" t="s">
        <v>3312</v>
      </c>
      <c r="C228" s="23" t="s">
        <v>25</v>
      </c>
      <c r="D228" s="6" t="s">
        <v>14</v>
      </c>
      <c r="E228" s="18">
        <v>30903</v>
      </c>
      <c r="F228" s="6" t="s">
        <v>12</v>
      </c>
      <c r="G228" s="11" t="s">
        <v>1100</v>
      </c>
      <c r="H228" s="6" t="s">
        <v>3311</v>
      </c>
      <c r="I228" s="18">
        <v>39272</v>
      </c>
      <c r="J228" s="6" t="s">
        <v>479</v>
      </c>
      <c r="K228" s="6" t="s">
        <v>150</v>
      </c>
      <c r="L228" s="6" t="s">
        <v>3310</v>
      </c>
      <c r="M228" s="13" t="s">
        <v>3309</v>
      </c>
      <c r="N228" s="22"/>
      <c r="O228" s="11" t="s">
        <v>3308</v>
      </c>
      <c r="P228" s="6" t="s">
        <v>1083</v>
      </c>
      <c r="Q228" s="6" t="s">
        <v>3307</v>
      </c>
      <c r="R228" s="6" t="s">
        <v>1083</v>
      </c>
      <c r="S228" s="11" t="s">
        <v>3306</v>
      </c>
      <c r="T228" s="11" t="s">
        <v>3305</v>
      </c>
      <c r="U228" s="6"/>
      <c r="V228" s="6"/>
      <c r="W228" s="6"/>
      <c r="X228" s="13" t="s">
        <v>105</v>
      </c>
      <c r="Y228" s="11" t="str">
        <f>VLOOKUP(X228,[1]Parameters!$A$4:$B$17,2,0)</f>
        <v>Chuyên viên quản lý học tập (CVHT)</v>
      </c>
      <c r="Z228" s="11"/>
      <c r="AA228" s="11" t="s">
        <v>94</v>
      </c>
      <c r="AB228" s="10" t="s">
        <v>4</v>
      </c>
      <c r="AC228" s="6" t="s">
        <v>104</v>
      </c>
      <c r="AD228" s="11" t="s">
        <v>103</v>
      </c>
      <c r="AE228" s="11" t="s">
        <v>52</v>
      </c>
      <c r="AF228" s="18">
        <v>40273</v>
      </c>
      <c r="AG228" s="1">
        <f t="shared" si="20"/>
        <v>4</v>
      </c>
      <c r="AH228" s="18">
        <v>40303</v>
      </c>
      <c r="AI228" s="1">
        <f t="shared" si="17"/>
        <v>5</v>
      </c>
      <c r="AJ228" s="10" t="s">
        <v>142</v>
      </c>
      <c r="AK228" s="37" t="s">
        <v>1083</v>
      </c>
      <c r="AL228" s="37"/>
      <c r="AM228" s="18">
        <v>41496</v>
      </c>
      <c r="AN228" s="1">
        <f t="shared" si="19"/>
        <v>8</v>
      </c>
      <c r="AO228" s="6" t="s">
        <v>1083</v>
      </c>
      <c r="AQ228" s="10" t="s">
        <v>171</v>
      </c>
      <c r="AS228" s="16">
        <f t="shared" si="18"/>
        <v>8</v>
      </c>
    </row>
    <row r="229" spans="1:45" s="24" customFormat="1" ht="19.5" customHeight="1">
      <c r="A229" s="15">
        <v>20204</v>
      </c>
      <c r="B229" s="25" t="s">
        <v>3304</v>
      </c>
      <c r="C229" s="25" t="s">
        <v>3020</v>
      </c>
      <c r="D229" s="6" t="s">
        <v>89</v>
      </c>
      <c r="E229" s="18">
        <v>31155</v>
      </c>
      <c r="F229" s="6"/>
      <c r="G229" s="11" t="s">
        <v>807</v>
      </c>
      <c r="H229" s="6" t="s">
        <v>3303</v>
      </c>
      <c r="I229" s="18">
        <v>36583</v>
      </c>
      <c r="J229" s="6" t="s">
        <v>807</v>
      </c>
      <c r="K229" s="6" t="s">
        <v>1580</v>
      </c>
      <c r="L229" s="6" t="s">
        <v>2330</v>
      </c>
      <c r="M229" s="13">
        <v>0</v>
      </c>
      <c r="N229" s="22"/>
      <c r="O229" s="21" t="s">
        <v>3302</v>
      </c>
      <c r="P229" s="6"/>
      <c r="Q229" s="6" t="s">
        <v>3301</v>
      </c>
      <c r="R229" s="6"/>
      <c r="S229" s="11" t="str">
        <f>VLOOKUP($A229,'[1]Input1-NV_thongtin_codinh'!$B$4:$AA$557,13,0)</f>
        <v>Tổ 4, P. Hương Sơn, Tp Thái Nguyên</v>
      </c>
      <c r="T229" s="11" t="s">
        <v>3300</v>
      </c>
      <c r="U229" s="6" t="str">
        <f>VLOOKUP($A229,'[1]Input1-NV_thongtin_codinh'!$B$4:$AA$557,16,0)</f>
        <v>Bố: Phan Viết Liêm</v>
      </c>
      <c r="V229" s="6"/>
      <c r="W229" s="6" t="str">
        <f>VLOOKUP($A229,'[1]Input1-NV_thongtin_codinh'!$B$4:$AA$557,17,0)</f>
        <v>0984 228 392</v>
      </c>
      <c r="X229" s="6" t="s">
        <v>2130</v>
      </c>
      <c r="Y229" s="11"/>
      <c r="Z229" s="11"/>
      <c r="AA229" s="11" t="s">
        <v>94</v>
      </c>
      <c r="AB229" s="10" t="s">
        <v>4</v>
      </c>
      <c r="AC229" s="13"/>
      <c r="AD229" s="10"/>
      <c r="AE229" s="10" t="s">
        <v>1</v>
      </c>
      <c r="AF229" s="18"/>
      <c r="AG229" s="1" t="str">
        <f t="shared" si="20"/>
        <v/>
      </c>
      <c r="AH229" s="18">
        <v>40311</v>
      </c>
      <c r="AI229" s="1">
        <f t="shared" si="17"/>
        <v>5</v>
      </c>
      <c r="AJ229" s="11" t="s">
        <v>142</v>
      </c>
      <c r="AK229" s="11"/>
      <c r="AL229" s="11"/>
      <c r="AM229" s="19">
        <f>VLOOKUP($A229,'[1]Input1-NV_thongtin_codinh'!$B$4:$AA$557,26,0)</f>
        <v>40634</v>
      </c>
      <c r="AN229" s="24">
        <f t="shared" si="19"/>
        <v>4</v>
      </c>
      <c r="AO229" s="6"/>
      <c r="AP229" s="1"/>
      <c r="AQ229" s="11"/>
      <c r="AR229" s="1"/>
      <c r="AS229" s="16">
        <f t="shared" si="18"/>
        <v>4</v>
      </c>
    </row>
    <row r="230" spans="1:45" s="24" customFormat="1" ht="15.75" customHeight="1">
      <c r="A230" s="15">
        <v>20205</v>
      </c>
      <c r="B230" s="23" t="s">
        <v>3299</v>
      </c>
      <c r="C230" s="23" t="s">
        <v>335</v>
      </c>
      <c r="D230" s="6" t="s">
        <v>14</v>
      </c>
      <c r="E230" s="18">
        <v>32208</v>
      </c>
      <c r="F230" s="6" t="s">
        <v>807</v>
      </c>
      <c r="G230" s="11" t="s">
        <v>809</v>
      </c>
      <c r="H230" s="6" t="s">
        <v>3298</v>
      </c>
      <c r="I230" s="18">
        <v>39669</v>
      </c>
      <c r="J230" s="6" t="s">
        <v>807</v>
      </c>
      <c r="K230" s="6" t="s">
        <v>11</v>
      </c>
      <c r="L230" s="6" t="s">
        <v>1595</v>
      </c>
      <c r="M230" s="13" t="s">
        <v>3297</v>
      </c>
      <c r="N230" s="22"/>
      <c r="O230" s="11" t="s">
        <v>3296</v>
      </c>
      <c r="P230" s="6" t="s">
        <v>3295</v>
      </c>
      <c r="Q230" s="6" t="s">
        <v>3294</v>
      </c>
      <c r="R230" s="6" t="s">
        <v>1083</v>
      </c>
      <c r="S230" s="11" t="s">
        <v>3293</v>
      </c>
      <c r="T230" s="11" t="s">
        <v>3292</v>
      </c>
      <c r="U230" s="6"/>
      <c r="V230" s="6"/>
      <c r="W230" s="6"/>
      <c r="X230" s="13" t="s">
        <v>786</v>
      </c>
      <c r="Y230" s="11" t="str">
        <f>VLOOKUP(X230,[1]Parameters!$A$4:$B$17,2,0)</f>
        <v>Chuyên gia</v>
      </c>
      <c r="Z230" s="11"/>
      <c r="AA230" s="11" t="s">
        <v>1500</v>
      </c>
      <c r="AB230" s="10" t="s">
        <v>1499</v>
      </c>
      <c r="AC230" s="6" t="s">
        <v>3</v>
      </c>
      <c r="AD230" s="11" t="s">
        <v>1953</v>
      </c>
      <c r="AE230" s="11" t="s">
        <v>1</v>
      </c>
      <c r="AF230" s="18">
        <v>40284</v>
      </c>
      <c r="AG230" s="1">
        <f t="shared" si="20"/>
        <v>4</v>
      </c>
      <c r="AH230" s="18">
        <v>40375</v>
      </c>
      <c r="AI230" s="1">
        <f t="shared" si="17"/>
        <v>7</v>
      </c>
      <c r="AJ230" s="10" t="s">
        <v>86</v>
      </c>
      <c r="AK230" s="37" t="s">
        <v>1083</v>
      </c>
      <c r="AL230" s="37"/>
      <c r="AM230" s="18"/>
      <c r="AN230" s="1" t="str">
        <f t="shared" si="19"/>
        <v/>
      </c>
      <c r="AO230" s="6"/>
      <c r="AQ230" s="10" t="s">
        <v>141</v>
      </c>
      <c r="AS230" s="16">
        <f t="shared" si="18"/>
        <v>3</v>
      </c>
    </row>
    <row r="231" spans="1:45" s="24" customFormat="1" ht="19.5" customHeight="1">
      <c r="A231" s="15">
        <v>20206</v>
      </c>
      <c r="B231" s="23" t="s">
        <v>3291</v>
      </c>
      <c r="C231" s="23" t="s">
        <v>438</v>
      </c>
      <c r="D231" s="6" t="s">
        <v>14</v>
      </c>
      <c r="E231" s="18">
        <v>29883</v>
      </c>
      <c r="F231" s="6" t="s">
        <v>636</v>
      </c>
      <c r="G231" s="11" t="s">
        <v>1836</v>
      </c>
      <c r="H231" s="6" t="s">
        <v>3290</v>
      </c>
      <c r="I231" s="18">
        <v>35907</v>
      </c>
      <c r="J231" s="6" t="s">
        <v>636</v>
      </c>
      <c r="K231" s="6" t="s">
        <v>11</v>
      </c>
      <c r="L231" s="6" t="s">
        <v>22</v>
      </c>
      <c r="M231" s="13" t="s">
        <v>21</v>
      </c>
      <c r="N231" s="22"/>
      <c r="O231" s="11" t="s">
        <v>3289</v>
      </c>
      <c r="P231" s="6" t="s">
        <v>3288</v>
      </c>
      <c r="Q231" s="6" t="s">
        <v>3287</v>
      </c>
      <c r="R231" s="6" t="s">
        <v>1083</v>
      </c>
      <c r="S231" s="11" t="s">
        <v>3286</v>
      </c>
      <c r="T231" s="11" t="s">
        <v>3285</v>
      </c>
      <c r="U231" s="6"/>
      <c r="V231" s="6"/>
      <c r="W231" s="6"/>
      <c r="X231" s="6" t="s">
        <v>39</v>
      </c>
      <c r="Y231" s="11" t="str">
        <f>VLOOKUP(X231,[1]Parameters!$A$4:$B$17,2,0)</f>
        <v>Chuyên viên vận hành</v>
      </c>
      <c r="Z231" s="11"/>
      <c r="AA231" s="11" t="s">
        <v>94</v>
      </c>
      <c r="AB231" s="10" t="s">
        <v>4</v>
      </c>
      <c r="AC231" s="6" t="s">
        <v>247</v>
      </c>
      <c r="AD231" s="11" t="s">
        <v>246</v>
      </c>
      <c r="AE231" s="11" t="s">
        <v>1</v>
      </c>
      <c r="AF231" s="18">
        <v>40287</v>
      </c>
      <c r="AG231" s="1">
        <f t="shared" si="20"/>
        <v>4</v>
      </c>
      <c r="AH231" s="18">
        <v>40348</v>
      </c>
      <c r="AI231" s="1">
        <f t="shared" si="17"/>
        <v>6</v>
      </c>
      <c r="AJ231" s="10" t="s">
        <v>86</v>
      </c>
      <c r="AK231" s="37" t="s">
        <v>1083</v>
      </c>
      <c r="AL231" s="37"/>
      <c r="AM231" s="18"/>
      <c r="AN231" s="1" t="str">
        <f t="shared" si="19"/>
        <v/>
      </c>
      <c r="AO231" s="6" t="s">
        <v>1083</v>
      </c>
      <c r="AQ231" s="10" t="s">
        <v>141</v>
      </c>
      <c r="AS231" s="16">
        <f t="shared" si="18"/>
        <v>10</v>
      </c>
    </row>
    <row r="232" spans="1:45" ht="15.75" customHeight="1">
      <c r="A232" s="15">
        <v>20207</v>
      </c>
      <c r="B232" s="25" t="s">
        <v>2123</v>
      </c>
      <c r="C232" s="25" t="s">
        <v>565</v>
      </c>
      <c r="D232" s="6" t="s">
        <v>14</v>
      </c>
      <c r="E232" s="18">
        <v>31402</v>
      </c>
      <c r="F232" s="6"/>
      <c r="G232" s="11" t="s">
        <v>714</v>
      </c>
      <c r="H232" s="6" t="s">
        <v>3284</v>
      </c>
      <c r="I232" s="18">
        <v>36514</v>
      </c>
      <c r="J232" s="6" t="s">
        <v>3283</v>
      </c>
      <c r="K232" s="6" t="s">
        <v>1580</v>
      </c>
      <c r="L232" s="6" t="s">
        <v>3282</v>
      </c>
      <c r="M232" s="13">
        <v>0</v>
      </c>
      <c r="N232" s="22"/>
      <c r="O232" s="21">
        <v>0</v>
      </c>
      <c r="P232" s="6"/>
      <c r="Q232" s="6" t="s">
        <v>3281</v>
      </c>
      <c r="R232" s="6"/>
      <c r="S232" s="11" t="str">
        <f>VLOOKUP($A232,'[1]Input1-NV_thongtin_codinh'!$B$4:$AA$557,13,0)</f>
        <v>Liên Hiệp, Xà Bang, Châu Đức, Bà Rịa Vũng Tàu</v>
      </c>
      <c r="T232" s="11" t="s">
        <v>3280</v>
      </c>
      <c r="U232" s="6" t="str">
        <f>VLOOKUP($A232,'[1]Input1-NV_thongtin_codinh'!$B$4:$AA$557,16,0)</f>
        <v>Cha: Trần Thanh Lâm</v>
      </c>
      <c r="V232" s="6"/>
      <c r="W232" s="6" t="str">
        <f>VLOOKUP($A232,'[1]Input1-NV_thongtin_codinh'!$B$4:$AA$557,17,0)</f>
        <v>0935 444 754</v>
      </c>
      <c r="X232" s="6"/>
      <c r="Y232" s="11"/>
      <c r="Z232" s="11"/>
      <c r="AA232" s="11" t="s">
        <v>94</v>
      </c>
      <c r="AB232" s="10" t="s">
        <v>4</v>
      </c>
      <c r="AC232" s="13"/>
      <c r="AD232" s="10"/>
      <c r="AE232" s="10" t="s">
        <v>52</v>
      </c>
      <c r="AF232" s="18"/>
      <c r="AG232" s="1" t="str">
        <f t="shared" si="20"/>
        <v/>
      </c>
      <c r="AH232" s="18"/>
      <c r="AI232" s="1" t="str">
        <f t="shared" si="17"/>
        <v/>
      </c>
      <c r="AJ232" s="11" t="s">
        <v>142</v>
      </c>
      <c r="AK232" s="11"/>
      <c r="AL232" s="11"/>
      <c r="AM232" s="19"/>
      <c r="AN232" s="24" t="str">
        <f t="shared" si="19"/>
        <v/>
      </c>
      <c r="AO232" s="6"/>
      <c r="AQ232" s="11"/>
      <c r="AS232" s="16">
        <f t="shared" si="18"/>
        <v>12</v>
      </c>
    </row>
    <row r="233" spans="1:45" s="24" customFormat="1" ht="15.75" customHeight="1">
      <c r="A233" s="15">
        <v>20208</v>
      </c>
      <c r="B233" s="23" t="s">
        <v>1126</v>
      </c>
      <c r="C233" s="23" t="s">
        <v>1311</v>
      </c>
      <c r="D233" s="6" t="s">
        <v>14</v>
      </c>
      <c r="E233" s="18">
        <v>31574</v>
      </c>
      <c r="F233" s="6" t="s">
        <v>481</v>
      </c>
      <c r="G233" s="11" t="s">
        <v>2071</v>
      </c>
      <c r="H233" s="6" t="s">
        <v>3279</v>
      </c>
      <c r="I233" s="18">
        <v>37496</v>
      </c>
      <c r="J233" s="6" t="s">
        <v>481</v>
      </c>
      <c r="K233" s="6" t="s">
        <v>150</v>
      </c>
      <c r="L233" s="6" t="s">
        <v>1918</v>
      </c>
      <c r="M233" s="13" t="s">
        <v>3278</v>
      </c>
      <c r="N233" s="22"/>
      <c r="O233" s="11" t="s">
        <v>1308</v>
      </c>
      <c r="P233" s="6" t="s">
        <v>1083</v>
      </c>
      <c r="Q233" s="6" t="s">
        <v>3277</v>
      </c>
      <c r="R233" s="6" t="s">
        <v>1083</v>
      </c>
      <c r="S233" s="11" t="s">
        <v>3276</v>
      </c>
      <c r="T233" s="11" t="s">
        <v>3276</v>
      </c>
      <c r="U233" s="6"/>
      <c r="V233" s="6"/>
      <c r="W233" s="6"/>
      <c r="X233" s="6" t="s">
        <v>5</v>
      </c>
      <c r="Y233" s="11" t="str">
        <f>VLOOKUP(X233,[1]Parameters!$A$4:$B$17,2,0)</f>
        <v>Chuyên viên Tư vấn tuyển sinh</v>
      </c>
      <c r="Z233" s="11"/>
      <c r="AA233" s="11" t="s">
        <v>94</v>
      </c>
      <c r="AB233" s="10" t="s">
        <v>4</v>
      </c>
      <c r="AC233" s="6" t="s">
        <v>3</v>
      </c>
      <c r="AD233" s="11"/>
      <c r="AE233" s="11" t="s">
        <v>1</v>
      </c>
      <c r="AF233" s="18"/>
      <c r="AG233" s="1" t="str">
        <f t="shared" si="20"/>
        <v/>
      </c>
      <c r="AH233" s="18">
        <v>40179</v>
      </c>
      <c r="AI233" s="1">
        <f t="shared" si="17"/>
        <v>1</v>
      </c>
      <c r="AJ233" s="28" t="s">
        <v>142</v>
      </c>
      <c r="AK233" s="41" t="s">
        <v>1083</v>
      </c>
      <c r="AL233" s="41"/>
      <c r="AM233" s="19">
        <v>40634</v>
      </c>
      <c r="AN233" s="24">
        <f t="shared" si="19"/>
        <v>4</v>
      </c>
      <c r="AO233" s="27"/>
      <c r="AQ233" s="28"/>
      <c r="AS233" s="16">
        <f t="shared" si="18"/>
        <v>6</v>
      </c>
    </row>
    <row r="234" spans="1:45" s="24" customFormat="1" ht="19.5" customHeight="1">
      <c r="A234" s="15">
        <v>20209</v>
      </c>
      <c r="B234" s="23" t="s">
        <v>3275</v>
      </c>
      <c r="C234" s="23" t="s">
        <v>63</v>
      </c>
      <c r="D234" s="6" t="s">
        <v>14</v>
      </c>
      <c r="E234" s="18">
        <v>30267</v>
      </c>
      <c r="F234" s="6" t="s">
        <v>481</v>
      </c>
      <c r="G234" s="11" t="s">
        <v>2071</v>
      </c>
      <c r="H234" s="6" t="s">
        <v>3274</v>
      </c>
      <c r="I234" s="18">
        <v>35565</v>
      </c>
      <c r="J234" s="6" t="s">
        <v>481</v>
      </c>
      <c r="K234" s="6" t="s">
        <v>11</v>
      </c>
      <c r="L234" s="6" t="s">
        <v>3273</v>
      </c>
      <c r="M234" s="13" t="s">
        <v>133</v>
      </c>
      <c r="N234" s="22"/>
      <c r="O234" s="11" t="s">
        <v>3272</v>
      </c>
      <c r="P234" s="6" t="s">
        <v>3271</v>
      </c>
      <c r="Q234" s="6" t="s">
        <v>3270</v>
      </c>
      <c r="R234" s="6" t="s">
        <v>1083</v>
      </c>
      <c r="S234" s="11" t="s">
        <v>3269</v>
      </c>
      <c r="T234" s="11" t="s">
        <v>3269</v>
      </c>
      <c r="U234" s="6"/>
      <c r="V234" s="6"/>
      <c r="W234" s="6"/>
      <c r="X234" s="6" t="s">
        <v>5</v>
      </c>
      <c r="Y234" s="11" t="str">
        <f>VLOOKUP(X234,[1]Parameters!$A$4:$B$17,2,0)</f>
        <v>Chuyên viên Tư vấn tuyển sinh</v>
      </c>
      <c r="Z234" s="11"/>
      <c r="AA234" s="11" t="s">
        <v>94</v>
      </c>
      <c r="AB234" s="10" t="s">
        <v>4</v>
      </c>
      <c r="AC234" s="6" t="s">
        <v>3</v>
      </c>
      <c r="AD234" s="11"/>
      <c r="AE234" s="11" t="s">
        <v>1</v>
      </c>
      <c r="AF234" s="18"/>
      <c r="AG234" s="1" t="str">
        <f t="shared" si="20"/>
        <v/>
      </c>
      <c r="AH234" s="18">
        <v>40179</v>
      </c>
      <c r="AI234" s="1">
        <f t="shared" si="17"/>
        <v>1</v>
      </c>
      <c r="AJ234" s="28" t="s">
        <v>142</v>
      </c>
      <c r="AK234" s="41" t="s">
        <v>1083</v>
      </c>
      <c r="AL234" s="41"/>
      <c r="AM234" s="19">
        <v>40634</v>
      </c>
      <c r="AN234" s="24">
        <f t="shared" si="19"/>
        <v>4</v>
      </c>
      <c r="AO234" s="27"/>
      <c r="AQ234" s="28"/>
      <c r="AS234" s="16">
        <f t="shared" si="18"/>
        <v>11</v>
      </c>
    </row>
    <row r="235" spans="1:45" s="24" customFormat="1" ht="15.75" customHeight="1">
      <c r="A235" s="15">
        <v>20210</v>
      </c>
      <c r="B235" s="23" t="s">
        <v>2349</v>
      </c>
      <c r="C235" s="23" t="s">
        <v>1722</v>
      </c>
      <c r="D235" s="6" t="s">
        <v>89</v>
      </c>
      <c r="E235" s="18">
        <v>31162</v>
      </c>
      <c r="F235" s="6" t="s">
        <v>12</v>
      </c>
      <c r="G235" s="11" t="s">
        <v>1100</v>
      </c>
      <c r="H235" s="6" t="s">
        <v>3268</v>
      </c>
      <c r="I235" s="18">
        <v>36677</v>
      </c>
      <c r="J235" s="6" t="s">
        <v>12</v>
      </c>
      <c r="K235" s="6" t="s">
        <v>11</v>
      </c>
      <c r="L235" s="6" t="s">
        <v>3267</v>
      </c>
      <c r="M235" s="13" t="s">
        <v>1083</v>
      </c>
      <c r="N235" s="22"/>
      <c r="O235" s="11" t="s">
        <v>3266</v>
      </c>
      <c r="P235" s="6" t="s">
        <v>1083</v>
      </c>
      <c r="Q235" s="6" t="s">
        <v>3265</v>
      </c>
      <c r="R235" s="6" t="s">
        <v>1083</v>
      </c>
      <c r="S235" s="11" t="s">
        <v>3264</v>
      </c>
      <c r="T235" s="11" t="s">
        <v>3264</v>
      </c>
      <c r="U235" s="6"/>
      <c r="V235" s="6"/>
      <c r="W235" s="6"/>
      <c r="X235" s="6" t="s">
        <v>99</v>
      </c>
      <c r="Y235" s="11" t="str">
        <f>VLOOKUP(X235,[1]Parameters!$A$4:$B$17,2,0)</f>
        <v>Phó phòng</v>
      </c>
      <c r="Z235" s="11"/>
      <c r="AA235" s="11">
        <v>3</v>
      </c>
      <c r="AB235" s="10" t="s">
        <v>73</v>
      </c>
      <c r="AC235" s="6" t="s">
        <v>185</v>
      </c>
      <c r="AD235" s="11" t="s">
        <v>2390</v>
      </c>
      <c r="AE235" s="11" t="s">
        <v>1</v>
      </c>
      <c r="AF235" s="18">
        <v>40283</v>
      </c>
      <c r="AG235" s="1">
        <f t="shared" si="20"/>
        <v>4</v>
      </c>
      <c r="AH235" s="18">
        <v>40313</v>
      </c>
      <c r="AI235" s="1">
        <f t="shared" si="17"/>
        <v>5</v>
      </c>
      <c r="AJ235" s="10" t="s">
        <v>86</v>
      </c>
      <c r="AK235" s="37" t="s">
        <v>1083</v>
      </c>
      <c r="AL235" s="37"/>
      <c r="AM235" s="18"/>
      <c r="AN235" s="1" t="str">
        <f t="shared" ref="AN235:AN266" si="21">IF(AM235="","",MONTH(AM235))</f>
        <v/>
      </c>
      <c r="AO235" s="6"/>
      <c r="AQ235" s="10" t="s">
        <v>183</v>
      </c>
      <c r="AS235" s="16">
        <f t="shared" si="18"/>
        <v>4</v>
      </c>
    </row>
    <row r="236" spans="1:45" ht="15.75" customHeight="1">
      <c r="A236" s="15">
        <v>20211</v>
      </c>
      <c r="B236" s="23" t="s">
        <v>2171</v>
      </c>
      <c r="C236" s="23" t="s">
        <v>3263</v>
      </c>
      <c r="D236" s="6" t="s">
        <v>89</v>
      </c>
      <c r="E236" s="18">
        <v>32415</v>
      </c>
      <c r="F236" s="6" t="s">
        <v>1344</v>
      </c>
      <c r="G236" s="11" t="s">
        <v>2259</v>
      </c>
      <c r="H236" s="6" t="s">
        <v>3262</v>
      </c>
      <c r="I236" s="18">
        <v>39573</v>
      </c>
      <c r="J236" s="6" t="s">
        <v>1341</v>
      </c>
      <c r="K236" s="6" t="s">
        <v>11</v>
      </c>
      <c r="L236" s="6" t="s">
        <v>3261</v>
      </c>
      <c r="M236" s="13"/>
      <c r="N236" s="22"/>
      <c r="O236" s="11" t="s">
        <v>1083</v>
      </c>
      <c r="P236" s="6" t="s">
        <v>1083</v>
      </c>
      <c r="Q236" s="6" t="s">
        <v>3260</v>
      </c>
      <c r="R236" s="6" t="s">
        <v>1083</v>
      </c>
      <c r="S236" s="11" t="s">
        <v>3259</v>
      </c>
      <c r="T236" s="11" t="s">
        <v>3258</v>
      </c>
      <c r="U236" s="6"/>
      <c r="V236" s="6"/>
      <c r="W236" s="6"/>
      <c r="X236" s="6"/>
      <c r="Y236" s="11"/>
      <c r="Z236" s="11"/>
      <c r="AA236" s="11"/>
      <c r="AB236" s="10"/>
      <c r="AC236" s="6"/>
      <c r="AD236" s="11"/>
      <c r="AE236" s="11" t="s">
        <v>52</v>
      </c>
      <c r="AF236" s="18"/>
      <c r="AG236" s="1" t="str">
        <f t="shared" si="20"/>
        <v/>
      </c>
      <c r="AH236" s="18">
        <v>40299</v>
      </c>
      <c r="AI236" s="1">
        <f t="shared" si="17"/>
        <v>5</v>
      </c>
      <c r="AJ236" s="28" t="s">
        <v>142</v>
      </c>
      <c r="AK236" s="47" t="s">
        <v>1083</v>
      </c>
      <c r="AL236" s="47"/>
      <c r="AM236" s="19"/>
      <c r="AN236" s="24" t="str">
        <f t="shared" si="21"/>
        <v/>
      </c>
      <c r="AO236" s="27"/>
      <c r="AP236" s="24"/>
      <c r="AQ236" s="28"/>
      <c r="AR236" s="24"/>
      <c r="AS236" s="16">
        <f t="shared" si="18"/>
        <v>9</v>
      </c>
    </row>
    <row r="237" spans="1:45" s="24" customFormat="1" ht="15.75" customHeight="1">
      <c r="A237" s="15">
        <v>20212</v>
      </c>
      <c r="B237" s="23" t="s">
        <v>3257</v>
      </c>
      <c r="C237" s="23" t="s">
        <v>703</v>
      </c>
      <c r="D237" s="6" t="s">
        <v>89</v>
      </c>
      <c r="E237" s="18">
        <v>32325</v>
      </c>
      <c r="F237" s="6" t="s">
        <v>12</v>
      </c>
      <c r="G237" s="11" t="s">
        <v>1100</v>
      </c>
      <c r="H237" s="6" t="s">
        <v>3256</v>
      </c>
      <c r="I237" s="18">
        <v>39675</v>
      </c>
      <c r="J237" s="6" t="s">
        <v>12</v>
      </c>
      <c r="K237" s="6" t="s">
        <v>11</v>
      </c>
      <c r="L237" s="6" t="s">
        <v>314</v>
      </c>
      <c r="M237" s="13"/>
      <c r="N237" s="22"/>
      <c r="O237" s="11" t="s">
        <v>3255</v>
      </c>
      <c r="P237" s="6" t="s">
        <v>1083</v>
      </c>
      <c r="Q237" s="6" t="s">
        <v>3254</v>
      </c>
      <c r="R237" s="6" t="s">
        <v>1083</v>
      </c>
      <c r="S237" s="11" t="s">
        <v>3253</v>
      </c>
      <c r="T237" s="11" t="s">
        <v>3252</v>
      </c>
      <c r="U237" s="6"/>
      <c r="V237" s="6"/>
      <c r="W237" s="6"/>
      <c r="X237" s="6" t="s">
        <v>2130</v>
      </c>
      <c r="Y237" s="11"/>
      <c r="Z237" s="11"/>
      <c r="AA237" s="11">
        <v>1</v>
      </c>
      <c r="AB237" s="10" t="s">
        <v>4</v>
      </c>
      <c r="AC237" s="6" t="s">
        <v>3</v>
      </c>
      <c r="AD237" s="11"/>
      <c r="AE237" s="11" t="s">
        <v>1</v>
      </c>
      <c r="AF237" s="18"/>
      <c r="AG237" s="1" t="str">
        <f t="shared" si="20"/>
        <v/>
      </c>
      <c r="AH237" s="18">
        <v>40299</v>
      </c>
      <c r="AI237" s="1">
        <f t="shared" si="17"/>
        <v>5</v>
      </c>
      <c r="AJ237" s="28" t="s">
        <v>142</v>
      </c>
      <c r="AK237" s="41" t="s">
        <v>1083</v>
      </c>
      <c r="AL237" s="41"/>
      <c r="AM237" s="19">
        <v>40664</v>
      </c>
      <c r="AN237" s="24">
        <f t="shared" si="21"/>
        <v>5</v>
      </c>
      <c r="AO237" s="27"/>
      <c r="AQ237" s="28"/>
      <c r="AS237" s="16">
        <f t="shared" si="18"/>
        <v>7</v>
      </c>
    </row>
    <row r="238" spans="1:45" ht="15.75" customHeight="1">
      <c r="A238" s="15">
        <v>20213</v>
      </c>
      <c r="B238" s="25" t="s">
        <v>3251</v>
      </c>
      <c r="C238" s="25" t="s">
        <v>203</v>
      </c>
      <c r="D238" s="6" t="s">
        <v>14</v>
      </c>
      <c r="E238" s="18">
        <v>31128</v>
      </c>
      <c r="F238" s="6"/>
      <c r="G238" s="11" t="s">
        <v>23</v>
      </c>
      <c r="H238" s="6" t="s">
        <v>3250</v>
      </c>
      <c r="I238" s="18">
        <v>37323</v>
      </c>
      <c r="J238" s="6" t="s">
        <v>23</v>
      </c>
      <c r="K238" s="6" t="s">
        <v>1580</v>
      </c>
      <c r="L238" s="6" t="s">
        <v>331</v>
      </c>
      <c r="M238" s="13">
        <v>0</v>
      </c>
      <c r="N238" s="22"/>
      <c r="O238" s="21" t="s">
        <v>3249</v>
      </c>
      <c r="P238" s="6"/>
      <c r="Q238" s="6" t="s">
        <v>3248</v>
      </c>
      <c r="R238" s="6"/>
      <c r="S238" s="11" t="str">
        <f>VLOOKUP($A238,'[1]Input1-NV_thongtin_codinh'!$B$4:$AA$557,13,0)</f>
        <v>Khu 4b Thị Trấn Ngô Đồng, Giao Thủy, Nam Định</v>
      </c>
      <c r="T238" s="11" t="s">
        <v>3247</v>
      </c>
      <c r="U238" s="6" t="str">
        <f>VLOOKUP($A238,'[1]Input1-NV_thongtin_codinh'!$B$4:$AA$557,16,0)</f>
        <v>Chồng: Võ Văn Tuyển</v>
      </c>
      <c r="V238" s="6"/>
      <c r="W238" s="6" t="str">
        <f>VLOOKUP($A238,'[1]Input1-NV_thongtin_codinh'!$B$4:$AA$557,17,0)</f>
        <v>0918 763 828</v>
      </c>
      <c r="X238" s="6" t="s">
        <v>39</v>
      </c>
      <c r="Y238" s="11" t="str">
        <f>VLOOKUP(X238,[1]Parameters!$A$4:$B$17,2,0)</f>
        <v>Chuyên viên vận hành</v>
      </c>
      <c r="Z238" s="11"/>
      <c r="AA238" s="11" t="s">
        <v>94</v>
      </c>
      <c r="AB238" s="10" t="s">
        <v>4</v>
      </c>
      <c r="AC238" s="13"/>
      <c r="AD238" s="10"/>
      <c r="AE238" s="10" t="s">
        <v>1</v>
      </c>
      <c r="AF238" s="18"/>
      <c r="AG238" s="1" t="str">
        <f t="shared" si="20"/>
        <v/>
      </c>
      <c r="AH238" s="18">
        <v>40375</v>
      </c>
      <c r="AI238" s="1">
        <f t="shared" si="17"/>
        <v>7</v>
      </c>
      <c r="AJ238" s="11" t="s">
        <v>142</v>
      </c>
      <c r="AK238" s="11"/>
      <c r="AL238" s="11"/>
      <c r="AM238" s="19">
        <f>VLOOKUP($A238,'[1]Input1-NV_thongtin_codinh'!$B$4:$AA$557,26,0)</f>
        <v>40647</v>
      </c>
      <c r="AN238" s="24">
        <f t="shared" si="21"/>
        <v>4</v>
      </c>
      <c r="AO238" s="6"/>
      <c r="AQ238" s="11"/>
      <c r="AS238" s="16">
        <f t="shared" si="18"/>
        <v>3</v>
      </c>
    </row>
    <row r="239" spans="1:45" s="24" customFormat="1" ht="19.5" customHeight="1">
      <c r="A239" s="15">
        <v>20214</v>
      </c>
      <c r="B239" s="23" t="s">
        <v>3246</v>
      </c>
      <c r="C239" s="23" t="s">
        <v>1415</v>
      </c>
      <c r="D239" s="6" t="s">
        <v>14</v>
      </c>
      <c r="E239" s="18"/>
      <c r="F239" s="6"/>
      <c r="G239" s="11" t="s">
        <v>186</v>
      </c>
      <c r="H239" s="6" t="s">
        <v>1083</v>
      </c>
      <c r="I239" s="18"/>
      <c r="J239" s="6"/>
      <c r="K239" s="6" t="s">
        <v>11</v>
      </c>
      <c r="L239" s="6" t="s">
        <v>1083</v>
      </c>
      <c r="M239" s="13" t="s">
        <v>1083</v>
      </c>
      <c r="N239" s="22"/>
      <c r="O239" s="11" t="s">
        <v>1083</v>
      </c>
      <c r="P239" s="6"/>
      <c r="Q239" s="6"/>
      <c r="R239" s="6"/>
      <c r="S239" s="11" t="s">
        <v>186</v>
      </c>
      <c r="T239" s="11" t="s">
        <v>186</v>
      </c>
      <c r="U239" s="6"/>
      <c r="V239" s="6"/>
      <c r="W239" s="6"/>
      <c r="X239" s="6" t="s">
        <v>3245</v>
      </c>
      <c r="Y239" s="11"/>
      <c r="Z239" s="11"/>
      <c r="AA239" s="11"/>
      <c r="AB239" s="10"/>
      <c r="AC239" s="6"/>
      <c r="AD239" s="11"/>
      <c r="AE239" s="11" t="s">
        <v>1</v>
      </c>
      <c r="AF239" s="18"/>
      <c r="AG239" s="1" t="str">
        <f t="shared" si="20"/>
        <v/>
      </c>
      <c r="AH239" s="18"/>
      <c r="AI239" s="1" t="str">
        <f t="shared" si="17"/>
        <v/>
      </c>
      <c r="AJ239" s="28" t="s">
        <v>142</v>
      </c>
      <c r="AK239" s="41" t="s">
        <v>1083</v>
      </c>
      <c r="AL239" s="41"/>
      <c r="AM239" s="19"/>
      <c r="AN239" s="24" t="str">
        <f t="shared" si="21"/>
        <v/>
      </c>
      <c r="AO239" s="27" t="s">
        <v>1083</v>
      </c>
      <c r="AQ239" s="28"/>
      <c r="AS239" s="16" t="str">
        <f t="shared" si="18"/>
        <v/>
      </c>
    </row>
    <row r="240" spans="1:45" s="24" customFormat="1" ht="19.5" customHeight="1">
      <c r="A240" s="15">
        <v>20215</v>
      </c>
      <c r="B240" s="25" t="s">
        <v>125</v>
      </c>
      <c r="C240" s="25" t="s">
        <v>15</v>
      </c>
      <c r="D240" s="6" t="s">
        <v>14</v>
      </c>
      <c r="E240" s="18">
        <v>31396</v>
      </c>
      <c r="F240" s="6"/>
      <c r="G240" s="11" t="s">
        <v>191</v>
      </c>
      <c r="H240" s="6" t="s">
        <v>3244</v>
      </c>
      <c r="I240" s="18">
        <v>36731</v>
      </c>
      <c r="J240" s="6" t="s">
        <v>191</v>
      </c>
      <c r="K240" s="6" t="s">
        <v>1580</v>
      </c>
      <c r="L240" s="6" t="s">
        <v>3243</v>
      </c>
      <c r="M240" s="13">
        <v>0</v>
      </c>
      <c r="N240" s="22"/>
      <c r="O240" s="21" t="s">
        <v>3242</v>
      </c>
      <c r="P240" s="6"/>
      <c r="Q240" s="6" t="s">
        <v>3241</v>
      </c>
      <c r="R240" s="6"/>
      <c r="S240" s="11" t="str">
        <f>VLOOKUP($A240,'[1]Input1-NV_thongtin_codinh'!$B$4:$AA$557,13,0)</f>
        <v>Viĩnh Lợi, Lâm Thao, Phú Thọ</v>
      </c>
      <c r="T240" s="11" t="s">
        <v>3240</v>
      </c>
      <c r="U240" s="6" t="str">
        <f>VLOOKUP($A240,'[1]Input1-NV_thongtin_codinh'!$B$4:$AA$557,16,0)</f>
        <v>Mẹ: Nguyễn Thị Cảnh</v>
      </c>
      <c r="V240" s="6"/>
      <c r="W240" s="6" t="str">
        <f>VLOOKUP($A240,'[1]Input1-NV_thongtin_codinh'!$B$4:$AA$557,17,0)</f>
        <v>01647 530 699</v>
      </c>
      <c r="X240" s="6" t="s">
        <v>5</v>
      </c>
      <c r="Y240" s="11" t="str">
        <f>VLOOKUP(X240,[1]Parameters!$A$4:$B$17,2,0)</f>
        <v>Chuyên viên Tư vấn tuyển sinh</v>
      </c>
      <c r="Z240" s="11"/>
      <c r="AA240" s="11">
        <v>1</v>
      </c>
      <c r="AB240" s="10" t="s">
        <v>4</v>
      </c>
      <c r="AC240" s="13" t="s">
        <v>3</v>
      </c>
      <c r="AD240" s="10"/>
      <c r="AE240" s="10" t="s">
        <v>1</v>
      </c>
      <c r="AF240" s="18"/>
      <c r="AG240" s="1" t="str">
        <f t="shared" si="20"/>
        <v/>
      </c>
      <c r="AH240" s="18">
        <v>40389</v>
      </c>
      <c r="AI240" s="1">
        <f t="shared" si="17"/>
        <v>7</v>
      </c>
      <c r="AJ240" s="11" t="s">
        <v>142</v>
      </c>
      <c r="AK240" s="11"/>
      <c r="AL240" s="11"/>
      <c r="AM240" s="19">
        <f>VLOOKUP($A240,'[1]Input1-NV_thongtin_codinh'!$B$4:$AA$557,26,0)</f>
        <v>40918</v>
      </c>
      <c r="AN240" s="24">
        <f t="shared" si="21"/>
        <v>1</v>
      </c>
      <c r="AO240" s="6"/>
      <c r="AP240" s="1"/>
      <c r="AQ240" s="11"/>
      <c r="AR240" s="1"/>
      <c r="AS240" s="16">
        <f t="shared" si="18"/>
        <v>12</v>
      </c>
    </row>
    <row r="241" spans="1:45" ht="15.75" customHeight="1">
      <c r="A241" s="15">
        <v>20216</v>
      </c>
      <c r="B241" s="23" t="s">
        <v>3239</v>
      </c>
      <c r="C241" s="23" t="s">
        <v>2740</v>
      </c>
      <c r="D241" s="6" t="s">
        <v>89</v>
      </c>
      <c r="E241" s="18">
        <v>31152</v>
      </c>
      <c r="F241" s="6" t="s">
        <v>2206</v>
      </c>
      <c r="G241" s="11" t="s">
        <v>2482</v>
      </c>
      <c r="H241" s="6" t="s">
        <v>3238</v>
      </c>
      <c r="I241" s="18">
        <v>36768</v>
      </c>
      <c r="J241" s="6" t="s">
        <v>3237</v>
      </c>
      <c r="K241" s="6" t="s">
        <v>11</v>
      </c>
      <c r="L241" s="6" t="s">
        <v>1253</v>
      </c>
      <c r="M241" s="13"/>
      <c r="N241" s="22"/>
      <c r="O241" s="11" t="s">
        <v>3236</v>
      </c>
      <c r="P241" s="6" t="s">
        <v>1083</v>
      </c>
      <c r="Q241" s="6" t="s">
        <v>3235</v>
      </c>
      <c r="R241" s="6" t="s">
        <v>1083</v>
      </c>
      <c r="S241" s="11" t="s">
        <v>3234</v>
      </c>
      <c r="T241" s="11" t="s">
        <v>3233</v>
      </c>
      <c r="U241" s="6"/>
      <c r="V241" s="6"/>
      <c r="W241" s="6"/>
      <c r="X241" s="6"/>
      <c r="Y241" s="11"/>
      <c r="Z241" s="11"/>
      <c r="AA241" s="11"/>
      <c r="AB241" s="10"/>
      <c r="AC241" s="6"/>
      <c r="AD241" s="11"/>
      <c r="AE241" s="11" t="s">
        <v>52</v>
      </c>
      <c r="AF241" s="18"/>
      <c r="AG241" s="1" t="str">
        <f t="shared" si="20"/>
        <v/>
      </c>
      <c r="AH241" s="18">
        <v>40343</v>
      </c>
      <c r="AI241" s="1">
        <f t="shared" si="17"/>
        <v>6</v>
      </c>
      <c r="AJ241" s="28" t="s">
        <v>142</v>
      </c>
      <c r="AK241" s="41" t="s">
        <v>1083</v>
      </c>
      <c r="AL241" s="41"/>
      <c r="AM241" s="19"/>
      <c r="AN241" s="24" t="str">
        <f t="shared" si="21"/>
        <v/>
      </c>
      <c r="AO241" s="27"/>
      <c r="AP241" s="24"/>
      <c r="AQ241" s="28"/>
      <c r="AR241" s="24"/>
      <c r="AS241" s="16">
        <f t="shared" si="18"/>
        <v>4</v>
      </c>
    </row>
    <row r="242" spans="1:45" s="24" customFormat="1" ht="19.5" customHeight="1">
      <c r="A242" s="15">
        <v>20217</v>
      </c>
      <c r="B242" s="25" t="s">
        <v>201</v>
      </c>
      <c r="C242" s="25" t="s">
        <v>3232</v>
      </c>
      <c r="D242" s="6" t="s">
        <v>14</v>
      </c>
      <c r="E242" s="18">
        <v>30695</v>
      </c>
      <c r="F242" s="6"/>
      <c r="G242" s="11" t="s">
        <v>135</v>
      </c>
      <c r="H242" s="6" t="s">
        <v>3231</v>
      </c>
      <c r="I242" s="18">
        <v>37352</v>
      </c>
      <c r="J242" s="6" t="s">
        <v>135</v>
      </c>
      <c r="K242" s="6" t="s">
        <v>1580</v>
      </c>
      <c r="L242" s="6" t="s">
        <v>3230</v>
      </c>
      <c r="M242" s="13">
        <v>0</v>
      </c>
      <c r="N242" s="22"/>
      <c r="O242" s="21" t="s">
        <v>3229</v>
      </c>
      <c r="P242" s="6"/>
      <c r="Q242" s="6" t="s">
        <v>3228</v>
      </c>
      <c r="R242" s="6"/>
      <c r="S242" s="11" t="str">
        <f>VLOOKUP($A242,'[1]Input1-NV_thongtin_codinh'!$B$4:$AA$557,13,0)</f>
        <v>Gia Lập, Gia Viễn, Ninh Bình</v>
      </c>
      <c r="T242" s="11" t="s">
        <v>3227</v>
      </c>
      <c r="U242" s="6" t="str">
        <f>VLOOKUP($A242,'[1]Input1-NV_thongtin_codinh'!$B$4:$AA$557,16,0)</f>
        <v>Em: Vũ Thị Huyền</v>
      </c>
      <c r="V242" s="6"/>
      <c r="W242" s="6" t="str">
        <f>VLOOKUP($A242,'[1]Input1-NV_thongtin_codinh'!$B$4:$AA$557,17,0)</f>
        <v>0986 195 032</v>
      </c>
      <c r="X242" s="6" t="s">
        <v>2911</v>
      </c>
      <c r="Y242" s="11"/>
      <c r="Z242" s="11"/>
      <c r="AA242" s="11">
        <v>2</v>
      </c>
      <c r="AB242" s="10" t="s">
        <v>73</v>
      </c>
      <c r="AC242" s="13"/>
      <c r="AD242" s="10"/>
      <c r="AE242" s="10" t="s">
        <v>52</v>
      </c>
      <c r="AF242" s="18"/>
      <c r="AG242" s="1" t="str">
        <f t="shared" si="20"/>
        <v/>
      </c>
      <c r="AH242" s="18">
        <v>40372</v>
      </c>
      <c r="AI242" s="1">
        <f t="shared" si="17"/>
        <v>7</v>
      </c>
      <c r="AJ242" s="11" t="s">
        <v>142</v>
      </c>
      <c r="AK242" s="11"/>
      <c r="AL242" s="11"/>
      <c r="AM242" s="19">
        <f>VLOOKUP($A242,'[1]Input1-NV_thongtin_codinh'!$B$4:$AA$557,26,0)</f>
        <v>41153</v>
      </c>
      <c r="AN242" s="24">
        <f t="shared" si="21"/>
        <v>9</v>
      </c>
      <c r="AO242" s="6"/>
      <c r="AP242" s="1"/>
      <c r="AQ242" s="11"/>
      <c r="AR242" s="1"/>
      <c r="AS242" s="16">
        <f t="shared" si="18"/>
        <v>1</v>
      </c>
    </row>
    <row r="243" spans="1:45" ht="15.75" customHeight="1">
      <c r="A243" s="15">
        <v>20218</v>
      </c>
      <c r="B243" s="25" t="s">
        <v>3226</v>
      </c>
      <c r="C243" s="25" t="s">
        <v>861</v>
      </c>
      <c r="D243" s="6" t="s">
        <v>14</v>
      </c>
      <c r="E243" s="18">
        <v>31480</v>
      </c>
      <c r="F243" s="6"/>
      <c r="G243" s="11" t="s">
        <v>2206</v>
      </c>
      <c r="H243" s="6" t="s">
        <v>3225</v>
      </c>
      <c r="I243" s="18">
        <v>37525</v>
      </c>
      <c r="J243" s="6" t="s">
        <v>2206</v>
      </c>
      <c r="K243" s="6" t="s">
        <v>1580</v>
      </c>
      <c r="L243" s="6" t="s">
        <v>3224</v>
      </c>
      <c r="M243" s="13">
        <v>0</v>
      </c>
      <c r="N243" s="22"/>
      <c r="O243" s="21" t="s">
        <v>3223</v>
      </c>
      <c r="P243" s="6"/>
      <c r="Q243" s="6" t="s">
        <v>3222</v>
      </c>
      <c r="R243" s="6"/>
      <c r="S243" s="11" t="str">
        <f>VLOOKUP($A243,'[1]Input1-NV_thongtin_codinh'!$B$4:$AA$557,13,0)</f>
        <v>488 Quốc Lộ 1a, Khu Phố Thọ Cang, Phường 5, Thành Phố Tân An, Long An</v>
      </c>
      <c r="T243" s="11" t="s">
        <v>3221</v>
      </c>
      <c r="U243" s="6" t="str">
        <f>VLOOKUP($A243,'[1]Input1-NV_thongtin_codinh'!$B$4:$AA$557,16,0)</f>
        <v>Anh: Nguyễn Tiến Phúc</v>
      </c>
      <c r="V243" s="6"/>
      <c r="W243" s="6" t="str">
        <f>VLOOKUP($A243,'[1]Input1-NV_thongtin_codinh'!$B$4:$AA$557,17,0)</f>
        <v>0937 084 420</v>
      </c>
      <c r="X243" s="6" t="s">
        <v>39</v>
      </c>
      <c r="Y243" s="11" t="str">
        <f>VLOOKUP(X243,[1]Parameters!$A$4:$B$17,2,0)</f>
        <v>Chuyên viên vận hành</v>
      </c>
      <c r="Z243" s="11"/>
      <c r="AA243" s="11" t="s">
        <v>94</v>
      </c>
      <c r="AB243" s="10" t="s">
        <v>4</v>
      </c>
      <c r="AC243" s="13"/>
      <c r="AD243" s="10"/>
      <c r="AE243" s="10" t="s">
        <v>52</v>
      </c>
      <c r="AF243" s="18"/>
      <c r="AG243" s="1" t="str">
        <f t="shared" si="20"/>
        <v/>
      </c>
      <c r="AH243" s="18">
        <v>40372</v>
      </c>
      <c r="AI243" s="1">
        <f t="shared" si="17"/>
        <v>7</v>
      </c>
      <c r="AJ243" s="11" t="s">
        <v>142</v>
      </c>
      <c r="AK243" s="11"/>
      <c r="AL243" s="11"/>
      <c r="AM243" s="19"/>
      <c r="AN243" s="24" t="str">
        <f t="shared" si="21"/>
        <v/>
      </c>
      <c r="AO243" s="6"/>
      <c r="AQ243" s="11"/>
      <c r="AS243" s="16">
        <f t="shared" si="18"/>
        <v>3</v>
      </c>
    </row>
    <row r="244" spans="1:45" s="24" customFormat="1" ht="15.75" customHeight="1">
      <c r="A244" s="15">
        <v>20219</v>
      </c>
      <c r="B244" s="23" t="s">
        <v>3220</v>
      </c>
      <c r="C244" s="23" t="s">
        <v>360</v>
      </c>
      <c r="D244" s="6" t="s">
        <v>14</v>
      </c>
      <c r="E244" s="18">
        <v>29569</v>
      </c>
      <c r="F244" s="6" t="s">
        <v>12</v>
      </c>
      <c r="G244" s="11" t="s">
        <v>1100</v>
      </c>
      <c r="H244" s="6" t="s">
        <v>3219</v>
      </c>
      <c r="I244" s="18">
        <v>39205</v>
      </c>
      <c r="J244" s="6" t="s">
        <v>1564</v>
      </c>
      <c r="K244" s="6" t="s">
        <v>11</v>
      </c>
      <c r="L244" s="6" t="s">
        <v>314</v>
      </c>
      <c r="M244" s="13"/>
      <c r="N244" s="22"/>
      <c r="O244" s="11" t="s">
        <v>1083</v>
      </c>
      <c r="P244" s="6" t="s">
        <v>1083</v>
      </c>
      <c r="Q244" s="6" t="s">
        <v>3218</v>
      </c>
      <c r="R244" s="6" t="s">
        <v>1083</v>
      </c>
      <c r="S244" s="11" t="s">
        <v>3217</v>
      </c>
      <c r="T244" s="11" t="s">
        <v>3216</v>
      </c>
      <c r="U244" s="6"/>
      <c r="V244" s="6"/>
      <c r="W244" s="6"/>
      <c r="X244" s="6"/>
      <c r="Y244" s="11"/>
      <c r="Z244" s="11"/>
      <c r="AA244" s="11"/>
      <c r="AB244" s="10"/>
      <c r="AC244" s="6"/>
      <c r="AD244" s="11"/>
      <c r="AE244" s="11" t="s">
        <v>1</v>
      </c>
      <c r="AF244" s="18"/>
      <c r="AG244" s="1" t="str">
        <f t="shared" si="20"/>
        <v/>
      </c>
      <c r="AH244" s="18"/>
      <c r="AI244" s="1" t="str">
        <f t="shared" si="17"/>
        <v/>
      </c>
      <c r="AJ244" s="28" t="s">
        <v>142</v>
      </c>
      <c r="AK244" s="41" t="s">
        <v>1083</v>
      </c>
      <c r="AL244" s="41"/>
      <c r="AM244" s="19"/>
      <c r="AN244" s="24" t="str">
        <f t="shared" si="21"/>
        <v/>
      </c>
      <c r="AO244" s="27"/>
      <c r="AQ244" s="28"/>
      <c r="AS244" s="16">
        <f t="shared" si="18"/>
        <v>12</v>
      </c>
    </row>
    <row r="245" spans="1:45" s="24" customFormat="1" ht="15.75" customHeight="1">
      <c r="A245" s="15">
        <v>20220</v>
      </c>
      <c r="B245" s="23" t="s">
        <v>3215</v>
      </c>
      <c r="C245" s="23" t="s">
        <v>1558</v>
      </c>
      <c r="D245" s="6" t="s">
        <v>14</v>
      </c>
      <c r="E245" s="18">
        <v>32102</v>
      </c>
      <c r="F245" s="6" t="s">
        <v>2206</v>
      </c>
      <c r="G245" s="11" t="s">
        <v>2482</v>
      </c>
      <c r="H245" s="6" t="s">
        <v>3214</v>
      </c>
      <c r="I245" s="18">
        <v>39970</v>
      </c>
      <c r="J245" s="6" t="s">
        <v>52</v>
      </c>
      <c r="K245" s="6" t="s">
        <v>11</v>
      </c>
      <c r="L245" s="6" t="s">
        <v>2985</v>
      </c>
      <c r="M245" s="13"/>
      <c r="N245" s="22"/>
      <c r="O245" s="11" t="s">
        <v>1083</v>
      </c>
      <c r="P245" s="6" t="s">
        <v>1083</v>
      </c>
      <c r="Q245" s="6" t="s">
        <v>3213</v>
      </c>
      <c r="R245" s="6" t="s">
        <v>1083</v>
      </c>
      <c r="S245" s="11" t="s">
        <v>3212</v>
      </c>
      <c r="T245" s="11" t="s">
        <v>3212</v>
      </c>
      <c r="U245" s="6"/>
      <c r="V245" s="6"/>
      <c r="W245" s="6"/>
      <c r="X245" s="6"/>
      <c r="Y245" s="11"/>
      <c r="Z245" s="11"/>
      <c r="AA245" s="11"/>
      <c r="AB245" s="10" t="s">
        <v>4</v>
      </c>
      <c r="AC245" s="6"/>
      <c r="AD245" s="11"/>
      <c r="AE245" s="11" t="s">
        <v>1</v>
      </c>
      <c r="AF245" s="18"/>
      <c r="AG245" s="1" t="str">
        <f t="shared" si="20"/>
        <v/>
      </c>
      <c r="AH245" s="18"/>
      <c r="AI245" s="1" t="str">
        <f t="shared" si="17"/>
        <v/>
      </c>
      <c r="AJ245" s="28" t="s">
        <v>142</v>
      </c>
      <c r="AK245" s="41" t="s">
        <v>1083</v>
      </c>
      <c r="AL245" s="41"/>
      <c r="AM245" s="19"/>
      <c r="AN245" s="24" t="str">
        <f t="shared" si="21"/>
        <v/>
      </c>
      <c r="AO245" s="27"/>
      <c r="AQ245" s="28"/>
      <c r="AS245" s="16">
        <f t="shared" si="18"/>
        <v>11</v>
      </c>
    </row>
    <row r="246" spans="1:45" s="24" customFormat="1" ht="19.5" customHeight="1">
      <c r="A246" s="15">
        <v>20221</v>
      </c>
      <c r="B246" s="23" t="s">
        <v>125</v>
      </c>
      <c r="C246" s="23" t="s">
        <v>335</v>
      </c>
      <c r="D246" s="6" t="s">
        <v>14</v>
      </c>
      <c r="E246" s="18">
        <v>31422</v>
      </c>
      <c r="F246" s="6" t="s">
        <v>281</v>
      </c>
      <c r="G246" s="11" t="s">
        <v>745</v>
      </c>
      <c r="H246" s="6" t="s">
        <v>3211</v>
      </c>
      <c r="I246" s="18">
        <v>36325</v>
      </c>
      <c r="J246" s="6" t="s">
        <v>281</v>
      </c>
      <c r="K246" s="6" t="s">
        <v>11</v>
      </c>
      <c r="L246" s="6" t="s">
        <v>331</v>
      </c>
      <c r="M246" s="13" t="s">
        <v>279</v>
      </c>
      <c r="N246" s="22"/>
      <c r="O246" s="11" t="s">
        <v>3210</v>
      </c>
      <c r="P246" s="6" t="s">
        <v>1083</v>
      </c>
      <c r="Q246" s="6" t="s">
        <v>3209</v>
      </c>
      <c r="R246" s="6" t="s">
        <v>1083</v>
      </c>
      <c r="S246" s="11" t="s">
        <v>3208</v>
      </c>
      <c r="T246" s="11" t="s">
        <v>3208</v>
      </c>
      <c r="U246" s="6"/>
      <c r="V246" s="6"/>
      <c r="W246" s="6"/>
      <c r="X246" s="13" t="s">
        <v>786</v>
      </c>
      <c r="Y246" s="11" t="str">
        <f>VLOOKUP(X246,[1]Parameters!$A$4:$B$17,2,0)</f>
        <v>Chuyên gia</v>
      </c>
      <c r="Z246" s="11"/>
      <c r="AA246" s="11" t="s">
        <v>1500</v>
      </c>
      <c r="AB246" s="10" t="s">
        <v>1499</v>
      </c>
      <c r="AC246" s="6" t="s">
        <v>114</v>
      </c>
      <c r="AD246" s="11" t="s">
        <v>126</v>
      </c>
      <c r="AE246" s="11" t="s">
        <v>1</v>
      </c>
      <c r="AF246" s="18">
        <v>40381</v>
      </c>
      <c r="AG246" s="1">
        <f t="shared" si="20"/>
        <v>7</v>
      </c>
      <c r="AH246" s="18">
        <v>40443</v>
      </c>
      <c r="AI246" s="1">
        <f t="shared" si="17"/>
        <v>9</v>
      </c>
      <c r="AJ246" s="10" t="s">
        <v>86</v>
      </c>
      <c r="AK246" s="37">
        <v>41165</v>
      </c>
      <c r="AL246" s="37">
        <v>41287</v>
      </c>
      <c r="AM246" s="18"/>
      <c r="AN246" s="1" t="str">
        <f t="shared" si="21"/>
        <v/>
      </c>
      <c r="AO246" s="6"/>
      <c r="AQ246" s="10" t="s">
        <v>141</v>
      </c>
      <c r="AS246" s="16">
        <f t="shared" si="18"/>
        <v>1</v>
      </c>
    </row>
    <row r="247" spans="1:45" s="24" customFormat="1" ht="15.75" customHeight="1">
      <c r="A247" s="15">
        <v>20222</v>
      </c>
      <c r="B247" s="25" t="s">
        <v>3207</v>
      </c>
      <c r="C247" s="25" t="s">
        <v>283</v>
      </c>
      <c r="D247" s="6" t="s">
        <v>89</v>
      </c>
      <c r="E247" s="18">
        <v>32333</v>
      </c>
      <c r="F247" s="6"/>
      <c r="G247" s="11" t="s">
        <v>12</v>
      </c>
      <c r="H247" s="6" t="s">
        <v>3206</v>
      </c>
      <c r="I247" s="18">
        <v>37445</v>
      </c>
      <c r="J247" s="6" t="s">
        <v>12</v>
      </c>
      <c r="K247" s="6" t="s">
        <v>1688</v>
      </c>
      <c r="L247" s="6" t="s">
        <v>3205</v>
      </c>
      <c r="M247" s="13">
        <v>0</v>
      </c>
      <c r="N247" s="22"/>
      <c r="O247" s="21" t="s">
        <v>3204</v>
      </c>
      <c r="P247" s="6"/>
      <c r="Q247" s="6" t="s">
        <v>3203</v>
      </c>
      <c r="R247" s="6"/>
      <c r="S247" s="11" t="str">
        <f>VLOOKUP($A247,'[1]Input1-NV_thongtin_codinh'!$B$4:$AA$557,13,0)</f>
        <v>363, Bạch Đằng, Chương Dương, Hoàn Kiếm, Hà Nội</v>
      </c>
      <c r="T247" s="11" t="s">
        <v>3202</v>
      </c>
      <c r="U247" s="6" t="str">
        <f>VLOOKUP($A247,'[1]Input1-NV_thongtin_codinh'!$B$4:$AA$557,16,0)</f>
        <v>Bố: Vương Tuấn Anh</v>
      </c>
      <c r="V247" s="6"/>
      <c r="W247" s="6" t="str">
        <f>VLOOKUP($A247,'[1]Input1-NV_thongtin_codinh'!$B$4:$AA$557,17,0)</f>
        <v>01668 686 082</v>
      </c>
      <c r="X247" s="6" t="s">
        <v>2130</v>
      </c>
      <c r="Y247" s="11"/>
      <c r="Z247" s="11"/>
      <c r="AA247" s="11">
        <v>1</v>
      </c>
      <c r="AB247" s="10" t="s">
        <v>4</v>
      </c>
      <c r="AC247" s="13" t="s">
        <v>3</v>
      </c>
      <c r="AD247" s="10"/>
      <c r="AE247" s="10" t="s">
        <v>1</v>
      </c>
      <c r="AF247" s="18"/>
      <c r="AG247" s="1" t="str">
        <f t="shared" si="20"/>
        <v/>
      </c>
      <c r="AH247" s="18"/>
      <c r="AI247" s="1" t="str">
        <f t="shared" si="17"/>
        <v/>
      </c>
      <c r="AJ247" s="11" t="s">
        <v>142</v>
      </c>
      <c r="AK247" s="11"/>
      <c r="AL247" s="11"/>
      <c r="AM247" s="19"/>
      <c r="AN247" s="24" t="str">
        <f t="shared" si="21"/>
        <v/>
      </c>
      <c r="AO247" s="6"/>
      <c r="AP247" s="1"/>
      <c r="AQ247" s="11"/>
      <c r="AR247" s="1"/>
      <c r="AS247" s="16">
        <f t="shared" si="18"/>
        <v>7</v>
      </c>
    </row>
    <row r="248" spans="1:45" ht="15.75" customHeight="1">
      <c r="A248" s="15">
        <v>20223</v>
      </c>
      <c r="B248" s="23" t="s">
        <v>3201</v>
      </c>
      <c r="C248" s="23" t="s">
        <v>197</v>
      </c>
      <c r="D248" s="6" t="s">
        <v>14</v>
      </c>
      <c r="E248" s="18">
        <v>30965</v>
      </c>
      <c r="F248" s="6" t="s">
        <v>12</v>
      </c>
      <c r="G248" s="11" t="s">
        <v>1100</v>
      </c>
      <c r="H248" s="6" t="s">
        <v>3200</v>
      </c>
      <c r="I248" s="18">
        <v>37906</v>
      </c>
      <c r="J248" s="6" t="s">
        <v>12</v>
      </c>
      <c r="K248" s="6" t="s">
        <v>150</v>
      </c>
      <c r="L248" s="6" t="s">
        <v>3199</v>
      </c>
      <c r="M248" s="13" t="s">
        <v>3198</v>
      </c>
      <c r="N248" s="22"/>
      <c r="O248" s="11" t="s">
        <v>3197</v>
      </c>
      <c r="P248" s="6" t="s">
        <v>3196</v>
      </c>
      <c r="Q248" s="6" t="s">
        <v>3195</v>
      </c>
      <c r="R248" s="6" t="s">
        <v>1083</v>
      </c>
      <c r="S248" s="11" t="s">
        <v>3194</v>
      </c>
      <c r="T248" s="11" t="s">
        <v>3194</v>
      </c>
      <c r="U248" s="6" t="s">
        <v>1083</v>
      </c>
      <c r="V248" s="6"/>
      <c r="W248" s="6" t="s">
        <v>1083</v>
      </c>
      <c r="X248" s="13" t="s">
        <v>105</v>
      </c>
      <c r="Y248" s="11" t="str">
        <f>VLOOKUP(X248,[1]Parameters!$A$4:$B$17,2,0)</f>
        <v>Chuyên viên quản lý học tập (CVHT)</v>
      </c>
      <c r="Z248" s="11"/>
      <c r="AA248" s="11" t="s">
        <v>94</v>
      </c>
      <c r="AB248" s="10" t="s">
        <v>4</v>
      </c>
      <c r="AC248" s="6" t="s">
        <v>3193</v>
      </c>
      <c r="AD248" s="10" t="s">
        <v>3192</v>
      </c>
      <c r="AE248" s="11" t="s">
        <v>1</v>
      </c>
      <c r="AF248" s="18">
        <v>40391</v>
      </c>
      <c r="AG248" s="1">
        <f t="shared" si="20"/>
        <v>8</v>
      </c>
      <c r="AH248" s="18">
        <v>40482</v>
      </c>
      <c r="AI248" s="1">
        <f t="shared" si="17"/>
        <v>10</v>
      </c>
      <c r="AJ248" s="10" t="s">
        <v>86</v>
      </c>
      <c r="AK248" s="37" t="s">
        <v>1083</v>
      </c>
      <c r="AL248" s="1" t="str">
        <f>IF(AK248="","",MONTH(AK248))</f>
        <v/>
      </c>
      <c r="AM248" s="18"/>
      <c r="AN248" s="1" t="str">
        <f t="shared" si="21"/>
        <v/>
      </c>
      <c r="AO248" s="6" t="s">
        <v>1083</v>
      </c>
      <c r="AP248" s="24"/>
      <c r="AQ248" s="10" t="s">
        <v>141</v>
      </c>
      <c r="AR248" s="24"/>
      <c r="AS248" s="16">
        <f t="shared" si="18"/>
        <v>10</v>
      </c>
    </row>
    <row r="249" spans="1:45" s="24" customFormat="1" ht="19.5" customHeight="1">
      <c r="A249" s="15">
        <v>20224</v>
      </c>
      <c r="B249" s="23" t="s">
        <v>3191</v>
      </c>
      <c r="C249" s="23" t="s">
        <v>15</v>
      </c>
      <c r="D249" s="6" t="s">
        <v>14</v>
      </c>
      <c r="E249" s="18">
        <v>29682</v>
      </c>
      <c r="F249" s="6" t="s">
        <v>12</v>
      </c>
      <c r="G249" s="11" t="s">
        <v>1100</v>
      </c>
      <c r="H249" s="6" t="s">
        <v>3190</v>
      </c>
      <c r="I249" s="18">
        <v>36061</v>
      </c>
      <c r="J249" s="6" t="s">
        <v>12</v>
      </c>
      <c r="K249" s="6" t="s">
        <v>11</v>
      </c>
      <c r="L249" s="6" t="s">
        <v>33</v>
      </c>
      <c r="M249" s="13" t="s">
        <v>655</v>
      </c>
      <c r="N249" s="22"/>
      <c r="O249" s="11" t="s">
        <v>3189</v>
      </c>
      <c r="P249" s="6" t="s">
        <v>1083</v>
      </c>
      <c r="Q249" s="6" t="s">
        <v>3188</v>
      </c>
      <c r="R249" s="6" t="s">
        <v>1083</v>
      </c>
      <c r="S249" s="11" t="s">
        <v>3187</v>
      </c>
      <c r="T249" s="11" t="s">
        <v>3186</v>
      </c>
      <c r="U249" s="6"/>
      <c r="V249" s="6"/>
      <c r="W249" s="6"/>
      <c r="X249" s="6" t="s">
        <v>786</v>
      </c>
      <c r="Y249" s="11" t="str">
        <f>VLOOKUP(X249,[1]Parameters!$A$4:$B$17,2,0)</f>
        <v>Chuyên gia</v>
      </c>
      <c r="Z249" s="11"/>
      <c r="AA249" s="11" t="s">
        <v>1500</v>
      </c>
      <c r="AB249" s="10" t="s">
        <v>1499</v>
      </c>
      <c r="AC249" s="6" t="s">
        <v>168</v>
      </c>
      <c r="AD249" s="11" t="s">
        <v>167</v>
      </c>
      <c r="AE249" s="11" t="s">
        <v>1</v>
      </c>
      <c r="AF249" s="18">
        <v>40400</v>
      </c>
      <c r="AG249" s="1">
        <f t="shared" si="20"/>
        <v>8</v>
      </c>
      <c r="AH249" s="18">
        <v>40461</v>
      </c>
      <c r="AI249" s="1">
        <f t="shared" si="17"/>
        <v>10</v>
      </c>
      <c r="AJ249" s="10" t="s">
        <v>86</v>
      </c>
      <c r="AK249" s="37">
        <v>41227</v>
      </c>
      <c r="AL249" s="37">
        <v>41334</v>
      </c>
      <c r="AM249" s="18"/>
      <c r="AN249" s="1" t="str">
        <f t="shared" si="21"/>
        <v/>
      </c>
      <c r="AO249" s="6"/>
      <c r="AQ249" s="10" t="s">
        <v>171</v>
      </c>
      <c r="AS249" s="16">
        <f t="shared" si="18"/>
        <v>4</v>
      </c>
    </row>
    <row r="250" spans="1:45" s="24" customFormat="1" ht="19.5" customHeight="1">
      <c r="A250" s="15">
        <v>20225</v>
      </c>
      <c r="B250" s="23" t="s">
        <v>3185</v>
      </c>
      <c r="C250" s="23" t="s">
        <v>2384</v>
      </c>
      <c r="D250" s="6" t="s">
        <v>14</v>
      </c>
      <c r="E250" s="18">
        <v>32016</v>
      </c>
      <c r="F250" s="6" t="s">
        <v>12</v>
      </c>
      <c r="G250" s="11" t="s">
        <v>1100</v>
      </c>
      <c r="H250" s="6" t="s">
        <v>3184</v>
      </c>
      <c r="I250" s="18">
        <v>37069</v>
      </c>
      <c r="J250" s="6" t="s">
        <v>12</v>
      </c>
      <c r="K250" s="6" t="s">
        <v>11</v>
      </c>
      <c r="L250" s="6" t="s">
        <v>965</v>
      </c>
      <c r="M250" s="13"/>
      <c r="N250" s="22"/>
      <c r="O250" s="11" t="s">
        <v>3183</v>
      </c>
      <c r="P250" s="6" t="s">
        <v>1083</v>
      </c>
      <c r="Q250" s="6" t="s">
        <v>1083</v>
      </c>
      <c r="R250" s="6" t="s">
        <v>1083</v>
      </c>
      <c r="S250" s="11" t="s">
        <v>3182</v>
      </c>
      <c r="T250" s="11" t="s">
        <v>3182</v>
      </c>
      <c r="U250" s="6"/>
      <c r="V250" s="6"/>
      <c r="W250" s="6"/>
      <c r="X250" s="6"/>
      <c r="Y250" s="11"/>
      <c r="Z250" s="11"/>
      <c r="AA250" s="11"/>
      <c r="AB250" s="10"/>
      <c r="AC250" s="6"/>
      <c r="AD250" s="11"/>
      <c r="AE250" s="11" t="s">
        <v>1</v>
      </c>
      <c r="AF250" s="18"/>
      <c r="AG250" s="1" t="str">
        <f t="shared" si="20"/>
        <v/>
      </c>
      <c r="AH250" s="18">
        <v>40422</v>
      </c>
      <c r="AI250" s="1">
        <f t="shared" si="17"/>
        <v>9</v>
      </c>
      <c r="AJ250" s="28" t="s">
        <v>142</v>
      </c>
      <c r="AK250" s="41" t="s">
        <v>1083</v>
      </c>
      <c r="AL250" s="41"/>
      <c r="AM250" s="19"/>
      <c r="AN250" s="24" t="str">
        <f t="shared" si="21"/>
        <v/>
      </c>
      <c r="AO250" s="27"/>
      <c r="AQ250" s="28"/>
      <c r="AS250" s="16">
        <f t="shared" si="18"/>
        <v>8</v>
      </c>
    </row>
    <row r="251" spans="1:45" s="24" customFormat="1" ht="15.75" customHeight="1">
      <c r="A251" s="15">
        <v>20226</v>
      </c>
      <c r="B251" s="23" t="s">
        <v>125</v>
      </c>
      <c r="C251" s="23" t="s">
        <v>2035</v>
      </c>
      <c r="D251" s="6" t="s">
        <v>14</v>
      </c>
      <c r="E251" s="18">
        <v>32041</v>
      </c>
      <c r="F251" s="6" t="s">
        <v>163</v>
      </c>
      <c r="G251" s="11" t="s">
        <v>764</v>
      </c>
      <c r="H251" s="6" t="s">
        <v>3181</v>
      </c>
      <c r="I251" s="18">
        <v>38184</v>
      </c>
      <c r="J251" s="6" t="s">
        <v>714</v>
      </c>
      <c r="K251" s="6" t="s">
        <v>11</v>
      </c>
      <c r="L251" s="6" t="s">
        <v>3180</v>
      </c>
      <c r="M251" s="13" t="s">
        <v>279</v>
      </c>
      <c r="N251" s="22"/>
      <c r="O251" s="11" t="s">
        <v>3179</v>
      </c>
      <c r="P251" s="6" t="s">
        <v>1083</v>
      </c>
      <c r="Q251" s="6" t="s">
        <v>3178</v>
      </c>
      <c r="R251" s="6" t="s">
        <v>1083</v>
      </c>
      <c r="S251" s="11" t="s">
        <v>3177</v>
      </c>
      <c r="T251" s="11" t="s">
        <v>3176</v>
      </c>
      <c r="U251" s="6"/>
      <c r="V251" s="6"/>
      <c r="W251" s="6"/>
      <c r="X251" s="6" t="s">
        <v>99</v>
      </c>
      <c r="Y251" s="11" t="str">
        <f>VLOOKUP(X251,[1]Parameters!$A$4:$B$17,2,0)</f>
        <v>Phó phòng</v>
      </c>
      <c r="Z251" s="11"/>
      <c r="AA251" s="11">
        <v>3</v>
      </c>
      <c r="AB251" s="10" t="s">
        <v>73</v>
      </c>
      <c r="AC251" s="6" t="s">
        <v>54</v>
      </c>
      <c r="AD251" s="11" t="s">
        <v>53</v>
      </c>
      <c r="AE251" s="11" t="s">
        <v>52</v>
      </c>
      <c r="AF251" s="18"/>
      <c r="AG251" s="1" t="str">
        <f t="shared" si="20"/>
        <v/>
      </c>
      <c r="AH251" s="18">
        <v>40310</v>
      </c>
      <c r="AI251" s="1">
        <f t="shared" si="17"/>
        <v>5</v>
      </c>
      <c r="AJ251" s="10" t="s">
        <v>86</v>
      </c>
      <c r="AK251" s="37" t="s">
        <v>1083</v>
      </c>
      <c r="AL251" s="37"/>
      <c r="AM251" s="18"/>
      <c r="AN251" s="1" t="str">
        <f t="shared" si="21"/>
        <v/>
      </c>
      <c r="AO251" s="6" t="s">
        <v>1083</v>
      </c>
      <c r="AQ251" s="10" t="s">
        <v>171</v>
      </c>
      <c r="AS251" s="16">
        <f t="shared" si="18"/>
        <v>9</v>
      </c>
    </row>
    <row r="252" spans="1:45" s="24" customFormat="1" ht="19.5" customHeight="1">
      <c r="A252" s="15">
        <v>20227</v>
      </c>
      <c r="B252" s="23" t="s">
        <v>3175</v>
      </c>
      <c r="C252" s="23" t="s">
        <v>3174</v>
      </c>
      <c r="D252" s="6" t="s">
        <v>14</v>
      </c>
      <c r="E252" s="18">
        <v>31639</v>
      </c>
      <c r="F252" s="6" t="s">
        <v>3173</v>
      </c>
      <c r="G252" s="11" t="s">
        <v>3172</v>
      </c>
      <c r="H252" s="6" t="s">
        <v>3171</v>
      </c>
      <c r="I252" s="18">
        <v>38039</v>
      </c>
      <c r="J252" s="6" t="s">
        <v>513</v>
      </c>
      <c r="K252" s="6" t="s">
        <v>11</v>
      </c>
      <c r="L252" s="6" t="s">
        <v>604</v>
      </c>
      <c r="M252" s="13"/>
      <c r="N252" s="22"/>
      <c r="O252" s="11" t="s">
        <v>3170</v>
      </c>
      <c r="P252" s="6" t="s">
        <v>1083</v>
      </c>
      <c r="Q252" s="6" t="s">
        <v>3169</v>
      </c>
      <c r="R252" s="6" t="s">
        <v>1083</v>
      </c>
      <c r="S252" s="11" t="s">
        <v>3168</v>
      </c>
      <c r="T252" s="11" t="s">
        <v>3167</v>
      </c>
      <c r="U252" s="6"/>
      <c r="V252" s="6"/>
      <c r="W252" s="6"/>
      <c r="X252" s="6"/>
      <c r="Y252" s="11"/>
      <c r="Z252" s="11"/>
      <c r="AA252" s="11"/>
      <c r="AB252" s="10"/>
      <c r="AC252" s="6"/>
      <c r="AD252" s="11"/>
      <c r="AE252" s="11" t="s">
        <v>52</v>
      </c>
      <c r="AF252" s="18"/>
      <c r="AG252" s="1" t="str">
        <f t="shared" si="20"/>
        <v/>
      </c>
      <c r="AH252" s="18">
        <v>40427</v>
      </c>
      <c r="AI252" s="1">
        <f t="shared" si="17"/>
        <v>9</v>
      </c>
      <c r="AJ252" s="28" t="s">
        <v>142</v>
      </c>
      <c r="AK252" s="41" t="s">
        <v>1083</v>
      </c>
      <c r="AL252" s="41"/>
      <c r="AM252" s="19"/>
      <c r="AN252" s="24" t="str">
        <f t="shared" si="21"/>
        <v/>
      </c>
      <c r="AO252" s="27"/>
      <c r="AQ252" s="28"/>
      <c r="AS252" s="16">
        <f t="shared" si="18"/>
        <v>8</v>
      </c>
    </row>
    <row r="253" spans="1:45" s="24" customFormat="1" ht="19.5" customHeight="1">
      <c r="A253" s="15">
        <v>20228</v>
      </c>
      <c r="B253" s="23" t="s">
        <v>977</v>
      </c>
      <c r="C253" s="23" t="s">
        <v>1523</v>
      </c>
      <c r="D253" s="6" t="s">
        <v>14</v>
      </c>
      <c r="E253" s="18">
        <v>30909</v>
      </c>
      <c r="F253" s="6" t="s">
        <v>479</v>
      </c>
      <c r="G253" s="11" t="s">
        <v>2243</v>
      </c>
      <c r="H253" s="6" t="s">
        <v>3166</v>
      </c>
      <c r="I253" s="18">
        <v>37171</v>
      </c>
      <c r="J253" s="6" t="s">
        <v>3165</v>
      </c>
      <c r="K253" s="6" t="s">
        <v>11</v>
      </c>
      <c r="L253" s="6" t="s">
        <v>604</v>
      </c>
      <c r="M253" s="13" t="s">
        <v>1083</v>
      </c>
      <c r="N253" s="22"/>
      <c r="O253" s="11" t="s">
        <v>3164</v>
      </c>
      <c r="P253" s="6" t="s">
        <v>1083</v>
      </c>
      <c r="Q253" s="6" t="s">
        <v>3163</v>
      </c>
      <c r="R253" s="6" t="s">
        <v>3162</v>
      </c>
      <c r="S253" s="11" t="s">
        <v>3161</v>
      </c>
      <c r="T253" s="11" t="s">
        <v>3161</v>
      </c>
      <c r="U253" s="6"/>
      <c r="V253" s="6"/>
      <c r="W253" s="6"/>
      <c r="X253" s="6" t="s">
        <v>39</v>
      </c>
      <c r="Y253" s="11" t="str">
        <f>VLOOKUP(X253,[1]Parameters!$A$4:$B$17,2,0)</f>
        <v>Chuyên viên vận hành</v>
      </c>
      <c r="Z253" s="11"/>
      <c r="AA253" s="11" t="s">
        <v>94</v>
      </c>
      <c r="AB253" s="10" t="s">
        <v>4</v>
      </c>
      <c r="AC253" s="6"/>
      <c r="AD253" s="11"/>
      <c r="AE253" s="11" t="s">
        <v>52</v>
      </c>
      <c r="AF253" s="18"/>
      <c r="AG253" s="1" t="str">
        <f t="shared" si="20"/>
        <v/>
      </c>
      <c r="AH253" s="18">
        <v>40427</v>
      </c>
      <c r="AI253" s="1">
        <f t="shared" si="17"/>
        <v>9</v>
      </c>
      <c r="AJ253" s="28" t="s">
        <v>142</v>
      </c>
      <c r="AK253" s="41" t="s">
        <v>1083</v>
      </c>
      <c r="AL253" s="41"/>
      <c r="AM253" s="19">
        <v>41214</v>
      </c>
      <c r="AN253" s="24">
        <f t="shared" si="21"/>
        <v>11</v>
      </c>
      <c r="AO253" s="27" t="s">
        <v>1083</v>
      </c>
      <c r="AQ253" s="28"/>
      <c r="AS253" s="16">
        <f t="shared" si="18"/>
        <v>8</v>
      </c>
    </row>
    <row r="254" spans="1:45" s="24" customFormat="1" ht="19.5" customHeight="1">
      <c r="A254" s="15">
        <v>20229</v>
      </c>
      <c r="B254" s="23" t="s">
        <v>3160</v>
      </c>
      <c r="C254" s="23" t="s">
        <v>294</v>
      </c>
      <c r="D254" s="6" t="s">
        <v>14</v>
      </c>
      <c r="E254" s="18">
        <v>31530</v>
      </c>
      <c r="F254" s="6" t="s">
        <v>292</v>
      </c>
      <c r="G254" s="11" t="s">
        <v>2861</v>
      </c>
      <c r="H254" s="6" t="s">
        <v>3159</v>
      </c>
      <c r="I254" s="18">
        <v>38036</v>
      </c>
      <c r="J254" s="6" t="s">
        <v>292</v>
      </c>
      <c r="K254" s="6" t="s">
        <v>11</v>
      </c>
      <c r="L254" s="6" t="s">
        <v>899</v>
      </c>
      <c r="M254" s="13" t="s">
        <v>3158</v>
      </c>
      <c r="N254" s="22"/>
      <c r="O254" s="11" t="s">
        <v>3157</v>
      </c>
      <c r="P254" s="6" t="s">
        <v>3156</v>
      </c>
      <c r="Q254" s="6" t="s">
        <v>3155</v>
      </c>
      <c r="R254" s="6" t="s">
        <v>1083</v>
      </c>
      <c r="S254" s="11" t="s">
        <v>3154</v>
      </c>
      <c r="T254" s="11" t="s">
        <v>3153</v>
      </c>
      <c r="U254" s="6"/>
      <c r="V254" s="6"/>
      <c r="W254" s="6"/>
      <c r="X254" s="6" t="s">
        <v>39</v>
      </c>
      <c r="Y254" s="11" t="str">
        <f>VLOOKUP(X254,[1]Parameters!$A$4:$B$17,2,0)</f>
        <v>Chuyên viên vận hành</v>
      </c>
      <c r="Z254" s="11"/>
      <c r="AA254" s="11" t="s">
        <v>94</v>
      </c>
      <c r="AB254" s="10" t="s">
        <v>4</v>
      </c>
      <c r="AC254" s="6" t="s">
        <v>1326</v>
      </c>
      <c r="AD254" s="11"/>
      <c r="AE254" s="11" t="s">
        <v>52</v>
      </c>
      <c r="AF254" s="18"/>
      <c r="AG254" s="1" t="str">
        <f t="shared" si="20"/>
        <v/>
      </c>
      <c r="AH254" s="18">
        <v>40430</v>
      </c>
      <c r="AI254" s="1">
        <f t="shared" si="17"/>
        <v>9</v>
      </c>
      <c r="AJ254" s="28" t="s">
        <v>142</v>
      </c>
      <c r="AK254" s="41" t="s">
        <v>1083</v>
      </c>
      <c r="AL254" s="41"/>
      <c r="AM254" s="19">
        <v>40861</v>
      </c>
      <c r="AN254" s="24">
        <f t="shared" si="21"/>
        <v>11</v>
      </c>
      <c r="AO254" s="27"/>
      <c r="AQ254" s="28"/>
      <c r="AS254" s="16">
        <f t="shared" si="18"/>
        <v>4</v>
      </c>
    </row>
    <row r="255" spans="1:45" s="24" customFormat="1" ht="19.5" customHeight="1">
      <c r="A255" s="15">
        <v>20230</v>
      </c>
      <c r="B255" s="23" t="s">
        <v>2290</v>
      </c>
      <c r="C255" s="23" t="s">
        <v>61</v>
      </c>
      <c r="D255" s="6" t="s">
        <v>14</v>
      </c>
      <c r="E255" s="18">
        <v>30749</v>
      </c>
      <c r="F255" s="6" t="s">
        <v>268</v>
      </c>
      <c r="G255" s="11" t="s">
        <v>2006</v>
      </c>
      <c r="H255" s="6" t="s">
        <v>3152</v>
      </c>
      <c r="I255" s="18">
        <v>37700</v>
      </c>
      <c r="J255" s="6" t="s">
        <v>3151</v>
      </c>
      <c r="K255" s="6" t="s">
        <v>11</v>
      </c>
      <c r="L255" s="6" t="s">
        <v>3150</v>
      </c>
      <c r="M255" s="13"/>
      <c r="N255" s="22"/>
      <c r="O255" s="11" t="s">
        <v>3149</v>
      </c>
      <c r="P255" s="6" t="s">
        <v>1083</v>
      </c>
      <c r="Q255" s="6" t="s">
        <v>3148</v>
      </c>
      <c r="R255" s="6" t="s">
        <v>1083</v>
      </c>
      <c r="S255" s="11" t="s">
        <v>3147</v>
      </c>
      <c r="T255" s="11" t="s">
        <v>3146</v>
      </c>
      <c r="U255" s="6"/>
      <c r="V255" s="6"/>
      <c r="W255" s="6"/>
      <c r="X255" s="6"/>
      <c r="Y255" s="11"/>
      <c r="Z255" s="11"/>
      <c r="AA255" s="11"/>
      <c r="AB255" s="10"/>
      <c r="AC255" s="6" t="s">
        <v>1326</v>
      </c>
      <c r="AD255" s="11"/>
      <c r="AE255" s="11" t="s">
        <v>52</v>
      </c>
      <c r="AF255" s="18"/>
      <c r="AG255" s="1" t="str">
        <f t="shared" si="20"/>
        <v/>
      </c>
      <c r="AH255" s="18">
        <v>40436</v>
      </c>
      <c r="AI255" s="1">
        <f t="shared" si="17"/>
        <v>9</v>
      </c>
      <c r="AJ255" s="28" t="s">
        <v>142</v>
      </c>
      <c r="AK255" s="41" t="s">
        <v>1083</v>
      </c>
      <c r="AL255" s="41"/>
      <c r="AM255" s="19"/>
      <c r="AN255" s="24" t="str">
        <f t="shared" si="21"/>
        <v/>
      </c>
      <c r="AO255" s="27"/>
      <c r="AQ255" s="28"/>
      <c r="AS255" s="16">
        <f t="shared" si="18"/>
        <v>3</v>
      </c>
    </row>
    <row r="256" spans="1:45" ht="15.75" customHeight="1">
      <c r="A256" s="15">
        <v>20231</v>
      </c>
      <c r="B256" s="23" t="s">
        <v>3145</v>
      </c>
      <c r="C256" s="23" t="s">
        <v>2244</v>
      </c>
      <c r="D256" s="6" t="s">
        <v>14</v>
      </c>
      <c r="E256" s="18">
        <v>31149</v>
      </c>
      <c r="F256" s="6" t="s">
        <v>427</v>
      </c>
      <c r="G256" s="11" t="s">
        <v>2028</v>
      </c>
      <c r="H256" s="6" t="s">
        <v>3144</v>
      </c>
      <c r="I256" s="18">
        <v>37994</v>
      </c>
      <c r="J256" s="6" t="s">
        <v>427</v>
      </c>
      <c r="K256" s="6" t="s">
        <v>11</v>
      </c>
      <c r="L256" s="6" t="s">
        <v>604</v>
      </c>
      <c r="M256" s="13" t="s">
        <v>1083</v>
      </c>
      <c r="N256" s="22"/>
      <c r="O256" s="11" t="s">
        <v>3143</v>
      </c>
      <c r="P256" s="6" t="s">
        <v>3142</v>
      </c>
      <c r="Q256" s="6" t="s">
        <v>3141</v>
      </c>
      <c r="R256" s="6" t="s">
        <v>1083</v>
      </c>
      <c r="S256" s="11" t="s">
        <v>3140</v>
      </c>
      <c r="T256" s="11" t="s">
        <v>3139</v>
      </c>
      <c r="U256" s="6"/>
      <c r="V256" s="6"/>
      <c r="W256" s="6"/>
      <c r="X256" s="13" t="s">
        <v>786</v>
      </c>
      <c r="Y256" s="11" t="str">
        <f>VLOOKUP(X256,[1]Parameters!$A$4:$B$17,2,0)</f>
        <v>Chuyên gia</v>
      </c>
      <c r="Z256" s="11"/>
      <c r="AA256" s="11" t="s">
        <v>1500</v>
      </c>
      <c r="AB256" s="10" t="s">
        <v>1499</v>
      </c>
      <c r="AC256" s="6" t="s">
        <v>104</v>
      </c>
      <c r="AD256" s="11" t="s">
        <v>1417</v>
      </c>
      <c r="AE256" s="11" t="s">
        <v>52</v>
      </c>
      <c r="AF256" s="18">
        <v>40441</v>
      </c>
      <c r="AG256" s="1">
        <f t="shared" si="20"/>
        <v>9</v>
      </c>
      <c r="AH256" s="18">
        <v>40502</v>
      </c>
      <c r="AI256" s="1">
        <f t="shared" si="17"/>
        <v>11</v>
      </c>
      <c r="AJ256" s="10" t="s">
        <v>86</v>
      </c>
      <c r="AK256" s="37" t="s">
        <v>1083</v>
      </c>
      <c r="AL256" s="37"/>
      <c r="AM256" s="18"/>
      <c r="AN256" s="1" t="str">
        <f t="shared" si="21"/>
        <v/>
      </c>
      <c r="AO256" s="6" t="s">
        <v>1083</v>
      </c>
      <c r="AP256" s="24"/>
      <c r="AQ256" s="10" t="s">
        <v>141</v>
      </c>
      <c r="AR256" s="24"/>
      <c r="AS256" s="16">
        <f t="shared" si="18"/>
        <v>4</v>
      </c>
    </row>
    <row r="257" spans="1:45" s="24" customFormat="1" ht="15.75" customHeight="1">
      <c r="A257" s="15">
        <v>20232</v>
      </c>
      <c r="B257" s="25" t="s">
        <v>3138</v>
      </c>
      <c r="C257" s="25" t="s">
        <v>111</v>
      </c>
      <c r="D257" s="6" t="s">
        <v>14</v>
      </c>
      <c r="E257" s="18" t="str">
        <f>VLOOKUP(A257,'[1]Input1-NV_thongtin_codinh'!$B$4:$F$557,5,0)</f>
        <v>06/6/1981</v>
      </c>
      <c r="F257" s="6"/>
      <c r="G257" s="11" t="s">
        <v>1719</v>
      </c>
      <c r="H257" s="6" t="s">
        <v>3137</v>
      </c>
      <c r="I257" s="18">
        <v>36035</v>
      </c>
      <c r="J257" s="6" t="s">
        <v>1719</v>
      </c>
      <c r="K257" s="6" t="s">
        <v>1580</v>
      </c>
      <c r="L257" s="6" t="s">
        <v>1595</v>
      </c>
      <c r="M257" s="13">
        <v>0</v>
      </c>
      <c r="N257" s="22"/>
      <c r="O257" s="21" t="s">
        <v>3136</v>
      </c>
      <c r="P257" s="6"/>
      <c r="Q257" s="6" t="s">
        <v>3135</v>
      </c>
      <c r="R257" s="6"/>
      <c r="S257" s="11" t="str">
        <f>VLOOKUP($A257,'[1]Input1-NV_thongtin_codinh'!$B$4:$AA$557,13,0)</f>
        <v>Số 21, Hẻm 54/14/3, Ngõ 54, Ngọc Hồi Hoàng Mai, Hà Nội</v>
      </c>
      <c r="T257" s="11" t="s">
        <v>3134</v>
      </c>
      <c r="U257" s="6" t="str">
        <f>VLOOKUP($A257,'[1]Input1-NV_thongtin_codinh'!$B$4:$AA$557,16,0)</f>
        <v>Nguyễn Minh Tuân</v>
      </c>
      <c r="V257" s="6"/>
      <c r="W257" s="6" t="str">
        <f>VLOOKUP($A257,'[1]Input1-NV_thongtin_codinh'!$B$4:$AA$557,17,0)</f>
        <v>0983 993 488</v>
      </c>
      <c r="X257" s="6" t="s">
        <v>2130</v>
      </c>
      <c r="Y257" s="11"/>
      <c r="Z257" s="11"/>
      <c r="AA257" s="11" t="s">
        <v>94</v>
      </c>
      <c r="AB257" s="10" t="s">
        <v>4</v>
      </c>
      <c r="AC257" s="13"/>
      <c r="AD257" s="10"/>
      <c r="AE257" s="10" t="s">
        <v>1</v>
      </c>
      <c r="AF257" s="18"/>
      <c r="AG257" s="1" t="str">
        <f t="shared" si="20"/>
        <v/>
      </c>
      <c r="AH257" s="18">
        <v>40506</v>
      </c>
      <c r="AI257" s="1">
        <f t="shared" si="17"/>
        <v>11</v>
      </c>
      <c r="AJ257" s="11" t="s">
        <v>142</v>
      </c>
      <c r="AK257" s="11"/>
      <c r="AL257" s="11"/>
      <c r="AM257" s="19">
        <v>40625</v>
      </c>
      <c r="AN257" s="24">
        <f t="shared" si="21"/>
        <v>3</v>
      </c>
      <c r="AO257" s="6"/>
      <c r="AP257" s="1"/>
      <c r="AQ257" s="11"/>
      <c r="AR257" s="1"/>
      <c r="AS257" s="16">
        <f t="shared" si="18"/>
        <v>6</v>
      </c>
    </row>
    <row r="258" spans="1:45" ht="15.75" customHeight="1">
      <c r="A258" s="15">
        <v>20233</v>
      </c>
      <c r="B258" s="23" t="s">
        <v>3133</v>
      </c>
      <c r="C258" s="23" t="s">
        <v>2972</v>
      </c>
      <c r="D258" s="6" t="s">
        <v>89</v>
      </c>
      <c r="E258" s="18">
        <v>29245</v>
      </c>
      <c r="F258" s="6" t="s">
        <v>12</v>
      </c>
      <c r="G258" s="11" t="s">
        <v>1100</v>
      </c>
      <c r="H258" s="6" t="s">
        <v>3132</v>
      </c>
      <c r="I258" s="18">
        <v>39688</v>
      </c>
      <c r="J258" s="6" t="s">
        <v>12</v>
      </c>
      <c r="K258" s="6" t="s">
        <v>11</v>
      </c>
      <c r="L258" s="6" t="s">
        <v>1595</v>
      </c>
      <c r="M258" s="13" t="s">
        <v>842</v>
      </c>
      <c r="N258" s="22"/>
      <c r="O258" s="11" t="s">
        <v>3131</v>
      </c>
      <c r="P258" s="6" t="s">
        <v>3130</v>
      </c>
      <c r="Q258" s="6" t="s">
        <v>3129</v>
      </c>
      <c r="R258" s="6" t="s">
        <v>1083</v>
      </c>
      <c r="S258" s="11" t="s">
        <v>3128</v>
      </c>
      <c r="T258" s="11" t="s">
        <v>3127</v>
      </c>
      <c r="U258" s="6"/>
      <c r="V258" s="6"/>
      <c r="W258" s="6"/>
      <c r="X258" s="6" t="s">
        <v>2130</v>
      </c>
      <c r="Y258" s="11"/>
      <c r="Z258" s="11"/>
      <c r="AA258" s="11" t="s">
        <v>94</v>
      </c>
      <c r="AB258" s="10" t="s">
        <v>4</v>
      </c>
      <c r="AC258" s="6" t="s">
        <v>3126</v>
      </c>
      <c r="AD258" s="11"/>
      <c r="AE258" s="11" t="s">
        <v>1</v>
      </c>
      <c r="AF258" s="18"/>
      <c r="AG258" s="1" t="str">
        <f t="shared" si="20"/>
        <v/>
      </c>
      <c r="AH258" s="18">
        <v>40455</v>
      </c>
      <c r="AI258" s="1">
        <f t="shared" si="17"/>
        <v>10</v>
      </c>
      <c r="AJ258" s="28" t="s">
        <v>142</v>
      </c>
      <c r="AK258" s="41" t="s">
        <v>1083</v>
      </c>
      <c r="AL258" s="41"/>
      <c r="AM258" s="19">
        <v>40633</v>
      </c>
      <c r="AN258" s="24">
        <f t="shared" si="21"/>
        <v>3</v>
      </c>
      <c r="AO258" s="27"/>
      <c r="AP258" s="24"/>
      <c r="AQ258" s="10" t="s">
        <v>141</v>
      </c>
      <c r="AR258" s="24"/>
      <c r="AS258" s="16">
        <f t="shared" si="18"/>
        <v>1</v>
      </c>
    </row>
    <row r="259" spans="1:45" s="24" customFormat="1" ht="19.5" customHeight="1">
      <c r="A259" s="15">
        <v>20234</v>
      </c>
      <c r="B259" s="23" t="s">
        <v>3125</v>
      </c>
      <c r="C259" s="23" t="s">
        <v>3124</v>
      </c>
      <c r="D259" s="6" t="s">
        <v>89</v>
      </c>
      <c r="E259" s="18">
        <v>30181</v>
      </c>
      <c r="F259" s="6" t="s">
        <v>2890</v>
      </c>
      <c r="G259" s="11" t="s">
        <v>3019</v>
      </c>
      <c r="H259" s="6" t="s">
        <v>1083</v>
      </c>
      <c r="I259" s="18"/>
      <c r="J259" s="6" t="s">
        <v>3123</v>
      </c>
      <c r="K259" s="6" t="s">
        <v>796</v>
      </c>
      <c r="L259" s="6"/>
      <c r="M259" s="13"/>
      <c r="N259" s="22"/>
      <c r="O259" s="11" t="s">
        <v>3122</v>
      </c>
      <c r="P259" s="6" t="s">
        <v>1083</v>
      </c>
      <c r="Q259" s="6" t="s">
        <v>3121</v>
      </c>
      <c r="R259" s="6" t="s">
        <v>1083</v>
      </c>
      <c r="S259" s="11" t="s">
        <v>3120</v>
      </c>
      <c r="T259" s="11" t="s">
        <v>3119</v>
      </c>
      <c r="U259" s="6"/>
      <c r="V259" s="6"/>
      <c r="W259" s="6"/>
      <c r="X259" s="6"/>
      <c r="Y259" s="11"/>
      <c r="Z259" s="11"/>
      <c r="AA259" s="11"/>
      <c r="AB259" s="10"/>
      <c r="AC259" s="6"/>
      <c r="AD259" s="11"/>
      <c r="AE259" s="11" t="s">
        <v>52</v>
      </c>
      <c r="AF259" s="18"/>
      <c r="AG259" s="1" t="str">
        <f t="shared" si="20"/>
        <v/>
      </c>
      <c r="AH259" s="18">
        <v>40455</v>
      </c>
      <c r="AI259" s="1">
        <f t="shared" ref="AI259:AI322" si="22">IF(AH259="","",MONTH(AH259))</f>
        <v>10</v>
      </c>
      <c r="AJ259" s="28" t="s">
        <v>142</v>
      </c>
      <c r="AK259" s="41" t="s">
        <v>1083</v>
      </c>
      <c r="AL259" s="41"/>
      <c r="AM259" s="19"/>
      <c r="AN259" s="24" t="str">
        <f t="shared" si="21"/>
        <v/>
      </c>
      <c r="AO259" s="27"/>
      <c r="AQ259" s="28"/>
      <c r="AS259" s="16">
        <f t="shared" ref="AS259:AS322" si="23">IF(E259="","",MONTH(E259))</f>
        <v>8</v>
      </c>
    </row>
    <row r="260" spans="1:45" s="24" customFormat="1" ht="19.5" customHeight="1">
      <c r="A260" s="15">
        <v>20235</v>
      </c>
      <c r="B260" s="23" t="s">
        <v>3118</v>
      </c>
      <c r="C260" s="23" t="s">
        <v>1523</v>
      </c>
      <c r="D260" s="6" t="s">
        <v>89</v>
      </c>
      <c r="E260" s="18">
        <v>31755</v>
      </c>
      <c r="F260" s="6" t="s">
        <v>340</v>
      </c>
      <c r="G260" s="11" t="s">
        <v>2748</v>
      </c>
      <c r="H260" s="6" t="s">
        <v>3117</v>
      </c>
      <c r="I260" s="18">
        <v>39276</v>
      </c>
      <c r="J260" s="6" t="s">
        <v>340</v>
      </c>
      <c r="K260" s="6" t="s">
        <v>150</v>
      </c>
      <c r="L260" s="6" t="s">
        <v>1083</v>
      </c>
      <c r="M260" s="13" t="s">
        <v>1083</v>
      </c>
      <c r="N260" s="22"/>
      <c r="O260" s="11" t="s">
        <v>3116</v>
      </c>
      <c r="P260" s="6" t="s">
        <v>1083</v>
      </c>
      <c r="Q260" s="6" t="s">
        <v>3115</v>
      </c>
      <c r="R260" s="6" t="s">
        <v>1083</v>
      </c>
      <c r="S260" s="11" t="s">
        <v>3114</v>
      </c>
      <c r="T260" s="11" t="s">
        <v>3113</v>
      </c>
      <c r="U260" s="6"/>
      <c r="V260" s="6"/>
      <c r="W260" s="6"/>
      <c r="X260" s="6" t="s">
        <v>2130</v>
      </c>
      <c r="Y260" s="11"/>
      <c r="Z260" s="11"/>
      <c r="AA260" s="11">
        <v>1</v>
      </c>
      <c r="AB260" s="10" t="s">
        <v>4</v>
      </c>
      <c r="AC260" s="6"/>
      <c r="AD260" s="11"/>
      <c r="AE260" s="11" t="s">
        <v>52</v>
      </c>
      <c r="AF260" s="18"/>
      <c r="AG260" s="1" t="str">
        <f t="shared" si="20"/>
        <v/>
      </c>
      <c r="AH260" s="18">
        <v>40455</v>
      </c>
      <c r="AI260" s="1">
        <f t="shared" si="22"/>
        <v>10</v>
      </c>
      <c r="AJ260" s="28" t="s">
        <v>142</v>
      </c>
      <c r="AK260" s="41" t="s">
        <v>1083</v>
      </c>
      <c r="AL260" s="41"/>
      <c r="AM260" s="19">
        <v>40974</v>
      </c>
      <c r="AN260" s="24">
        <f t="shared" si="21"/>
        <v>3</v>
      </c>
      <c r="AO260" s="27" t="s">
        <v>1083</v>
      </c>
      <c r="AQ260" s="28"/>
      <c r="AS260" s="16">
        <f t="shared" si="23"/>
        <v>12</v>
      </c>
    </row>
    <row r="261" spans="1:45" s="24" customFormat="1" ht="19.5" customHeight="1">
      <c r="A261" s="15">
        <v>20236</v>
      </c>
      <c r="B261" s="23" t="s">
        <v>3112</v>
      </c>
      <c r="C261" s="23" t="s">
        <v>90</v>
      </c>
      <c r="D261" s="6" t="s">
        <v>89</v>
      </c>
      <c r="E261" s="18">
        <v>30618</v>
      </c>
      <c r="F261" s="6" t="s">
        <v>12</v>
      </c>
      <c r="G261" s="11" t="s">
        <v>1100</v>
      </c>
      <c r="H261" s="6" t="s">
        <v>3111</v>
      </c>
      <c r="I261" s="18">
        <v>38069</v>
      </c>
      <c r="J261" s="6" t="s">
        <v>12</v>
      </c>
      <c r="K261" s="6" t="s">
        <v>11</v>
      </c>
      <c r="L261" s="6" t="s">
        <v>134</v>
      </c>
      <c r="M261" s="13" t="s">
        <v>279</v>
      </c>
      <c r="N261" s="22"/>
      <c r="O261" s="11" t="s">
        <v>3110</v>
      </c>
      <c r="P261" s="6" t="s">
        <v>3109</v>
      </c>
      <c r="Q261" s="6" t="s">
        <v>3108</v>
      </c>
      <c r="R261" s="6" t="s">
        <v>1083</v>
      </c>
      <c r="S261" s="11" t="s">
        <v>3107</v>
      </c>
      <c r="T261" s="11" t="s">
        <v>3107</v>
      </c>
      <c r="U261" s="6"/>
      <c r="V261" s="6"/>
      <c r="W261" s="6"/>
      <c r="X261" s="6" t="s">
        <v>99</v>
      </c>
      <c r="Y261" s="11" t="str">
        <f>VLOOKUP(X261,[1]Parameters!$A$4:$B$17,2,0)</f>
        <v>Phó phòng</v>
      </c>
      <c r="Z261" s="11"/>
      <c r="AA261" s="11">
        <v>3</v>
      </c>
      <c r="AB261" s="10" t="s">
        <v>73</v>
      </c>
      <c r="AC261" s="6" t="s">
        <v>547</v>
      </c>
      <c r="AD261" s="11" t="s">
        <v>546</v>
      </c>
      <c r="AE261" s="11" t="s">
        <v>1</v>
      </c>
      <c r="AF261" s="18">
        <v>40455</v>
      </c>
      <c r="AG261" s="1">
        <f t="shared" si="20"/>
        <v>10</v>
      </c>
      <c r="AH261" s="18">
        <v>40523</v>
      </c>
      <c r="AI261" s="1">
        <f t="shared" si="22"/>
        <v>12</v>
      </c>
      <c r="AJ261" s="10" t="s">
        <v>86</v>
      </c>
      <c r="AK261" s="37" t="s">
        <v>1083</v>
      </c>
      <c r="AL261" s="37"/>
      <c r="AM261" s="18"/>
      <c r="AN261" s="1" t="str">
        <f t="shared" si="21"/>
        <v/>
      </c>
      <c r="AO261" s="6" t="s">
        <v>1083</v>
      </c>
      <c r="AQ261" s="10" t="s">
        <v>141</v>
      </c>
      <c r="AS261" s="16">
        <f t="shared" si="23"/>
        <v>10</v>
      </c>
    </row>
    <row r="262" spans="1:45" s="24" customFormat="1" ht="15.75" customHeight="1">
      <c r="A262" s="15">
        <v>20237</v>
      </c>
      <c r="B262" s="23" t="s">
        <v>3045</v>
      </c>
      <c r="C262" s="23" t="s">
        <v>1415</v>
      </c>
      <c r="D262" s="6" t="s">
        <v>14</v>
      </c>
      <c r="E262" s="18">
        <v>31180</v>
      </c>
      <c r="F262" s="6" t="s">
        <v>281</v>
      </c>
      <c r="G262" s="11" t="s">
        <v>745</v>
      </c>
      <c r="H262" s="6" t="s">
        <v>3106</v>
      </c>
      <c r="I262" s="18">
        <v>36761</v>
      </c>
      <c r="J262" s="6" t="s">
        <v>281</v>
      </c>
      <c r="K262" s="6" t="s">
        <v>11</v>
      </c>
      <c r="L262" s="6" t="s">
        <v>314</v>
      </c>
      <c r="M262" s="13" t="s">
        <v>898</v>
      </c>
      <c r="N262" s="22"/>
      <c r="O262" s="11" t="s">
        <v>3105</v>
      </c>
      <c r="P262" s="6" t="s">
        <v>3104</v>
      </c>
      <c r="Q262" s="6" t="s">
        <v>3103</v>
      </c>
      <c r="R262" s="6" t="s">
        <v>1083</v>
      </c>
      <c r="S262" s="11" t="s">
        <v>3102</v>
      </c>
      <c r="T262" s="11" t="s">
        <v>3101</v>
      </c>
      <c r="U262" s="6"/>
      <c r="V262" s="6"/>
      <c r="W262" s="6"/>
      <c r="X262" s="6" t="s">
        <v>39</v>
      </c>
      <c r="Y262" s="11" t="str">
        <f>VLOOKUP(X262,[1]Parameters!$A$4:$B$17,2,0)</f>
        <v>Chuyên viên vận hành</v>
      </c>
      <c r="Z262" s="11"/>
      <c r="AA262" s="11" t="s">
        <v>94</v>
      </c>
      <c r="AB262" s="10" t="s">
        <v>4</v>
      </c>
      <c r="AC262" s="6" t="s">
        <v>114</v>
      </c>
      <c r="AD262" s="11" t="s">
        <v>174</v>
      </c>
      <c r="AE262" s="11" t="s">
        <v>1</v>
      </c>
      <c r="AF262" s="18">
        <v>40462</v>
      </c>
      <c r="AG262" s="1">
        <f t="shared" si="20"/>
        <v>10</v>
      </c>
      <c r="AH262" s="18">
        <v>40523</v>
      </c>
      <c r="AI262" s="1">
        <f t="shared" si="22"/>
        <v>12</v>
      </c>
      <c r="AJ262" s="10" t="s">
        <v>86</v>
      </c>
      <c r="AK262" s="37" t="s">
        <v>1083</v>
      </c>
      <c r="AL262" s="37"/>
      <c r="AM262" s="18"/>
      <c r="AN262" s="1" t="str">
        <f t="shared" si="21"/>
        <v/>
      </c>
      <c r="AO262" s="6" t="s">
        <v>1083</v>
      </c>
      <c r="AQ262" s="10" t="s">
        <v>141</v>
      </c>
      <c r="AS262" s="16">
        <f t="shared" si="23"/>
        <v>5</v>
      </c>
    </row>
    <row r="263" spans="1:45" s="24" customFormat="1" ht="19.5" customHeight="1">
      <c r="A263" s="15">
        <v>20238</v>
      </c>
      <c r="B263" s="25" t="s">
        <v>3100</v>
      </c>
      <c r="C263" s="25" t="s">
        <v>2163</v>
      </c>
      <c r="D263" s="6" t="s">
        <v>14</v>
      </c>
      <c r="E263" s="18">
        <v>32436</v>
      </c>
      <c r="F263" s="6"/>
      <c r="G263" s="11" t="s">
        <v>356</v>
      </c>
      <c r="H263" s="6" t="s">
        <v>3099</v>
      </c>
      <c r="I263" s="18">
        <v>38525</v>
      </c>
      <c r="J263" s="6" t="s">
        <v>356</v>
      </c>
      <c r="K263" s="6" t="s">
        <v>1580</v>
      </c>
      <c r="L263" s="6" t="s">
        <v>3098</v>
      </c>
      <c r="M263" s="13">
        <v>0</v>
      </c>
      <c r="N263" s="22"/>
      <c r="O263" s="21" t="s">
        <v>3097</v>
      </c>
      <c r="P263" s="6"/>
      <c r="Q263" s="6" t="s">
        <v>3096</v>
      </c>
      <c r="R263" s="6"/>
      <c r="S263" s="11" t="str">
        <f>VLOOKUP($A263,'[1]Input1-NV_thongtin_codinh'!$B$4:$AA$557,13,0)</f>
        <v>Thôn 4- Tiên Hiệp- Tiên Phước- Quảng Nam</v>
      </c>
      <c r="T263" s="11" t="s">
        <v>3095</v>
      </c>
      <c r="U263" s="6">
        <f>VLOOKUP($A263,'[1]Input1-NV_thongtin_codinh'!$B$4:$AA$557,16,0)</f>
        <v>0</v>
      </c>
      <c r="V263" s="6"/>
      <c r="W263" s="6" t="str">
        <f>VLOOKUP($A263,'[1]Input1-NV_thongtin_codinh'!$B$4:$AA$557,17,0)</f>
        <v>0987348146</v>
      </c>
      <c r="X263" s="6" t="s">
        <v>2911</v>
      </c>
      <c r="Y263" s="11"/>
      <c r="Z263" s="11"/>
      <c r="AA263" s="11">
        <v>2</v>
      </c>
      <c r="AB263" s="10" t="s">
        <v>73</v>
      </c>
      <c r="AC263" s="13"/>
      <c r="AD263" s="10"/>
      <c r="AE263" s="10" t="s">
        <v>52</v>
      </c>
      <c r="AF263" s="18"/>
      <c r="AG263" s="1" t="str">
        <f t="shared" si="20"/>
        <v/>
      </c>
      <c r="AH263" s="18">
        <v>40531</v>
      </c>
      <c r="AI263" s="1">
        <f t="shared" si="22"/>
        <v>12</v>
      </c>
      <c r="AJ263" s="11" t="s">
        <v>142</v>
      </c>
      <c r="AK263" s="11"/>
      <c r="AL263" s="11"/>
      <c r="AM263" s="19">
        <f>VLOOKUP($A263,'[1]Input1-NV_thongtin_codinh'!$B$4:$AA$557,26,0)</f>
        <v>41062</v>
      </c>
      <c r="AN263" s="24">
        <f t="shared" si="21"/>
        <v>6</v>
      </c>
      <c r="AO263" s="6"/>
      <c r="AP263" s="1"/>
      <c r="AQ263" s="11"/>
      <c r="AR263" s="1"/>
      <c r="AS263" s="16">
        <f t="shared" si="23"/>
        <v>10</v>
      </c>
    </row>
    <row r="264" spans="1:45" s="24" customFormat="1" ht="19.5" customHeight="1">
      <c r="A264" s="15">
        <v>20239</v>
      </c>
      <c r="B264" s="23" t="s">
        <v>3094</v>
      </c>
      <c r="C264" s="23" t="s">
        <v>35</v>
      </c>
      <c r="D264" s="6" t="s">
        <v>14</v>
      </c>
      <c r="E264" s="18">
        <v>29223</v>
      </c>
      <c r="F264" s="6" t="s">
        <v>23</v>
      </c>
      <c r="G264" s="11" t="s">
        <v>2122</v>
      </c>
      <c r="H264" s="6" t="s">
        <v>3093</v>
      </c>
      <c r="I264" s="18">
        <v>37825</v>
      </c>
      <c r="J264" s="6" t="s">
        <v>340</v>
      </c>
      <c r="K264" s="6" t="s">
        <v>11</v>
      </c>
      <c r="L264" s="6" t="s">
        <v>1098</v>
      </c>
      <c r="M264" s="13" t="s">
        <v>3092</v>
      </c>
      <c r="N264" s="22"/>
      <c r="O264" s="11" t="s">
        <v>3091</v>
      </c>
      <c r="P264" s="6" t="s">
        <v>1083</v>
      </c>
      <c r="Q264" s="6" t="s">
        <v>3090</v>
      </c>
      <c r="R264" s="6" t="s">
        <v>1083</v>
      </c>
      <c r="S264" s="11" t="s">
        <v>3089</v>
      </c>
      <c r="T264" s="11" t="s">
        <v>3089</v>
      </c>
      <c r="U264" s="6"/>
      <c r="V264" s="6"/>
      <c r="W264" s="6"/>
      <c r="X264" s="6" t="s">
        <v>2130</v>
      </c>
      <c r="Y264" s="11"/>
      <c r="Z264" s="11"/>
      <c r="AA264" s="11">
        <v>1</v>
      </c>
      <c r="AB264" s="10" t="s">
        <v>4</v>
      </c>
      <c r="AC264" s="6" t="s">
        <v>1326</v>
      </c>
      <c r="AD264" s="11"/>
      <c r="AE264" s="11" t="s">
        <v>52</v>
      </c>
      <c r="AF264" s="18"/>
      <c r="AG264" s="1" t="str">
        <f t="shared" si="20"/>
        <v/>
      </c>
      <c r="AH264" s="18">
        <v>40476</v>
      </c>
      <c r="AI264" s="1">
        <f t="shared" si="22"/>
        <v>10</v>
      </c>
      <c r="AJ264" s="28" t="s">
        <v>142</v>
      </c>
      <c r="AK264" s="41" t="s">
        <v>1083</v>
      </c>
      <c r="AL264" s="41"/>
      <c r="AM264" s="19">
        <v>40544</v>
      </c>
      <c r="AN264" s="24">
        <f t="shared" si="21"/>
        <v>1</v>
      </c>
      <c r="AO264" s="27" t="s">
        <v>1083</v>
      </c>
      <c r="AQ264" s="28"/>
      <c r="AS264" s="16">
        <f t="shared" si="23"/>
        <v>1</v>
      </c>
    </row>
    <row r="265" spans="1:45" ht="15.75" customHeight="1">
      <c r="A265" s="15">
        <v>20240</v>
      </c>
      <c r="B265" s="23" t="s">
        <v>368</v>
      </c>
      <c r="C265" s="23" t="s">
        <v>1526</v>
      </c>
      <c r="D265" s="6" t="s">
        <v>14</v>
      </c>
      <c r="E265" s="18">
        <v>31043</v>
      </c>
      <c r="F265" s="6" t="s">
        <v>1344</v>
      </c>
      <c r="G265" s="11" t="s">
        <v>2259</v>
      </c>
      <c r="H265" s="6" t="s">
        <v>3088</v>
      </c>
      <c r="I265" s="18">
        <v>39496</v>
      </c>
      <c r="J265" s="6" t="s">
        <v>1344</v>
      </c>
      <c r="K265" s="6" t="s">
        <v>11</v>
      </c>
      <c r="L265" s="6" t="s">
        <v>2728</v>
      </c>
      <c r="M265" s="13"/>
      <c r="N265" s="22"/>
      <c r="O265" s="11" t="s">
        <v>3087</v>
      </c>
      <c r="P265" s="6" t="s">
        <v>1083</v>
      </c>
      <c r="Q265" s="6" t="s">
        <v>3086</v>
      </c>
      <c r="R265" s="6" t="s">
        <v>1083</v>
      </c>
      <c r="S265" s="11" t="s">
        <v>3085</v>
      </c>
      <c r="T265" s="11" t="s">
        <v>3084</v>
      </c>
      <c r="U265" s="6"/>
      <c r="V265" s="6"/>
      <c r="W265" s="6"/>
      <c r="X265" s="6" t="s">
        <v>39</v>
      </c>
      <c r="Y265" s="11" t="str">
        <f>VLOOKUP(X265,[1]Parameters!$A$4:$B$17,2,0)</f>
        <v>Chuyên viên vận hành</v>
      </c>
      <c r="Z265" s="11"/>
      <c r="AA265" s="11" t="s">
        <v>94</v>
      </c>
      <c r="AB265" s="10" t="s">
        <v>4</v>
      </c>
      <c r="AC265" s="6"/>
      <c r="AD265" s="11"/>
      <c r="AE265" s="11" t="s">
        <v>52</v>
      </c>
      <c r="AF265" s="18"/>
      <c r="AG265" s="1" t="str">
        <f t="shared" si="20"/>
        <v/>
      </c>
      <c r="AH265" s="18">
        <v>40476</v>
      </c>
      <c r="AI265" s="1">
        <f t="shared" si="22"/>
        <v>10</v>
      </c>
      <c r="AJ265" s="28" t="s">
        <v>142</v>
      </c>
      <c r="AK265" s="41" t="s">
        <v>1083</v>
      </c>
      <c r="AL265" s="41"/>
      <c r="AM265" s="19">
        <v>40985</v>
      </c>
      <c r="AN265" s="24">
        <f t="shared" si="21"/>
        <v>3</v>
      </c>
      <c r="AO265" s="27"/>
      <c r="AP265" s="24"/>
      <c r="AQ265" s="28"/>
      <c r="AR265" s="24"/>
      <c r="AS265" s="16">
        <f t="shared" si="23"/>
        <v>12</v>
      </c>
    </row>
    <row r="266" spans="1:45" s="24" customFormat="1" ht="19.5" customHeight="1">
      <c r="A266" s="15">
        <v>20241</v>
      </c>
      <c r="B266" s="23" t="s">
        <v>3083</v>
      </c>
      <c r="C266" s="23" t="s">
        <v>197</v>
      </c>
      <c r="D266" s="6" t="s">
        <v>14</v>
      </c>
      <c r="E266" s="18">
        <v>32232</v>
      </c>
      <c r="F266" s="6" t="s">
        <v>999</v>
      </c>
      <c r="G266" s="11" t="s">
        <v>3082</v>
      </c>
      <c r="H266" s="6" t="s">
        <v>3081</v>
      </c>
      <c r="I266" s="18">
        <v>39686</v>
      </c>
      <c r="J266" s="6" t="s">
        <v>999</v>
      </c>
      <c r="K266" s="6" t="s">
        <v>11</v>
      </c>
      <c r="L266" s="6" t="s">
        <v>1653</v>
      </c>
      <c r="M266" s="13" t="s">
        <v>1083</v>
      </c>
      <c r="N266" s="22"/>
      <c r="O266" s="11" t="s">
        <v>3080</v>
      </c>
      <c r="P266" s="6" t="s">
        <v>1083</v>
      </c>
      <c r="Q266" s="6" t="s">
        <v>3079</v>
      </c>
      <c r="R266" s="6" t="s">
        <v>1083</v>
      </c>
      <c r="S266" s="11" t="s">
        <v>3078</v>
      </c>
      <c r="T266" s="11" t="s">
        <v>3077</v>
      </c>
      <c r="U266" s="6"/>
      <c r="V266" s="6"/>
      <c r="W266" s="6"/>
      <c r="X266" s="13" t="s">
        <v>39</v>
      </c>
      <c r="Y266" s="11" t="str">
        <f>VLOOKUP(X266,[1]Parameters!$A$4:$B$17,2,0)</f>
        <v>Chuyên viên vận hành</v>
      </c>
      <c r="Z266" s="11"/>
      <c r="AA266" s="11" t="s">
        <v>94</v>
      </c>
      <c r="AB266" s="10" t="s">
        <v>4</v>
      </c>
      <c r="AC266" s="6" t="s">
        <v>54</v>
      </c>
      <c r="AD266" s="11" t="s">
        <v>53</v>
      </c>
      <c r="AE266" s="11" t="s">
        <v>52</v>
      </c>
      <c r="AF266" s="18">
        <v>40476</v>
      </c>
      <c r="AG266" s="1">
        <f t="shared" si="20"/>
        <v>10</v>
      </c>
      <c r="AH266" s="18">
        <v>40537</v>
      </c>
      <c r="AI266" s="1">
        <f t="shared" si="22"/>
        <v>12</v>
      </c>
      <c r="AJ266" s="10" t="s">
        <v>86</v>
      </c>
      <c r="AK266" s="37" t="s">
        <v>1083</v>
      </c>
      <c r="AL266" s="1" t="str">
        <f>IF(AK266="","",MONTH(AK266))</f>
        <v/>
      </c>
      <c r="AM266" s="18"/>
      <c r="AN266" s="1" t="str">
        <f t="shared" si="21"/>
        <v/>
      </c>
      <c r="AO266" s="6" t="s">
        <v>1083</v>
      </c>
      <c r="AQ266" s="10" t="s">
        <v>171</v>
      </c>
      <c r="AS266" s="16">
        <f t="shared" si="23"/>
        <v>3</v>
      </c>
    </row>
    <row r="267" spans="1:45" s="24" customFormat="1" ht="19.5" customHeight="1">
      <c r="A267" s="15">
        <v>20242</v>
      </c>
      <c r="B267" s="23" t="s">
        <v>3076</v>
      </c>
      <c r="C267" s="23" t="s">
        <v>3075</v>
      </c>
      <c r="D267" s="6" t="s">
        <v>14</v>
      </c>
      <c r="E267" s="18">
        <v>31170</v>
      </c>
      <c r="F267" s="6" t="s">
        <v>3074</v>
      </c>
      <c r="G267" s="11" t="s">
        <v>3073</v>
      </c>
      <c r="H267" s="6" t="s">
        <v>3072</v>
      </c>
      <c r="I267" s="18">
        <v>37825</v>
      </c>
      <c r="J267" s="6" t="s">
        <v>2893</v>
      </c>
      <c r="K267" s="6" t="s">
        <v>11</v>
      </c>
      <c r="L267" s="6" t="s">
        <v>2683</v>
      </c>
      <c r="M267" s="13" t="s">
        <v>1486</v>
      </c>
      <c r="N267" s="22"/>
      <c r="O267" s="11" t="s">
        <v>3071</v>
      </c>
      <c r="P267" s="6" t="s">
        <v>1083</v>
      </c>
      <c r="Q267" s="6" t="s">
        <v>3070</v>
      </c>
      <c r="R267" s="6" t="s">
        <v>1083</v>
      </c>
      <c r="S267" s="11" t="s">
        <v>3069</v>
      </c>
      <c r="T267" s="11" t="s">
        <v>3068</v>
      </c>
      <c r="U267" s="6"/>
      <c r="V267" s="6"/>
      <c r="W267" s="6"/>
      <c r="X267" s="6" t="s">
        <v>5</v>
      </c>
      <c r="Y267" s="11" t="str">
        <f>VLOOKUP(X267,[1]Parameters!$A$4:$B$17,2,0)</f>
        <v>Chuyên viên Tư vấn tuyển sinh</v>
      </c>
      <c r="Z267" s="11"/>
      <c r="AA267" s="11">
        <v>1</v>
      </c>
      <c r="AB267" s="10" t="s">
        <v>4</v>
      </c>
      <c r="AC267" s="6" t="s">
        <v>1326</v>
      </c>
      <c r="AD267" s="11"/>
      <c r="AE267" s="11" t="s">
        <v>52</v>
      </c>
      <c r="AF267" s="18"/>
      <c r="AG267" s="1" t="str">
        <f t="shared" si="20"/>
        <v/>
      </c>
      <c r="AH267" s="18">
        <v>40476</v>
      </c>
      <c r="AI267" s="1">
        <f t="shared" si="22"/>
        <v>10</v>
      </c>
      <c r="AJ267" s="28" t="s">
        <v>142</v>
      </c>
      <c r="AK267" s="41" t="s">
        <v>1083</v>
      </c>
      <c r="AL267" s="41"/>
      <c r="AM267" s="19">
        <v>40787</v>
      </c>
      <c r="AN267" s="24">
        <f t="shared" ref="AN267:AN298" si="24">IF(AM267="","",MONTH(AM267))</f>
        <v>9</v>
      </c>
      <c r="AO267" s="27"/>
      <c r="AQ267" s="28"/>
      <c r="AS267" s="16">
        <f t="shared" si="23"/>
        <v>5</v>
      </c>
    </row>
    <row r="268" spans="1:45" s="24" customFormat="1" ht="19.5" customHeight="1">
      <c r="A268" s="15">
        <v>20243</v>
      </c>
      <c r="B268" s="23" t="s">
        <v>3067</v>
      </c>
      <c r="C268" s="23" t="s">
        <v>3066</v>
      </c>
      <c r="D268" s="6" t="s">
        <v>89</v>
      </c>
      <c r="E268" s="18">
        <v>29549</v>
      </c>
      <c r="F268" s="6" t="s">
        <v>12</v>
      </c>
      <c r="G268" s="11" t="s">
        <v>1100</v>
      </c>
      <c r="H268" s="6" t="s">
        <v>3065</v>
      </c>
      <c r="I268" s="18">
        <v>38088</v>
      </c>
      <c r="J268" s="6" t="s">
        <v>12</v>
      </c>
      <c r="K268" s="6" t="s">
        <v>11</v>
      </c>
      <c r="L268" s="6" t="s">
        <v>3064</v>
      </c>
      <c r="M268" s="13"/>
      <c r="N268" s="22"/>
      <c r="O268" s="11" t="s">
        <v>3063</v>
      </c>
      <c r="P268" s="6" t="s">
        <v>3062</v>
      </c>
      <c r="Q268" s="6" t="s">
        <v>3061</v>
      </c>
      <c r="R268" s="6" t="s">
        <v>1083</v>
      </c>
      <c r="S268" s="11" t="s">
        <v>3060</v>
      </c>
      <c r="T268" s="11" t="s">
        <v>3060</v>
      </c>
      <c r="U268" s="6"/>
      <c r="V268" s="6"/>
      <c r="W268" s="6"/>
      <c r="X268" s="6" t="s">
        <v>2130</v>
      </c>
      <c r="Y268" s="11"/>
      <c r="Z268" s="11"/>
      <c r="AA268" s="11" t="s">
        <v>94</v>
      </c>
      <c r="AB268" s="10" t="s">
        <v>4</v>
      </c>
      <c r="AC268" s="6" t="s">
        <v>38</v>
      </c>
      <c r="AD268" s="11"/>
      <c r="AE268" s="11" t="s">
        <v>1</v>
      </c>
      <c r="AF268" s="18"/>
      <c r="AG268" s="1" t="str">
        <f t="shared" si="20"/>
        <v/>
      </c>
      <c r="AH268" s="18">
        <v>40476</v>
      </c>
      <c r="AI268" s="1">
        <f t="shared" si="22"/>
        <v>10</v>
      </c>
      <c r="AJ268" s="28" t="s">
        <v>142</v>
      </c>
      <c r="AK268" s="41" t="s">
        <v>1083</v>
      </c>
      <c r="AL268" s="41"/>
      <c r="AM268" s="19">
        <v>40620</v>
      </c>
      <c r="AN268" s="24">
        <f t="shared" si="24"/>
        <v>3</v>
      </c>
      <c r="AO268" s="27"/>
      <c r="AQ268" s="10" t="s">
        <v>141</v>
      </c>
      <c r="AS268" s="16">
        <f t="shared" si="23"/>
        <v>11</v>
      </c>
    </row>
    <row r="269" spans="1:45" s="24" customFormat="1" ht="19.5" customHeight="1">
      <c r="A269" s="15">
        <v>20244</v>
      </c>
      <c r="B269" s="23" t="s">
        <v>3059</v>
      </c>
      <c r="C269" s="23" t="s">
        <v>2244</v>
      </c>
      <c r="D269" s="6" t="s">
        <v>14</v>
      </c>
      <c r="E269" s="18">
        <v>32495</v>
      </c>
      <c r="F269" s="6" t="s">
        <v>446</v>
      </c>
      <c r="G269" s="11" t="s">
        <v>2107</v>
      </c>
      <c r="H269" s="6" t="s">
        <v>3058</v>
      </c>
      <c r="I269" s="18">
        <v>39300</v>
      </c>
      <c r="J269" s="6" t="s">
        <v>446</v>
      </c>
      <c r="K269" s="6" t="s">
        <v>11</v>
      </c>
      <c r="L269" s="6" t="s">
        <v>604</v>
      </c>
      <c r="M269" s="13"/>
      <c r="N269" s="22"/>
      <c r="O269" s="11" t="s">
        <v>3057</v>
      </c>
      <c r="P269" s="6" t="s">
        <v>3056</v>
      </c>
      <c r="Q269" s="6" t="s">
        <v>3055</v>
      </c>
      <c r="R269" s="6" t="s">
        <v>1083</v>
      </c>
      <c r="S269" s="11" t="s">
        <v>3054</v>
      </c>
      <c r="T269" s="11" t="s">
        <v>3053</v>
      </c>
      <c r="U269" s="6"/>
      <c r="V269" s="6"/>
      <c r="W269" s="6"/>
      <c r="X269" s="6"/>
      <c r="Y269" s="11"/>
      <c r="Z269" s="11"/>
      <c r="AA269" s="11"/>
      <c r="AB269" s="10"/>
      <c r="AC269" s="6"/>
      <c r="AD269" s="11"/>
      <c r="AE269" s="11" t="s">
        <v>1</v>
      </c>
      <c r="AF269" s="18"/>
      <c r="AG269" s="1" t="str">
        <f t="shared" si="20"/>
        <v/>
      </c>
      <c r="AH269" s="18">
        <v>40477</v>
      </c>
      <c r="AI269" s="1">
        <f t="shared" si="22"/>
        <v>10</v>
      </c>
      <c r="AJ269" s="28" t="s">
        <v>142</v>
      </c>
      <c r="AK269" s="41" t="s">
        <v>1083</v>
      </c>
      <c r="AL269" s="41"/>
      <c r="AM269" s="19"/>
      <c r="AN269" s="24" t="str">
        <f t="shared" si="24"/>
        <v/>
      </c>
      <c r="AO269" s="27"/>
      <c r="AQ269" s="28"/>
      <c r="AS269" s="16">
        <f t="shared" si="23"/>
        <v>12</v>
      </c>
    </row>
    <row r="270" spans="1:45" s="24" customFormat="1" ht="19.5" customHeight="1">
      <c r="A270" s="15">
        <v>20245</v>
      </c>
      <c r="B270" s="23" t="s">
        <v>3052</v>
      </c>
      <c r="C270" s="23" t="s">
        <v>1526</v>
      </c>
      <c r="D270" s="6" t="s">
        <v>14</v>
      </c>
      <c r="E270" s="18">
        <v>30946</v>
      </c>
      <c r="F270" s="6" t="s">
        <v>191</v>
      </c>
      <c r="G270" s="11" t="s">
        <v>2848</v>
      </c>
      <c r="H270" s="6" t="s">
        <v>3051</v>
      </c>
      <c r="I270" s="18">
        <v>36759</v>
      </c>
      <c r="J270" s="6" t="s">
        <v>191</v>
      </c>
      <c r="K270" s="6" t="s">
        <v>11</v>
      </c>
      <c r="L270" s="6" t="s">
        <v>3050</v>
      </c>
      <c r="M270" s="13" t="s">
        <v>1083</v>
      </c>
      <c r="N270" s="22"/>
      <c r="O270" s="11" t="s">
        <v>3049</v>
      </c>
      <c r="P270" s="6" t="s">
        <v>1083</v>
      </c>
      <c r="Q270" s="6" t="s">
        <v>3048</v>
      </c>
      <c r="R270" s="6" t="s">
        <v>1083</v>
      </c>
      <c r="S270" s="11" t="s">
        <v>3047</v>
      </c>
      <c r="T270" s="11" t="s">
        <v>3046</v>
      </c>
      <c r="U270" s="6" t="s">
        <v>1083</v>
      </c>
      <c r="V270" s="6"/>
      <c r="W270" s="6" t="s">
        <v>1083</v>
      </c>
      <c r="X270" s="6" t="s">
        <v>39</v>
      </c>
      <c r="Y270" s="11" t="str">
        <f>VLOOKUP(X270,[1]Parameters!$A$4:$B$17,2,0)</f>
        <v>Chuyên viên vận hành</v>
      </c>
      <c r="Z270" s="11"/>
      <c r="AA270" s="11" t="s">
        <v>94</v>
      </c>
      <c r="AB270" s="10" t="s">
        <v>4</v>
      </c>
      <c r="AC270" s="6" t="s">
        <v>185</v>
      </c>
      <c r="AD270" s="11" t="s">
        <v>2390</v>
      </c>
      <c r="AE270" s="11" t="s">
        <v>1</v>
      </c>
      <c r="AF270" s="18">
        <v>40497</v>
      </c>
      <c r="AG270" s="1">
        <f t="shared" si="20"/>
        <v>11</v>
      </c>
      <c r="AH270" s="18">
        <v>40497</v>
      </c>
      <c r="AI270" s="1">
        <f t="shared" si="22"/>
        <v>11</v>
      </c>
      <c r="AJ270" s="10" t="s">
        <v>86</v>
      </c>
      <c r="AK270" s="37" t="s">
        <v>1083</v>
      </c>
      <c r="AL270" s="37"/>
      <c r="AM270" s="18"/>
      <c r="AN270" s="1" t="str">
        <f t="shared" si="24"/>
        <v/>
      </c>
      <c r="AO270" s="6" t="s">
        <v>1083</v>
      </c>
      <c r="AQ270" s="10" t="s">
        <v>183</v>
      </c>
      <c r="AS270" s="16">
        <f t="shared" si="23"/>
        <v>9</v>
      </c>
    </row>
    <row r="271" spans="1:45" s="24" customFormat="1" ht="19.5" customHeight="1">
      <c r="A271" s="15">
        <v>20246</v>
      </c>
      <c r="B271" s="23" t="s">
        <v>3045</v>
      </c>
      <c r="C271" s="23" t="s">
        <v>438</v>
      </c>
      <c r="D271" s="6" t="s">
        <v>14</v>
      </c>
      <c r="E271" s="18">
        <v>32279</v>
      </c>
      <c r="F271" s="6" t="s">
        <v>49</v>
      </c>
      <c r="G271" s="11" t="s">
        <v>1384</v>
      </c>
      <c r="H271" s="6" t="s">
        <v>3044</v>
      </c>
      <c r="I271" s="18">
        <v>40191</v>
      </c>
      <c r="J271" s="6" t="s">
        <v>12</v>
      </c>
      <c r="K271" s="6" t="s">
        <v>11</v>
      </c>
      <c r="L271" s="6" t="s">
        <v>22</v>
      </c>
      <c r="M271" s="13" t="s">
        <v>1083</v>
      </c>
      <c r="N271" s="22"/>
      <c r="O271" s="11" t="s">
        <v>3043</v>
      </c>
      <c r="P271" s="6" t="s">
        <v>1083</v>
      </c>
      <c r="Q271" s="6" t="s">
        <v>3042</v>
      </c>
      <c r="R271" s="6" t="s">
        <v>1083</v>
      </c>
      <c r="S271" s="11" t="s">
        <v>3041</v>
      </c>
      <c r="T271" s="11" t="s">
        <v>3040</v>
      </c>
      <c r="U271" s="6"/>
      <c r="V271" s="6"/>
      <c r="W271" s="6"/>
      <c r="X271" s="6" t="s">
        <v>5</v>
      </c>
      <c r="Y271" s="11" t="str">
        <f>VLOOKUP(X271,[1]Parameters!$A$4:$B$17,2,0)</f>
        <v>Chuyên viên Tư vấn tuyển sinh</v>
      </c>
      <c r="Z271" s="11"/>
      <c r="AA271" s="11">
        <v>1</v>
      </c>
      <c r="AB271" s="10" t="s">
        <v>4</v>
      </c>
      <c r="AC271" s="6" t="s">
        <v>3</v>
      </c>
      <c r="AD271" s="11"/>
      <c r="AE271" s="11" t="s">
        <v>1</v>
      </c>
      <c r="AF271" s="18"/>
      <c r="AG271" s="1" t="str">
        <f t="shared" si="20"/>
        <v/>
      </c>
      <c r="AH271" s="18">
        <v>40497</v>
      </c>
      <c r="AI271" s="1">
        <f t="shared" si="22"/>
        <v>11</v>
      </c>
      <c r="AJ271" s="28" t="s">
        <v>142</v>
      </c>
      <c r="AK271" s="41" t="s">
        <v>1083</v>
      </c>
      <c r="AL271" s="41"/>
      <c r="AM271" s="19">
        <v>40868</v>
      </c>
      <c r="AN271" s="24">
        <f t="shared" si="24"/>
        <v>11</v>
      </c>
      <c r="AO271" s="27"/>
      <c r="AQ271" s="28"/>
      <c r="AS271" s="16">
        <f t="shared" si="23"/>
        <v>5</v>
      </c>
    </row>
    <row r="272" spans="1:45" ht="15.75" customHeight="1">
      <c r="A272" s="15">
        <v>20247</v>
      </c>
      <c r="B272" s="23" t="s">
        <v>231</v>
      </c>
      <c r="C272" s="23" t="s">
        <v>2035</v>
      </c>
      <c r="D272" s="6" t="s">
        <v>14</v>
      </c>
      <c r="E272" s="18">
        <v>30950</v>
      </c>
      <c r="F272" s="6" t="s">
        <v>23</v>
      </c>
      <c r="G272" s="11" t="s">
        <v>2122</v>
      </c>
      <c r="H272" s="6" t="s">
        <v>3039</v>
      </c>
      <c r="I272" s="18">
        <v>36657</v>
      </c>
      <c r="J272" s="6" t="s">
        <v>23</v>
      </c>
      <c r="K272" s="6" t="s">
        <v>11</v>
      </c>
      <c r="L272" s="6" t="s">
        <v>604</v>
      </c>
      <c r="M272" s="13" t="s">
        <v>1785</v>
      </c>
      <c r="N272" s="22"/>
      <c r="O272" s="11" t="s">
        <v>3038</v>
      </c>
      <c r="P272" s="6" t="s">
        <v>1083</v>
      </c>
      <c r="Q272" s="6" t="s">
        <v>3037</v>
      </c>
      <c r="R272" s="6" t="s">
        <v>1083</v>
      </c>
      <c r="S272" s="11" t="s">
        <v>3036</v>
      </c>
      <c r="T272" s="11" t="s">
        <v>3035</v>
      </c>
      <c r="U272" s="6"/>
      <c r="V272" s="6"/>
      <c r="W272" s="6"/>
      <c r="X272" s="6" t="s">
        <v>39</v>
      </c>
      <c r="Y272" s="11" t="str">
        <f>VLOOKUP(X272,[1]Parameters!$A$4:$B$17,2,0)</f>
        <v>Chuyên viên vận hành</v>
      </c>
      <c r="Z272" s="11"/>
      <c r="AA272" s="11" t="s">
        <v>94</v>
      </c>
      <c r="AB272" s="10" t="s">
        <v>4</v>
      </c>
      <c r="AC272" s="6" t="s">
        <v>3</v>
      </c>
      <c r="AD272" s="11" t="s">
        <v>1726</v>
      </c>
      <c r="AE272" s="11" t="s">
        <v>1</v>
      </c>
      <c r="AF272" s="18">
        <v>40497</v>
      </c>
      <c r="AG272" s="1">
        <f t="shared" si="20"/>
        <v>11</v>
      </c>
      <c r="AH272" s="18">
        <v>40527</v>
      </c>
      <c r="AI272" s="1">
        <f t="shared" si="22"/>
        <v>12</v>
      </c>
      <c r="AJ272" s="10" t="s">
        <v>86</v>
      </c>
      <c r="AK272" s="37" t="s">
        <v>1083</v>
      </c>
      <c r="AL272" s="37"/>
      <c r="AM272" s="18"/>
      <c r="AN272" s="1" t="str">
        <f t="shared" si="24"/>
        <v/>
      </c>
      <c r="AO272" s="6" t="s">
        <v>1083</v>
      </c>
      <c r="AP272" s="24"/>
      <c r="AQ272" s="10" t="s">
        <v>171</v>
      </c>
      <c r="AR272" s="24"/>
      <c r="AS272" s="16">
        <f t="shared" si="23"/>
        <v>9</v>
      </c>
    </row>
    <row r="273" spans="1:45" s="24" customFormat="1" ht="19.5" customHeight="1">
      <c r="A273" s="15">
        <v>20248</v>
      </c>
      <c r="B273" s="23" t="s">
        <v>3034</v>
      </c>
      <c r="C273" s="23" t="s">
        <v>197</v>
      </c>
      <c r="D273" s="6" t="s">
        <v>14</v>
      </c>
      <c r="E273" s="18">
        <v>30719</v>
      </c>
      <c r="F273" s="6" t="s">
        <v>636</v>
      </c>
      <c r="G273" s="11" t="s">
        <v>1836</v>
      </c>
      <c r="H273" s="6" t="s">
        <v>3033</v>
      </c>
      <c r="I273" s="18">
        <v>37340</v>
      </c>
      <c r="J273" s="6" t="s">
        <v>636</v>
      </c>
      <c r="K273" s="6" t="s">
        <v>11</v>
      </c>
      <c r="L273" s="6" t="s">
        <v>577</v>
      </c>
      <c r="M273" s="13" t="s">
        <v>3032</v>
      </c>
      <c r="N273" s="22"/>
      <c r="O273" s="11" t="s">
        <v>3031</v>
      </c>
      <c r="P273" s="6" t="s">
        <v>1083</v>
      </c>
      <c r="Q273" s="6" t="s">
        <v>3030</v>
      </c>
      <c r="R273" s="6" t="s">
        <v>1083</v>
      </c>
      <c r="S273" s="11" t="s">
        <v>3029</v>
      </c>
      <c r="T273" s="11" t="s">
        <v>3028</v>
      </c>
      <c r="U273" s="6"/>
      <c r="V273" s="6"/>
      <c r="W273" s="6"/>
      <c r="X273" s="6" t="s">
        <v>99</v>
      </c>
      <c r="Y273" s="11" t="str">
        <f>VLOOKUP(X273,[1]Parameters!$A$4:$B$17,2,0)</f>
        <v>Phó phòng</v>
      </c>
      <c r="Z273" s="11"/>
      <c r="AA273" s="11">
        <v>3</v>
      </c>
      <c r="AB273" s="10" t="s">
        <v>73</v>
      </c>
      <c r="AC273" s="6" t="s">
        <v>3</v>
      </c>
      <c r="AD273" s="11" t="s">
        <v>2</v>
      </c>
      <c r="AE273" s="11" t="s">
        <v>1</v>
      </c>
      <c r="AF273" s="18">
        <v>40497</v>
      </c>
      <c r="AG273" s="1">
        <f t="shared" si="20"/>
        <v>11</v>
      </c>
      <c r="AH273" s="18">
        <v>40527</v>
      </c>
      <c r="AI273" s="1">
        <f t="shared" si="22"/>
        <v>12</v>
      </c>
      <c r="AJ273" s="10" t="s">
        <v>86</v>
      </c>
      <c r="AK273" s="37" t="s">
        <v>1083</v>
      </c>
      <c r="AL273" s="1" t="str">
        <f>IF(AK273="","",MONTH(AK273))</f>
        <v/>
      </c>
      <c r="AM273" s="18"/>
      <c r="AN273" s="1"/>
      <c r="AO273" s="6" t="s">
        <v>1083</v>
      </c>
      <c r="AQ273" s="10" t="s">
        <v>171</v>
      </c>
      <c r="AS273" s="16">
        <f t="shared" si="23"/>
        <v>2</v>
      </c>
    </row>
    <row r="274" spans="1:45" s="24" customFormat="1" ht="19.5" customHeight="1">
      <c r="A274" s="15">
        <v>20249</v>
      </c>
      <c r="B274" s="23" t="s">
        <v>3027</v>
      </c>
      <c r="C274" s="23" t="s">
        <v>438</v>
      </c>
      <c r="D274" s="6" t="s">
        <v>14</v>
      </c>
      <c r="E274" s="18">
        <v>31250</v>
      </c>
      <c r="F274" s="6" t="s">
        <v>799</v>
      </c>
      <c r="G274" s="11" t="s">
        <v>2938</v>
      </c>
      <c r="H274" s="6" t="s">
        <v>3026</v>
      </c>
      <c r="I274" s="18">
        <v>36516</v>
      </c>
      <c r="J274" s="6" t="s">
        <v>12</v>
      </c>
      <c r="K274" s="6" t="s">
        <v>11</v>
      </c>
      <c r="L274" s="6" t="s">
        <v>467</v>
      </c>
      <c r="M274" s="13" t="s">
        <v>1862</v>
      </c>
      <c r="N274" s="22"/>
      <c r="O274" s="11" t="s">
        <v>3025</v>
      </c>
      <c r="P274" s="6" t="s">
        <v>3024</v>
      </c>
      <c r="Q274" s="6" t="s">
        <v>3023</v>
      </c>
      <c r="R274" s="6" t="s">
        <v>1083</v>
      </c>
      <c r="S274" s="11" t="s">
        <v>3022</v>
      </c>
      <c r="T274" s="11" t="s">
        <v>3022</v>
      </c>
      <c r="U274" s="6"/>
      <c r="V274" s="6"/>
      <c r="W274" s="6"/>
      <c r="X274" s="6" t="s">
        <v>74</v>
      </c>
      <c r="Y274" s="11" t="str">
        <f>VLOOKUP(X274,[1]Parameters!$A$4:$B$17,2,0)</f>
        <v>Trưởng phòng</v>
      </c>
      <c r="Z274" s="11"/>
      <c r="AA274" s="11">
        <v>3</v>
      </c>
      <c r="AB274" s="10" t="s">
        <v>73</v>
      </c>
      <c r="AC274" s="6"/>
      <c r="AD274" s="11"/>
      <c r="AE274" s="11" t="s">
        <v>1</v>
      </c>
      <c r="AF274" s="18"/>
      <c r="AG274" s="1" t="str">
        <f t="shared" si="20"/>
        <v/>
      </c>
      <c r="AH274" s="18">
        <v>40528</v>
      </c>
      <c r="AI274" s="1">
        <f t="shared" si="22"/>
        <v>12</v>
      </c>
      <c r="AJ274" s="28" t="s">
        <v>142</v>
      </c>
      <c r="AK274" s="41" t="s">
        <v>1083</v>
      </c>
      <c r="AL274" s="41"/>
      <c r="AM274" s="19">
        <v>41000</v>
      </c>
      <c r="AN274" s="24">
        <f t="shared" ref="AN274:AN297" si="25">IF(AM274="","",MONTH(AM274))</f>
        <v>4</v>
      </c>
      <c r="AO274" s="27" t="s">
        <v>1083</v>
      </c>
      <c r="AQ274" s="28"/>
      <c r="AS274" s="16">
        <f t="shared" si="23"/>
        <v>7</v>
      </c>
    </row>
    <row r="275" spans="1:45" s="24" customFormat="1" ht="15.75" customHeight="1">
      <c r="A275" s="15">
        <v>20250</v>
      </c>
      <c r="B275" s="23" t="s">
        <v>3021</v>
      </c>
      <c r="C275" s="23" t="s">
        <v>3020</v>
      </c>
      <c r="D275" s="6" t="s">
        <v>89</v>
      </c>
      <c r="E275" s="18">
        <v>19806</v>
      </c>
      <c r="F275" s="6" t="s">
        <v>2890</v>
      </c>
      <c r="G275" s="11" t="s">
        <v>3019</v>
      </c>
      <c r="H275" s="6" t="s">
        <v>3018</v>
      </c>
      <c r="I275" s="18">
        <v>39364</v>
      </c>
      <c r="J275" s="6" t="s">
        <v>479</v>
      </c>
      <c r="K275" s="6" t="s">
        <v>11</v>
      </c>
      <c r="L275" s="6" t="s">
        <v>1083</v>
      </c>
      <c r="M275" s="13" t="s">
        <v>1083</v>
      </c>
      <c r="N275" s="22"/>
      <c r="O275" s="11" t="s">
        <v>1083</v>
      </c>
      <c r="P275" s="6" t="s">
        <v>3017</v>
      </c>
      <c r="Q275" s="6" t="s">
        <v>3016</v>
      </c>
      <c r="R275" s="6" t="s">
        <v>1083</v>
      </c>
      <c r="S275" s="11" t="s">
        <v>3015</v>
      </c>
      <c r="T275" s="11" t="s">
        <v>3015</v>
      </c>
      <c r="U275" s="6"/>
      <c r="V275" s="6"/>
      <c r="W275" s="6"/>
      <c r="X275" s="6" t="s">
        <v>3014</v>
      </c>
      <c r="Y275" s="11" t="str">
        <f>VLOOKUP(X275,[1]Parameters!$A$4:$B$17,2,0)</f>
        <v>Nhân viên tạp vụ</v>
      </c>
      <c r="Z275" s="11"/>
      <c r="AA275" s="11">
        <v>1</v>
      </c>
      <c r="AB275" s="10" t="s">
        <v>4</v>
      </c>
      <c r="AC275" s="6" t="s">
        <v>98</v>
      </c>
      <c r="AD275" s="11" t="s">
        <v>138</v>
      </c>
      <c r="AE275" s="11" t="s">
        <v>52</v>
      </c>
      <c r="AF275" s="18">
        <v>40540</v>
      </c>
      <c r="AG275" s="1">
        <f t="shared" si="20"/>
        <v>12</v>
      </c>
      <c r="AH275" s="18">
        <v>40540</v>
      </c>
      <c r="AI275" s="1">
        <f t="shared" si="22"/>
        <v>12</v>
      </c>
      <c r="AJ275" s="10" t="s">
        <v>142</v>
      </c>
      <c r="AK275" s="37" t="s">
        <v>1083</v>
      </c>
      <c r="AL275" s="37"/>
      <c r="AM275" s="18">
        <v>41456</v>
      </c>
      <c r="AN275" s="1">
        <f t="shared" si="25"/>
        <v>7</v>
      </c>
      <c r="AO275" s="6" t="s">
        <v>1083</v>
      </c>
      <c r="AQ275" s="10" t="s">
        <v>141</v>
      </c>
      <c r="AS275" s="16">
        <f t="shared" si="23"/>
        <v>3</v>
      </c>
    </row>
    <row r="276" spans="1:45" ht="15.75" customHeight="1">
      <c r="A276" s="15">
        <v>20251</v>
      </c>
      <c r="B276" s="23" t="s">
        <v>3013</v>
      </c>
      <c r="C276" s="23" t="s">
        <v>810</v>
      </c>
      <c r="D276" s="6" t="s">
        <v>14</v>
      </c>
      <c r="E276" s="18">
        <v>31225</v>
      </c>
      <c r="F276" s="6" t="s">
        <v>12</v>
      </c>
      <c r="G276" s="11" t="s">
        <v>1100</v>
      </c>
      <c r="H276" s="6" t="s">
        <v>3012</v>
      </c>
      <c r="I276" s="18">
        <v>37641</v>
      </c>
      <c r="J276" s="6" t="s">
        <v>12</v>
      </c>
      <c r="K276" s="6" t="s">
        <v>11</v>
      </c>
      <c r="L276" s="6" t="s">
        <v>22</v>
      </c>
      <c r="M276" s="13" t="s">
        <v>1083</v>
      </c>
      <c r="N276" s="22"/>
      <c r="O276" s="11" t="s">
        <v>3011</v>
      </c>
      <c r="P276" s="6" t="s">
        <v>1083</v>
      </c>
      <c r="Q276" s="6" t="s">
        <v>3010</v>
      </c>
      <c r="R276" s="6" t="s">
        <v>1083</v>
      </c>
      <c r="S276" s="11" t="s">
        <v>3009</v>
      </c>
      <c r="T276" s="11" t="s">
        <v>3008</v>
      </c>
      <c r="U276" s="6"/>
      <c r="V276" s="6"/>
      <c r="W276" s="6"/>
      <c r="X276" s="6" t="s">
        <v>786</v>
      </c>
      <c r="Y276" s="11" t="str">
        <f>VLOOKUP(X276,[1]Parameters!$A$4:$B$17,2,0)</f>
        <v>Chuyên gia</v>
      </c>
      <c r="Z276" s="11"/>
      <c r="AA276" s="11" t="s">
        <v>1500</v>
      </c>
      <c r="AB276" s="10" t="s">
        <v>1499</v>
      </c>
      <c r="AC276" s="6" t="s">
        <v>72</v>
      </c>
      <c r="AD276" s="11" t="s">
        <v>721</v>
      </c>
      <c r="AE276" s="11" t="s">
        <v>1</v>
      </c>
      <c r="AF276" s="18">
        <v>40540</v>
      </c>
      <c r="AG276" s="1">
        <f t="shared" si="20"/>
        <v>12</v>
      </c>
      <c r="AH276" s="18">
        <v>40603</v>
      </c>
      <c r="AI276" s="1">
        <f t="shared" si="22"/>
        <v>3</v>
      </c>
      <c r="AJ276" s="10" t="s">
        <v>86</v>
      </c>
      <c r="AK276" s="46">
        <v>41091</v>
      </c>
      <c r="AL276" s="46">
        <v>41285</v>
      </c>
      <c r="AM276" s="18"/>
      <c r="AN276" s="1" t="str">
        <f t="shared" si="25"/>
        <v/>
      </c>
      <c r="AO276" s="6" t="s">
        <v>1083</v>
      </c>
      <c r="AP276" s="24"/>
      <c r="AQ276" s="10" t="s">
        <v>141</v>
      </c>
      <c r="AR276" s="24"/>
      <c r="AS276" s="16">
        <f t="shared" si="23"/>
        <v>6</v>
      </c>
    </row>
    <row r="277" spans="1:45" s="24" customFormat="1" ht="19.5" customHeight="1">
      <c r="A277" s="15">
        <v>20252</v>
      </c>
      <c r="B277" s="23" t="s">
        <v>456</v>
      </c>
      <c r="C277" s="23" t="s">
        <v>111</v>
      </c>
      <c r="D277" s="6" t="s">
        <v>14</v>
      </c>
      <c r="E277" s="18">
        <v>29441</v>
      </c>
      <c r="F277" s="6" t="s">
        <v>2206</v>
      </c>
      <c r="G277" s="11" t="s">
        <v>2482</v>
      </c>
      <c r="H277" s="6" t="s">
        <v>3007</v>
      </c>
      <c r="I277" s="18">
        <v>35025</v>
      </c>
      <c r="J277" s="6" t="s">
        <v>2206</v>
      </c>
      <c r="K277" s="6" t="s">
        <v>11</v>
      </c>
      <c r="L277" s="6" t="s">
        <v>3006</v>
      </c>
      <c r="M277" s="13" t="s">
        <v>1083</v>
      </c>
      <c r="N277" s="22"/>
      <c r="O277" s="11" t="s">
        <v>3005</v>
      </c>
      <c r="P277" s="6" t="s">
        <v>1083</v>
      </c>
      <c r="Q277" s="6" t="s">
        <v>3004</v>
      </c>
      <c r="R277" s="6" t="s">
        <v>1083</v>
      </c>
      <c r="S277" s="11" t="s">
        <v>3003</v>
      </c>
      <c r="T277" s="11" t="s">
        <v>3002</v>
      </c>
      <c r="U277" s="6"/>
      <c r="V277" s="6"/>
      <c r="W277" s="6"/>
      <c r="X277" s="6" t="s">
        <v>786</v>
      </c>
      <c r="Y277" s="11" t="str">
        <f>VLOOKUP(X277,[1]Parameters!$A$4:$B$17,2,0)</f>
        <v>Chuyên gia</v>
      </c>
      <c r="Z277" s="11"/>
      <c r="AA277" s="11">
        <v>3</v>
      </c>
      <c r="AB277" s="10" t="s">
        <v>1499</v>
      </c>
      <c r="AC277" s="6" t="s">
        <v>104</v>
      </c>
      <c r="AD277" s="11" t="s">
        <v>103</v>
      </c>
      <c r="AE277" s="11" t="s">
        <v>52</v>
      </c>
      <c r="AF277" s="18">
        <v>40547</v>
      </c>
      <c r="AG277" s="1">
        <f t="shared" si="20"/>
        <v>1</v>
      </c>
      <c r="AH277" s="18">
        <v>40606</v>
      </c>
      <c r="AI277" s="1">
        <f t="shared" si="22"/>
        <v>3</v>
      </c>
      <c r="AJ277" s="10" t="s">
        <v>86</v>
      </c>
      <c r="AK277" s="37" t="s">
        <v>1083</v>
      </c>
      <c r="AL277" s="37"/>
      <c r="AM277" s="18"/>
      <c r="AN277" s="1" t="str">
        <f t="shared" si="25"/>
        <v/>
      </c>
      <c r="AO277" s="6" t="s">
        <v>1083</v>
      </c>
      <c r="AQ277" s="10" t="s">
        <v>171</v>
      </c>
      <c r="AS277" s="16">
        <f t="shared" si="23"/>
        <v>8</v>
      </c>
    </row>
    <row r="278" spans="1:45" s="24" customFormat="1" ht="19.5" customHeight="1">
      <c r="A278" s="15">
        <v>20253</v>
      </c>
      <c r="B278" s="23" t="s">
        <v>336</v>
      </c>
      <c r="C278" s="23" t="s">
        <v>1732</v>
      </c>
      <c r="D278" s="6" t="s">
        <v>14</v>
      </c>
      <c r="E278" s="18">
        <v>26965</v>
      </c>
      <c r="F278" s="6" t="s">
        <v>1719</v>
      </c>
      <c r="G278" s="11" t="s">
        <v>1470</v>
      </c>
      <c r="H278" s="6" t="s">
        <v>3001</v>
      </c>
      <c r="I278" s="18">
        <v>39147</v>
      </c>
      <c r="J278" s="6" t="s">
        <v>479</v>
      </c>
      <c r="K278" s="6" t="s">
        <v>11</v>
      </c>
      <c r="L278" s="6" t="s">
        <v>467</v>
      </c>
      <c r="M278" s="13" t="s">
        <v>1083</v>
      </c>
      <c r="N278" s="22"/>
      <c r="O278" s="11" t="s">
        <v>3000</v>
      </c>
      <c r="P278" s="6" t="s">
        <v>2999</v>
      </c>
      <c r="Q278" s="6" t="s">
        <v>2998</v>
      </c>
      <c r="R278" s="6" t="s">
        <v>1083</v>
      </c>
      <c r="S278" s="11" t="s">
        <v>2997</v>
      </c>
      <c r="T278" s="11" t="s">
        <v>2996</v>
      </c>
      <c r="U278" s="6"/>
      <c r="V278" s="6"/>
      <c r="W278" s="6"/>
      <c r="X278" s="6" t="s">
        <v>74</v>
      </c>
      <c r="Y278" s="11" t="str">
        <f>VLOOKUP(X278,[1]Parameters!$A$4:$B$17,2,0)</f>
        <v>Trưởng phòng</v>
      </c>
      <c r="Z278" s="11"/>
      <c r="AA278" s="11">
        <v>3</v>
      </c>
      <c r="AB278" s="10" t="s">
        <v>73</v>
      </c>
      <c r="AC278" s="6" t="s">
        <v>104</v>
      </c>
      <c r="AD278" s="11" t="s">
        <v>1417</v>
      </c>
      <c r="AE278" s="11" t="s">
        <v>52</v>
      </c>
      <c r="AF278" s="18">
        <v>40182</v>
      </c>
      <c r="AG278" s="1">
        <f t="shared" si="20"/>
        <v>1</v>
      </c>
      <c r="AH278" s="18">
        <v>40603</v>
      </c>
      <c r="AI278" s="1">
        <f t="shared" si="22"/>
        <v>3</v>
      </c>
      <c r="AJ278" s="10" t="s">
        <v>86</v>
      </c>
      <c r="AK278" s="37" t="s">
        <v>1083</v>
      </c>
      <c r="AL278" s="37"/>
      <c r="AM278" s="18"/>
      <c r="AN278" s="1" t="str">
        <f t="shared" si="25"/>
        <v/>
      </c>
      <c r="AO278" s="6" t="s">
        <v>1083</v>
      </c>
      <c r="AQ278" s="10" t="s">
        <v>141</v>
      </c>
      <c r="AS278" s="16">
        <f t="shared" si="23"/>
        <v>10</v>
      </c>
    </row>
    <row r="279" spans="1:45" s="24" customFormat="1" ht="15.75" customHeight="1">
      <c r="A279" s="15">
        <v>20254</v>
      </c>
      <c r="B279" s="23" t="s">
        <v>2995</v>
      </c>
      <c r="C279" s="23" t="s">
        <v>360</v>
      </c>
      <c r="D279" s="6" t="s">
        <v>14</v>
      </c>
      <c r="E279" s="18"/>
      <c r="F279" s="6" t="s">
        <v>1083</v>
      </c>
      <c r="G279" s="11" t="s">
        <v>186</v>
      </c>
      <c r="H279" s="6" t="s">
        <v>1083</v>
      </c>
      <c r="I279" s="18"/>
      <c r="J279" s="6" t="s">
        <v>1083</v>
      </c>
      <c r="K279" s="6"/>
      <c r="L279" s="6"/>
      <c r="M279" s="13"/>
      <c r="N279" s="22"/>
      <c r="O279" s="11" t="s">
        <v>1083</v>
      </c>
      <c r="P279" s="6" t="s">
        <v>1083</v>
      </c>
      <c r="Q279" s="6" t="s">
        <v>1083</v>
      </c>
      <c r="R279" s="6" t="s">
        <v>1083</v>
      </c>
      <c r="S279" s="11" t="s">
        <v>186</v>
      </c>
      <c r="T279" s="11" t="s">
        <v>186</v>
      </c>
      <c r="U279" s="6"/>
      <c r="V279" s="6"/>
      <c r="W279" s="6"/>
      <c r="X279" s="6"/>
      <c r="Y279" s="11"/>
      <c r="Z279" s="11"/>
      <c r="AA279" s="11"/>
      <c r="AB279" s="10"/>
      <c r="AC279" s="6"/>
      <c r="AD279" s="11"/>
      <c r="AE279" s="11" t="s">
        <v>52</v>
      </c>
      <c r="AF279" s="18"/>
      <c r="AG279" s="1" t="str">
        <f t="shared" si="20"/>
        <v/>
      </c>
      <c r="AH279" s="18"/>
      <c r="AI279" s="1" t="str">
        <f t="shared" si="22"/>
        <v/>
      </c>
      <c r="AJ279" s="28" t="s">
        <v>142</v>
      </c>
      <c r="AK279" s="41" t="s">
        <v>1083</v>
      </c>
      <c r="AL279" s="41"/>
      <c r="AM279" s="19"/>
      <c r="AN279" s="24" t="str">
        <f t="shared" si="25"/>
        <v/>
      </c>
      <c r="AO279" s="27"/>
      <c r="AQ279" s="28"/>
      <c r="AS279" s="16" t="str">
        <f t="shared" si="23"/>
        <v/>
      </c>
    </row>
    <row r="280" spans="1:45" s="24" customFormat="1" ht="19.5" customHeight="1">
      <c r="A280" s="15">
        <v>20255</v>
      </c>
      <c r="B280" s="23" t="s">
        <v>2994</v>
      </c>
      <c r="C280" s="23" t="s">
        <v>2993</v>
      </c>
      <c r="D280" s="6" t="s">
        <v>89</v>
      </c>
      <c r="E280" s="18">
        <v>30206</v>
      </c>
      <c r="F280" s="6" t="s">
        <v>52</v>
      </c>
      <c r="G280" s="11" t="s">
        <v>2077</v>
      </c>
      <c r="H280" s="6" t="s">
        <v>2992</v>
      </c>
      <c r="I280" s="18">
        <v>35749</v>
      </c>
      <c r="J280" s="6" t="s">
        <v>479</v>
      </c>
      <c r="K280" s="6" t="s">
        <v>11</v>
      </c>
      <c r="L280" s="6" t="s">
        <v>2991</v>
      </c>
      <c r="M280" s="13"/>
      <c r="N280" s="22"/>
      <c r="O280" s="11" t="s">
        <v>2990</v>
      </c>
      <c r="P280" s="6" t="s">
        <v>2989</v>
      </c>
      <c r="Q280" s="6" t="s">
        <v>2988</v>
      </c>
      <c r="R280" s="6" t="s">
        <v>1083</v>
      </c>
      <c r="S280" s="11" t="s">
        <v>2987</v>
      </c>
      <c r="T280" s="11" t="s">
        <v>2987</v>
      </c>
      <c r="U280" s="6"/>
      <c r="V280" s="6"/>
      <c r="W280" s="6"/>
      <c r="X280" s="6" t="s">
        <v>39</v>
      </c>
      <c r="Y280" s="11" t="str">
        <f>VLOOKUP(X280,[1]Parameters!$A$4:$B$17,2,0)</f>
        <v>Chuyên viên vận hành</v>
      </c>
      <c r="Z280" s="11"/>
      <c r="AA280" s="11" t="s">
        <v>94</v>
      </c>
      <c r="AB280" s="10" t="s">
        <v>4</v>
      </c>
      <c r="AC280" s="6" t="s">
        <v>1326</v>
      </c>
      <c r="AD280" s="11"/>
      <c r="AE280" s="11" t="s">
        <v>52</v>
      </c>
      <c r="AF280" s="18"/>
      <c r="AG280" s="1" t="str">
        <f t="shared" si="20"/>
        <v/>
      </c>
      <c r="AH280" s="18">
        <v>40560</v>
      </c>
      <c r="AI280" s="1">
        <f t="shared" si="22"/>
        <v>1</v>
      </c>
      <c r="AJ280" s="28" t="s">
        <v>142</v>
      </c>
      <c r="AK280" s="41" t="s">
        <v>1083</v>
      </c>
      <c r="AL280" s="41"/>
      <c r="AM280" s="19">
        <v>40603</v>
      </c>
      <c r="AN280" s="24">
        <f t="shared" si="25"/>
        <v>3</v>
      </c>
      <c r="AO280" s="27"/>
      <c r="AQ280" s="28"/>
      <c r="AS280" s="16">
        <f t="shared" si="23"/>
        <v>9</v>
      </c>
    </row>
    <row r="281" spans="1:45" ht="19.5" customHeight="1">
      <c r="A281" s="15">
        <v>20256</v>
      </c>
      <c r="B281" s="23" t="s">
        <v>862</v>
      </c>
      <c r="C281" s="23" t="s">
        <v>526</v>
      </c>
      <c r="D281" s="6" t="s">
        <v>14</v>
      </c>
      <c r="E281" s="18">
        <v>31453</v>
      </c>
      <c r="F281" s="6" t="s">
        <v>858</v>
      </c>
      <c r="G281" s="11" t="s">
        <v>860</v>
      </c>
      <c r="H281" s="6" t="s">
        <v>2986</v>
      </c>
      <c r="I281" s="18">
        <v>36684</v>
      </c>
      <c r="J281" s="6" t="s">
        <v>858</v>
      </c>
      <c r="K281" s="6" t="s">
        <v>11</v>
      </c>
      <c r="L281" s="6" t="s">
        <v>2985</v>
      </c>
      <c r="M281" s="13" t="s">
        <v>1083</v>
      </c>
      <c r="N281" s="22"/>
      <c r="O281" s="11" t="s">
        <v>2984</v>
      </c>
      <c r="P281" s="6" t="s">
        <v>2983</v>
      </c>
      <c r="Q281" s="6" t="s">
        <v>2982</v>
      </c>
      <c r="R281" s="6" t="s">
        <v>1083</v>
      </c>
      <c r="S281" s="11" t="s">
        <v>2981</v>
      </c>
      <c r="T281" s="11" t="s">
        <v>2980</v>
      </c>
      <c r="U281" s="6"/>
      <c r="V281" s="6"/>
      <c r="W281" s="6"/>
      <c r="X281" s="6" t="s">
        <v>786</v>
      </c>
      <c r="Y281" s="11" t="str">
        <f>VLOOKUP(X281,[1]Parameters!$A$4:$B$17,2,0)</f>
        <v>Chuyên gia</v>
      </c>
      <c r="Z281" s="11"/>
      <c r="AA281" s="11" t="s">
        <v>1500</v>
      </c>
      <c r="AB281" s="10" t="s">
        <v>1499</v>
      </c>
      <c r="AC281" s="6" t="s">
        <v>54</v>
      </c>
      <c r="AD281" s="11" t="s">
        <v>53</v>
      </c>
      <c r="AE281" s="11" t="s">
        <v>52</v>
      </c>
      <c r="AF281" s="18">
        <v>40560</v>
      </c>
      <c r="AG281" s="1">
        <f t="shared" ref="AG281:AG344" si="26">IF(AF281="","",MONTH(AF281))</f>
        <v>1</v>
      </c>
      <c r="AH281" s="18">
        <v>40619</v>
      </c>
      <c r="AI281" s="1">
        <f t="shared" si="22"/>
        <v>3</v>
      </c>
      <c r="AJ281" s="10" t="s">
        <v>86</v>
      </c>
      <c r="AK281" s="37" t="s">
        <v>1083</v>
      </c>
      <c r="AL281" s="37"/>
      <c r="AM281" s="18"/>
      <c r="AN281" s="1" t="str">
        <f t="shared" si="25"/>
        <v/>
      </c>
      <c r="AO281" s="6" t="s">
        <v>1083</v>
      </c>
      <c r="AP281" s="24"/>
      <c r="AQ281" s="10" t="s">
        <v>171</v>
      </c>
      <c r="AR281" s="24"/>
      <c r="AS281" s="16">
        <f t="shared" si="23"/>
        <v>2</v>
      </c>
    </row>
    <row r="282" spans="1:45" s="24" customFormat="1" ht="19.5" customHeight="1">
      <c r="A282" s="15">
        <v>20257</v>
      </c>
      <c r="B282" s="25" t="s">
        <v>977</v>
      </c>
      <c r="C282" s="25" t="s">
        <v>111</v>
      </c>
      <c r="D282" s="6" t="s">
        <v>14</v>
      </c>
      <c r="E282" s="18">
        <v>31477</v>
      </c>
      <c r="F282" s="6"/>
      <c r="G282" s="11" t="s">
        <v>493</v>
      </c>
      <c r="H282" s="6" t="s">
        <v>2979</v>
      </c>
      <c r="I282" s="18" t="str">
        <f>VLOOKUP(A282,'[1]Input1-NV_thongtin_codinh'!$B$4:$K$557,10,0)</f>
        <v>10/10/2003</v>
      </c>
      <c r="J282" s="6" t="s">
        <v>493</v>
      </c>
      <c r="K282" s="6" t="s">
        <v>1580</v>
      </c>
      <c r="L282" s="6" t="s">
        <v>2978</v>
      </c>
      <c r="M282" s="13">
        <v>0</v>
      </c>
      <c r="N282" s="22"/>
      <c r="O282" s="21" t="s">
        <v>2977</v>
      </c>
      <c r="P282" s="6"/>
      <c r="Q282" s="6" t="s">
        <v>2976</v>
      </c>
      <c r="R282" s="6"/>
      <c r="S282" s="11" t="str">
        <f>VLOOKUP($A282,'[1]Input1-NV_thongtin_codinh'!$B$4:$AA$557,13,0)</f>
        <v>Kỳ Châu, Kỳ Anh, Hà Tĩnh</v>
      </c>
      <c r="T282" s="11" t="s">
        <v>2975</v>
      </c>
      <c r="U282" s="6">
        <f>VLOOKUP($A282,'[1]Input1-NV_thongtin_codinh'!$B$4:$AA$557,16,0)</f>
        <v>0</v>
      </c>
      <c r="V282" s="6"/>
      <c r="W282" s="6">
        <f>VLOOKUP($A282,'[1]Input1-NV_thongtin_codinh'!$B$4:$AA$557,17,0)</f>
        <v>0</v>
      </c>
      <c r="X282" s="6" t="s">
        <v>39</v>
      </c>
      <c r="Y282" s="11" t="str">
        <f>VLOOKUP(X282,[1]Parameters!$A$4:$B$17,2,0)</f>
        <v>Chuyên viên vận hành</v>
      </c>
      <c r="Z282" s="11"/>
      <c r="AA282" s="11" t="s">
        <v>94</v>
      </c>
      <c r="AB282" s="10" t="s">
        <v>4</v>
      </c>
      <c r="AC282" s="13" t="s">
        <v>1326</v>
      </c>
      <c r="AD282" s="10" t="s">
        <v>2974</v>
      </c>
      <c r="AE282" s="10" t="s">
        <v>52</v>
      </c>
      <c r="AF282" s="18"/>
      <c r="AG282" s="1" t="str">
        <f t="shared" si="26"/>
        <v/>
      </c>
      <c r="AH282" s="18">
        <v>40618</v>
      </c>
      <c r="AI282" s="1">
        <f t="shared" si="22"/>
        <v>3</v>
      </c>
      <c r="AJ282" s="11" t="s">
        <v>142</v>
      </c>
      <c r="AK282" s="11"/>
      <c r="AL282" s="11"/>
      <c r="AM282" s="19">
        <f>VLOOKUP($A282,'[1]Input1-NV_thongtin_codinh'!$B$4:$AA$557,26,0)</f>
        <v>41271</v>
      </c>
      <c r="AN282" s="24">
        <f t="shared" si="25"/>
        <v>12</v>
      </c>
      <c r="AO282" s="6"/>
      <c r="AP282" s="1"/>
      <c r="AQ282" s="11"/>
      <c r="AR282" s="1"/>
      <c r="AS282" s="16">
        <f t="shared" si="23"/>
        <v>3</v>
      </c>
    </row>
    <row r="283" spans="1:45" s="24" customFormat="1" ht="15.75" customHeight="1">
      <c r="A283" s="15">
        <v>20259</v>
      </c>
      <c r="B283" s="23" t="s">
        <v>2973</v>
      </c>
      <c r="C283" s="23" t="s">
        <v>2972</v>
      </c>
      <c r="D283" s="6" t="s">
        <v>89</v>
      </c>
      <c r="E283" s="18">
        <v>32326</v>
      </c>
      <c r="F283" s="6" t="s">
        <v>644</v>
      </c>
      <c r="G283" s="11" t="s">
        <v>646</v>
      </c>
      <c r="H283" s="6" t="s">
        <v>2971</v>
      </c>
      <c r="I283" s="18">
        <v>39304</v>
      </c>
      <c r="J283" s="6" t="s">
        <v>12</v>
      </c>
      <c r="K283" s="6" t="s">
        <v>11</v>
      </c>
      <c r="L283" s="6" t="s">
        <v>467</v>
      </c>
      <c r="M283" s="13"/>
      <c r="N283" s="22"/>
      <c r="O283" s="11" t="s">
        <v>2970</v>
      </c>
      <c r="P283" s="6" t="s">
        <v>2969</v>
      </c>
      <c r="Q283" s="6" t="s">
        <v>2968</v>
      </c>
      <c r="R283" s="6" t="s">
        <v>1083</v>
      </c>
      <c r="S283" s="11" t="s">
        <v>2967</v>
      </c>
      <c r="T283" s="11" t="s">
        <v>2966</v>
      </c>
      <c r="U283" s="6"/>
      <c r="V283" s="6"/>
      <c r="W283" s="6"/>
      <c r="X283" s="6" t="s">
        <v>2130</v>
      </c>
      <c r="Y283" s="11"/>
      <c r="Z283" s="11"/>
      <c r="AA283" s="11" t="s">
        <v>94</v>
      </c>
      <c r="AB283" s="10" t="s">
        <v>4</v>
      </c>
      <c r="AC283" s="6" t="s">
        <v>458</v>
      </c>
      <c r="AD283" s="11"/>
      <c r="AE283" s="11" t="s">
        <v>1</v>
      </c>
      <c r="AF283" s="18"/>
      <c r="AG283" s="1" t="str">
        <f t="shared" si="26"/>
        <v/>
      </c>
      <c r="AH283" s="18">
        <v>40544</v>
      </c>
      <c r="AI283" s="1">
        <f t="shared" si="22"/>
        <v>1</v>
      </c>
      <c r="AJ283" s="28" t="s">
        <v>142</v>
      </c>
      <c r="AK283" s="41" t="s">
        <v>1083</v>
      </c>
      <c r="AL283" s="41"/>
      <c r="AM283" s="19">
        <v>40618</v>
      </c>
      <c r="AN283" s="24">
        <f t="shared" si="25"/>
        <v>3</v>
      </c>
      <c r="AO283" s="27"/>
      <c r="AQ283" s="28"/>
      <c r="AS283" s="16">
        <f t="shared" si="23"/>
        <v>7</v>
      </c>
    </row>
    <row r="284" spans="1:45" s="24" customFormat="1" ht="19.5" customHeight="1">
      <c r="A284" s="15">
        <v>20260</v>
      </c>
      <c r="B284" s="23" t="s">
        <v>1640</v>
      </c>
      <c r="C284" s="23" t="s">
        <v>316</v>
      </c>
      <c r="D284" s="6" t="s">
        <v>14</v>
      </c>
      <c r="E284" s="18">
        <v>32766</v>
      </c>
      <c r="F284" s="6" t="s">
        <v>12</v>
      </c>
      <c r="G284" s="11" t="s">
        <v>1100</v>
      </c>
      <c r="H284" s="6" t="s">
        <v>2965</v>
      </c>
      <c r="I284" s="18">
        <v>37904</v>
      </c>
      <c r="J284" s="6" t="s">
        <v>12</v>
      </c>
      <c r="K284" s="6" t="s">
        <v>150</v>
      </c>
      <c r="L284" s="6" t="s">
        <v>2964</v>
      </c>
      <c r="M284" s="13" t="s">
        <v>1083</v>
      </c>
      <c r="N284" s="22"/>
      <c r="O284" s="11" t="s">
        <v>2963</v>
      </c>
      <c r="P284" s="6" t="s">
        <v>1083</v>
      </c>
      <c r="Q284" s="6" t="s">
        <v>2962</v>
      </c>
      <c r="R284" s="6" t="s">
        <v>1083</v>
      </c>
      <c r="S284" s="11" t="s">
        <v>2961</v>
      </c>
      <c r="T284" s="11" t="s">
        <v>2960</v>
      </c>
      <c r="U284" s="6" t="s">
        <v>1083</v>
      </c>
      <c r="V284" s="6" t="s">
        <v>1083</v>
      </c>
      <c r="W284" s="6" t="s">
        <v>1083</v>
      </c>
      <c r="X284" s="6" t="s">
        <v>786</v>
      </c>
      <c r="Y284" s="11" t="str">
        <f>VLOOKUP(X284,[1]Parameters!$A$4:$B$17,2,0)</f>
        <v>Chuyên gia</v>
      </c>
      <c r="Z284" s="11"/>
      <c r="AA284" s="11" t="s">
        <v>1500</v>
      </c>
      <c r="AB284" s="10" t="s">
        <v>1499</v>
      </c>
      <c r="AC284" s="6" t="s">
        <v>458</v>
      </c>
      <c r="AD284" s="11" t="s">
        <v>457</v>
      </c>
      <c r="AE284" s="11" t="s">
        <v>1</v>
      </c>
      <c r="AF284" s="18">
        <v>40544</v>
      </c>
      <c r="AG284" s="1">
        <f t="shared" si="26"/>
        <v>1</v>
      </c>
      <c r="AH284" s="18">
        <v>40544</v>
      </c>
      <c r="AI284" s="1">
        <f t="shared" si="22"/>
        <v>1</v>
      </c>
      <c r="AJ284" s="10" t="s">
        <v>86</v>
      </c>
      <c r="AK284" s="37" t="s">
        <v>1083</v>
      </c>
      <c r="AL284" s="37"/>
      <c r="AM284" s="18"/>
      <c r="AN284" s="1" t="str">
        <f t="shared" si="25"/>
        <v/>
      </c>
      <c r="AO284" s="6" t="s">
        <v>2959</v>
      </c>
      <c r="AQ284" s="10" t="s">
        <v>141</v>
      </c>
      <c r="AS284" s="16">
        <f t="shared" si="23"/>
        <v>9</v>
      </c>
    </row>
    <row r="285" spans="1:45" ht="19.5" customHeight="1">
      <c r="A285" s="15">
        <v>20261</v>
      </c>
      <c r="B285" s="23" t="s">
        <v>2958</v>
      </c>
      <c r="C285" s="23" t="s">
        <v>1311</v>
      </c>
      <c r="D285" s="6" t="s">
        <v>14</v>
      </c>
      <c r="E285" s="18">
        <v>32431</v>
      </c>
      <c r="F285" s="6" t="s">
        <v>12</v>
      </c>
      <c r="G285" s="11" t="s">
        <v>1100</v>
      </c>
      <c r="H285" s="6" t="s">
        <v>2957</v>
      </c>
      <c r="I285" s="18">
        <v>38849</v>
      </c>
      <c r="J285" s="6" t="s">
        <v>12</v>
      </c>
      <c r="K285" s="6" t="s">
        <v>11</v>
      </c>
      <c r="L285" s="6" t="s">
        <v>1286</v>
      </c>
      <c r="M285" s="13"/>
      <c r="N285" s="22"/>
      <c r="O285" s="11" t="s">
        <v>2956</v>
      </c>
      <c r="P285" s="6" t="s">
        <v>2955</v>
      </c>
      <c r="Q285" s="6" t="s">
        <v>2954</v>
      </c>
      <c r="R285" s="6" t="s">
        <v>1083</v>
      </c>
      <c r="S285" s="11" t="s">
        <v>2953</v>
      </c>
      <c r="T285" s="11" t="s">
        <v>2953</v>
      </c>
      <c r="U285" s="6"/>
      <c r="V285" s="6"/>
      <c r="W285" s="6"/>
      <c r="X285" s="6" t="s">
        <v>786</v>
      </c>
      <c r="Y285" s="11" t="str">
        <f>VLOOKUP(X285,[1]Parameters!$A$4:$B$17,2,0)</f>
        <v>Chuyên gia</v>
      </c>
      <c r="Z285" s="11"/>
      <c r="AA285" s="11" t="s">
        <v>1500</v>
      </c>
      <c r="AB285" s="10" t="s">
        <v>1499</v>
      </c>
      <c r="AC285" s="6" t="s">
        <v>247</v>
      </c>
      <c r="AD285" s="11" t="s">
        <v>246</v>
      </c>
      <c r="AE285" s="11" t="s">
        <v>1</v>
      </c>
      <c r="AF285" s="18">
        <v>40575</v>
      </c>
      <c r="AG285" s="1">
        <f t="shared" si="26"/>
        <v>2</v>
      </c>
      <c r="AH285" s="18">
        <v>40575</v>
      </c>
      <c r="AI285" s="1">
        <f t="shared" si="22"/>
        <v>2</v>
      </c>
      <c r="AJ285" s="10" t="s">
        <v>86</v>
      </c>
      <c r="AK285" s="37" t="s">
        <v>1083</v>
      </c>
      <c r="AL285" s="37"/>
      <c r="AM285" s="18"/>
      <c r="AN285" s="1" t="str">
        <f t="shared" si="25"/>
        <v/>
      </c>
      <c r="AO285" s="6"/>
      <c r="AP285" s="24"/>
      <c r="AQ285" s="10" t="s">
        <v>141</v>
      </c>
      <c r="AR285" s="24"/>
      <c r="AS285" s="16">
        <f t="shared" si="23"/>
        <v>10</v>
      </c>
    </row>
    <row r="286" spans="1:45" s="24" customFormat="1" ht="15.75" customHeight="1">
      <c r="A286" s="15">
        <v>20262</v>
      </c>
      <c r="B286" s="23" t="s">
        <v>2573</v>
      </c>
      <c r="C286" s="23" t="s">
        <v>694</v>
      </c>
      <c r="D286" s="6" t="s">
        <v>89</v>
      </c>
      <c r="E286" s="18">
        <v>32072</v>
      </c>
      <c r="F286" s="6" t="s">
        <v>23</v>
      </c>
      <c r="G286" s="11" t="s">
        <v>2122</v>
      </c>
      <c r="H286" s="6" t="s">
        <v>2952</v>
      </c>
      <c r="I286" s="18">
        <v>38356</v>
      </c>
      <c r="J286" s="6" t="s">
        <v>23</v>
      </c>
      <c r="K286" s="6" t="s">
        <v>11</v>
      </c>
      <c r="L286" s="6" t="s">
        <v>1595</v>
      </c>
      <c r="M286" s="13" t="s">
        <v>1083</v>
      </c>
      <c r="N286" s="22"/>
      <c r="O286" s="11" t="s">
        <v>2951</v>
      </c>
      <c r="P286" s="6" t="s">
        <v>2950</v>
      </c>
      <c r="Q286" s="6" t="s">
        <v>2949</v>
      </c>
      <c r="R286" s="6" t="s">
        <v>1083</v>
      </c>
      <c r="S286" s="11" t="s">
        <v>2948</v>
      </c>
      <c r="T286" s="11" t="s">
        <v>2920</v>
      </c>
      <c r="U286" s="6"/>
      <c r="V286" s="6"/>
      <c r="W286" s="6"/>
      <c r="X286" s="6" t="s">
        <v>259</v>
      </c>
      <c r="Y286" s="11" t="str">
        <f>VLOOKUP(X286,[1]Parameters!$A$4:$B$17,2,0)</f>
        <v>Phó ban/Phó Giám đốc Trung tâm</v>
      </c>
      <c r="Z286" s="11"/>
      <c r="AA286" s="11" t="s">
        <v>258</v>
      </c>
      <c r="AB286" s="10" t="s">
        <v>73</v>
      </c>
      <c r="AC286" s="6" t="s">
        <v>185</v>
      </c>
      <c r="AD286" s="11"/>
      <c r="AE286" s="11" t="s">
        <v>1</v>
      </c>
      <c r="AF286" s="18">
        <v>40452</v>
      </c>
      <c r="AG286" s="1">
        <f t="shared" si="26"/>
        <v>10</v>
      </c>
      <c r="AH286" s="18">
        <v>40452</v>
      </c>
      <c r="AI286" s="1">
        <f t="shared" si="22"/>
        <v>10</v>
      </c>
      <c r="AJ286" s="10" t="s">
        <v>86</v>
      </c>
      <c r="AK286" s="37" t="s">
        <v>1083</v>
      </c>
      <c r="AL286" s="37"/>
      <c r="AM286" s="18"/>
      <c r="AN286" s="1" t="str">
        <f t="shared" si="25"/>
        <v/>
      </c>
      <c r="AO286" s="6"/>
      <c r="AQ286" s="10" t="s">
        <v>183</v>
      </c>
      <c r="AS286" s="16">
        <f t="shared" si="23"/>
        <v>10</v>
      </c>
    </row>
    <row r="287" spans="1:45" s="24" customFormat="1" ht="15.75" customHeight="1">
      <c r="A287" s="15">
        <v>20263</v>
      </c>
      <c r="B287" s="23" t="s">
        <v>2947</v>
      </c>
      <c r="C287" s="23" t="s">
        <v>2946</v>
      </c>
      <c r="D287" s="6" t="s">
        <v>89</v>
      </c>
      <c r="E287" s="18">
        <v>32468</v>
      </c>
      <c r="F287" s="6" t="s">
        <v>12</v>
      </c>
      <c r="G287" s="11" t="s">
        <v>1100</v>
      </c>
      <c r="H287" s="6" t="s">
        <v>2945</v>
      </c>
      <c r="I287" s="18"/>
      <c r="J287" s="6" t="s">
        <v>12</v>
      </c>
      <c r="K287" s="6" t="s">
        <v>11</v>
      </c>
      <c r="L287" s="6" t="s">
        <v>331</v>
      </c>
      <c r="M287" s="13" t="s">
        <v>1083</v>
      </c>
      <c r="N287" s="22"/>
      <c r="O287" s="11" t="s">
        <v>2944</v>
      </c>
      <c r="P287" s="6" t="s">
        <v>2943</v>
      </c>
      <c r="Q287" s="6" t="s">
        <v>2942</v>
      </c>
      <c r="R287" s="6" t="s">
        <v>1083</v>
      </c>
      <c r="S287" s="11" t="s">
        <v>2941</v>
      </c>
      <c r="T287" s="11" t="s">
        <v>2941</v>
      </c>
      <c r="U287" s="6" t="s">
        <v>1083</v>
      </c>
      <c r="V287" s="6"/>
      <c r="W287" s="6" t="s">
        <v>1083</v>
      </c>
      <c r="X287" s="6" t="s">
        <v>74</v>
      </c>
      <c r="Y287" s="11" t="str">
        <f>VLOOKUP(X287,[1]Parameters!$A$4:$B$17,2,0)</f>
        <v>Trưởng phòng</v>
      </c>
      <c r="Z287" s="11"/>
      <c r="AA287" s="11">
        <v>3</v>
      </c>
      <c r="AB287" s="10" t="s">
        <v>73</v>
      </c>
      <c r="AC287" s="6" t="s">
        <v>2940</v>
      </c>
      <c r="AD287" s="11"/>
      <c r="AE287" s="11" t="s">
        <v>1</v>
      </c>
      <c r="AF287" s="18"/>
      <c r="AG287" s="1" t="str">
        <f t="shared" si="26"/>
        <v/>
      </c>
      <c r="AH287" s="18">
        <v>40452</v>
      </c>
      <c r="AI287" s="1">
        <f t="shared" si="22"/>
        <v>10</v>
      </c>
      <c r="AJ287" s="28" t="s">
        <v>142</v>
      </c>
      <c r="AK287" s="41" t="s">
        <v>1083</v>
      </c>
      <c r="AL287" s="41"/>
      <c r="AM287" s="19">
        <v>40544</v>
      </c>
      <c r="AN287" s="24">
        <f t="shared" si="25"/>
        <v>1</v>
      </c>
      <c r="AO287" s="27" t="s">
        <v>1083</v>
      </c>
      <c r="AQ287" s="28"/>
      <c r="AS287" s="16">
        <f t="shared" si="23"/>
        <v>11</v>
      </c>
    </row>
    <row r="288" spans="1:45" ht="15.75" customHeight="1">
      <c r="A288" s="15">
        <v>20264</v>
      </c>
      <c r="B288" s="23" t="s">
        <v>2939</v>
      </c>
      <c r="C288" s="23" t="s">
        <v>2644</v>
      </c>
      <c r="D288" s="6" t="s">
        <v>89</v>
      </c>
      <c r="E288" s="18">
        <v>32536</v>
      </c>
      <c r="F288" s="6" t="s">
        <v>799</v>
      </c>
      <c r="G288" s="11" t="s">
        <v>2938</v>
      </c>
      <c r="H288" s="6" t="s">
        <v>2937</v>
      </c>
      <c r="I288" s="18">
        <v>38091</v>
      </c>
      <c r="J288" s="6" t="s">
        <v>12</v>
      </c>
      <c r="K288" s="6" t="s">
        <v>11</v>
      </c>
      <c r="L288" s="6" t="s">
        <v>1595</v>
      </c>
      <c r="M288" s="13" t="s">
        <v>1083</v>
      </c>
      <c r="N288" s="22"/>
      <c r="O288" s="11" t="s">
        <v>2936</v>
      </c>
      <c r="P288" s="6" t="s">
        <v>2935</v>
      </c>
      <c r="Q288" s="6" t="s">
        <v>2934</v>
      </c>
      <c r="R288" s="6" t="s">
        <v>1083</v>
      </c>
      <c r="S288" s="11" t="s">
        <v>2933</v>
      </c>
      <c r="T288" s="11" t="s">
        <v>2932</v>
      </c>
      <c r="U288" s="6"/>
      <c r="V288" s="6"/>
      <c r="W288" s="6"/>
      <c r="X288" s="6" t="s">
        <v>74</v>
      </c>
      <c r="Y288" s="11" t="str">
        <f>VLOOKUP(X288,[1]Parameters!$A$4:$B$17,2,0)</f>
        <v>Trưởng phòng</v>
      </c>
      <c r="Z288" s="11"/>
      <c r="AA288" s="11">
        <v>3</v>
      </c>
      <c r="AB288" s="10" t="s">
        <v>73</v>
      </c>
      <c r="AC288" s="6" t="s">
        <v>72</v>
      </c>
      <c r="AD288" s="11" t="s">
        <v>721</v>
      </c>
      <c r="AE288" s="11" t="s">
        <v>1</v>
      </c>
      <c r="AF288" s="18">
        <v>40452</v>
      </c>
      <c r="AG288" s="1">
        <f t="shared" si="26"/>
        <v>10</v>
      </c>
      <c r="AH288" s="18">
        <v>40543</v>
      </c>
      <c r="AI288" s="1">
        <f t="shared" si="22"/>
        <v>12</v>
      </c>
      <c r="AJ288" s="10" t="s">
        <v>86</v>
      </c>
      <c r="AK288" s="37" t="s">
        <v>1083</v>
      </c>
      <c r="AL288" s="37"/>
      <c r="AM288" s="18"/>
      <c r="AN288" s="1" t="str">
        <f t="shared" si="25"/>
        <v/>
      </c>
      <c r="AO288" s="6" t="s">
        <v>1083</v>
      </c>
      <c r="AP288" s="24"/>
      <c r="AQ288" s="10" t="s">
        <v>141</v>
      </c>
      <c r="AR288" s="24"/>
      <c r="AS288" s="16">
        <f t="shared" si="23"/>
        <v>1</v>
      </c>
    </row>
    <row r="289" spans="1:45" s="24" customFormat="1" ht="15.75" customHeight="1">
      <c r="A289" s="15">
        <v>20265</v>
      </c>
      <c r="B289" s="23" t="s">
        <v>2931</v>
      </c>
      <c r="C289" s="23" t="s">
        <v>2930</v>
      </c>
      <c r="D289" s="6" t="s">
        <v>89</v>
      </c>
      <c r="E289" s="18">
        <v>31698</v>
      </c>
      <c r="F289" s="6" t="s">
        <v>1719</v>
      </c>
      <c r="G289" s="11" t="s">
        <v>1470</v>
      </c>
      <c r="H289" s="6" t="s">
        <v>2929</v>
      </c>
      <c r="I289" s="18">
        <v>38433</v>
      </c>
      <c r="J289" s="6" t="s">
        <v>1719</v>
      </c>
      <c r="K289" s="6" t="s">
        <v>11</v>
      </c>
      <c r="L289" s="6" t="s">
        <v>331</v>
      </c>
      <c r="M289" s="13"/>
      <c r="N289" s="22"/>
      <c r="O289" s="11" t="s">
        <v>2928</v>
      </c>
      <c r="P289" s="6" t="s">
        <v>1083</v>
      </c>
      <c r="Q289" s="6" t="s">
        <v>2927</v>
      </c>
      <c r="R289" s="6" t="s">
        <v>1083</v>
      </c>
      <c r="S289" s="11" t="s">
        <v>2926</v>
      </c>
      <c r="T289" s="11" t="s">
        <v>2920</v>
      </c>
      <c r="U289" s="6"/>
      <c r="V289" s="6"/>
      <c r="W289" s="6"/>
      <c r="X289" s="13" t="s">
        <v>99</v>
      </c>
      <c r="Y289" s="11" t="str">
        <f>VLOOKUP(X289,[1]Parameters!$A$4:$B$17,2,0)</f>
        <v>Phó phòng</v>
      </c>
      <c r="Z289" s="11"/>
      <c r="AA289" s="11">
        <v>3</v>
      </c>
      <c r="AB289" s="10" t="s">
        <v>73</v>
      </c>
      <c r="AC289" s="13" t="s">
        <v>185</v>
      </c>
      <c r="AD289" s="10" t="s">
        <v>2390</v>
      </c>
      <c r="AE289" s="10" t="s">
        <v>1</v>
      </c>
      <c r="AF289" s="18">
        <v>40452</v>
      </c>
      <c r="AG289" s="1">
        <f t="shared" si="26"/>
        <v>10</v>
      </c>
      <c r="AH289" s="18">
        <v>40543</v>
      </c>
      <c r="AI289" s="1">
        <f t="shared" si="22"/>
        <v>12</v>
      </c>
      <c r="AJ289" s="10" t="s">
        <v>86</v>
      </c>
      <c r="AK289" s="37" t="s">
        <v>1083</v>
      </c>
      <c r="AL289" s="37"/>
      <c r="AM289" s="18"/>
      <c r="AN289" s="1" t="str">
        <f t="shared" si="25"/>
        <v/>
      </c>
      <c r="AO289" s="6"/>
      <c r="AQ289" s="10" t="s">
        <v>141</v>
      </c>
      <c r="AS289" s="16">
        <f t="shared" si="23"/>
        <v>10</v>
      </c>
    </row>
    <row r="290" spans="1:45" ht="19.5" customHeight="1">
      <c r="A290" s="15">
        <v>20266</v>
      </c>
      <c r="B290" s="23" t="s">
        <v>1821</v>
      </c>
      <c r="C290" s="23" t="s">
        <v>2093</v>
      </c>
      <c r="D290" s="6" t="s">
        <v>89</v>
      </c>
      <c r="E290" s="18">
        <v>31802</v>
      </c>
      <c r="F290" s="6" t="s">
        <v>1058</v>
      </c>
      <c r="G290" s="11" t="s">
        <v>2925</v>
      </c>
      <c r="H290" s="6" t="s">
        <v>2924</v>
      </c>
      <c r="I290" s="18">
        <v>38145</v>
      </c>
      <c r="J290" s="6" t="s">
        <v>1058</v>
      </c>
      <c r="K290" s="6" t="s">
        <v>11</v>
      </c>
      <c r="L290" s="6"/>
      <c r="M290" s="13"/>
      <c r="N290" s="22"/>
      <c r="O290" s="11" t="s">
        <v>2923</v>
      </c>
      <c r="P290" s="6" t="s">
        <v>1083</v>
      </c>
      <c r="Q290" s="6" t="s">
        <v>2922</v>
      </c>
      <c r="R290" s="6" t="s">
        <v>1083</v>
      </c>
      <c r="S290" s="11" t="s">
        <v>2921</v>
      </c>
      <c r="T290" s="11" t="s">
        <v>2920</v>
      </c>
      <c r="U290" s="6"/>
      <c r="V290" s="6"/>
      <c r="W290" s="6"/>
      <c r="X290" s="6" t="s">
        <v>2130</v>
      </c>
      <c r="Y290" s="11"/>
      <c r="Z290" s="11"/>
      <c r="AA290" s="11">
        <v>1</v>
      </c>
      <c r="AB290" s="10" t="s">
        <v>4</v>
      </c>
      <c r="AC290" s="6"/>
      <c r="AD290" s="11"/>
      <c r="AE290" s="11" t="s">
        <v>1</v>
      </c>
      <c r="AF290" s="18"/>
      <c r="AG290" s="1" t="str">
        <f t="shared" si="26"/>
        <v/>
      </c>
      <c r="AH290" s="18">
        <v>40603</v>
      </c>
      <c r="AI290" s="1">
        <f t="shared" si="22"/>
        <v>3</v>
      </c>
      <c r="AJ290" s="28" t="s">
        <v>142</v>
      </c>
      <c r="AK290" s="41" t="s">
        <v>1083</v>
      </c>
      <c r="AL290" s="41"/>
      <c r="AM290" s="19">
        <v>41000</v>
      </c>
      <c r="AN290" s="24">
        <f t="shared" si="25"/>
        <v>4</v>
      </c>
      <c r="AO290" s="27"/>
      <c r="AP290" s="24"/>
      <c r="AQ290" s="28"/>
      <c r="AR290" s="24"/>
      <c r="AS290" s="16">
        <f t="shared" si="23"/>
        <v>1</v>
      </c>
    </row>
    <row r="291" spans="1:45" ht="15.75" customHeight="1">
      <c r="A291" s="15">
        <v>20267</v>
      </c>
      <c r="B291" s="23" t="s">
        <v>2919</v>
      </c>
      <c r="C291" s="23" t="s">
        <v>2918</v>
      </c>
      <c r="D291" s="6" t="s">
        <v>89</v>
      </c>
      <c r="E291" s="18">
        <v>32760</v>
      </c>
      <c r="F291" s="6" t="s">
        <v>446</v>
      </c>
      <c r="G291" s="11" t="s">
        <v>2107</v>
      </c>
      <c r="H291" s="6" t="s">
        <v>2917</v>
      </c>
      <c r="I291" s="18">
        <v>38945</v>
      </c>
      <c r="J291" s="6" t="s">
        <v>446</v>
      </c>
      <c r="K291" s="6" t="s">
        <v>150</v>
      </c>
      <c r="L291" s="6" t="s">
        <v>857</v>
      </c>
      <c r="M291" s="13"/>
      <c r="N291" s="22"/>
      <c r="O291" s="11" t="s">
        <v>2916</v>
      </c>
      <c r="P291" s="6" t="s">
        <v>2915</v>
      </c>
      <c r="Q291" s="6" t="s">
        <v>2914</v>
      </c>
      <c r="R291" s="6" t="s">
        <v>1083</v>
      </c>
      <c r="S291" s="11" t="s">
        <v>2913</v>
      </c>
      <c r="T291" s="11" t="s">
        <v>2912</v>
      </c>
      <c r="U291" s="6"/>
      <c r="V291" s="6"/>
      <c r="W291" s="6"/>
      <c r="X291" s="6" t="s">
        <v>2911</v>
      </c>
      <c r="Y291" s="11"/>
      <c r="Z291" s="11"/>
      <c r="AA291" s="11">
        <v>1</v>
      </c>
      <c r="AB291" s="10" t="s">
        <v>73</v>
      </c>
      <c r="AC291" s="6" t="s">
        <v>1326</v>
      </c>
      <c r="AD291" s="11"/>
      <c r="AE291" s="11" t="s">
        <v>52</v>
      </c>
      <c r="AF291" s="18"/>
      <c r="AG291" s="1" t="str">
        <f t="shared" si="26"/>
        <v/>
      </c>
      <c r="AH291" s="18">
        <v>40634</v>
      </c>
      <c r="AI291" s="1">
        <f t="shared" si="22"/>
        <v>4</v>
      </c>
      <c r="AJ291" s="28" t="s">
        <v>142</v>
      </c>
      <c r="AK291" s="41" t="s">
        <v>1083</v>
      </c>
      <c r="AL291" s="41"/>
      <c r="AM291" s="19">
        <v>40892</v>
      </c>
      <c r="AN291" s="24">
        <f t="shared" si="25"/>
        <v>12</v>
      </c>
      <c r="AO291" s="27"/>
      <c r="AP291" s="24"/>
      <c r="AQ291" s="28"/>
      <c r="AR291" s="24"/>
      <c r="AS291" s="16">
        <f t="shared" si="23"/>
        <v>9</v>
      </c>
    </row>
    <row r="292" spans="1:45" s="24" customFormat="1" ht="15.75" customHeight="1">
      <c r="A292" s="15">
        <v>20268</v>
      </c>
      <c r="B292" s="23" t="s">
        <v>2910</v>
      </c>
      <c r="C292" s="23" t="s">
        <v>2909</v>
      </c>
      <c r="D292" s="6" t="s">
        <v>14</v>
      </c>
      <c r="E292" s="18">
        <v>31317</v>
      </c>
      <c r="F292" s="6" t="s">
        <v>2908</v>
      </c>
      <c r="G292" s="11" t="s">
        <v>2907</v>
      </c>
      <c r="H292" s="6" t="s">
        <v>2906</v>
      </c>
      <c r="I292" s="18">
        <v>38318</v>
      </c>
      <c r="J292" s="6" t="s">
        <v>2905</v>
      </c>
      <c r="K292" s="6" t="s">
        <v>150</v>
      </c>
      <c r="L292" s="6" t="s">
        <v>2904</v>
      </c>
      <c r="M292" s="13" t="s">
        <v>1083</v>
      </c>
      <c r="N292" s="22"/>
      <c r="O292" s="11" t="s">
        <v>2903</v>
      </c>
      <c r="P292" s="6" t="s">
        <v>1083</v>
      </c>
      <c r="Q292" s="6" t="s">
        <v>2902</v>
      </c>
      <c r="R292" s="6" t="s">
        <v>1083</v>
      </c>
      <c r="S292" s="11" t="s">
        <v>2901</v>
      </c>
      <c r="T292" s="11" t="s">
        <v>2900</v>
      </c>
      <c r="U292" s="6"/>
      <c r="V292" s="6"/>
      <c r="W292" s="6"/>
      <c r="X292" s="13" t="s">
        <v>5</v>
      </c>
      <c r="Y292" s="11" t="str">
        <f>VLOOKUP(X292,[1]Parameters!$A$4:$B$17,2,0)</f>
        <v>Chuyên viên Tư vấn tuyển sinh</v>
      </c>
      <c r="Z292" s="11"/>
      <c r="AA292" s="11">
        <v>1</v>
      </c>
      <c r="AB292" s="10" t="s">
        <v>4</v>
      </c>
      <c r="AC292" s="6" t="s">
        <v>54</v>
      </c>
      <c r="AD292" s="11" t="s">
        <v>53</v>
      </c>
      <c r="AE292" s="11" t="s">
        <v>52</v>
      </c>
      <c r="AF292" s="18">
        <v>40634</v>
      </c>
      <c r="AG292" s="1">
        <f t="shared" si="26"/>
        <v>4</v>
      </c>
      <c r="AH292" s="18">
        <v>40695</v>
      </c>
      <c r="AI292" s="1">
        <f t="shared" si="22"/>
        <v>6</v>
      </c>
      <c r="AJ292" s="10" t="s">
        <v>86</v>
      </c>
      <c r="AK292" s="37" t="s">
        <v>1083</v>
      </c>
      <c r="AL292" s="37"/>
      <c r="AM292" s="18"/>
      <c r="AN292" s="1" t="str">
        <f t="shared" si="25"/>
        <v/>
      </c>
      <c r="AO292" s="6" t="s">
        <v>1083</v>
      </c>
      <c r="AQ292" s="10" t="s">
        <v>171</v>
      </c>
      <c r="AS292" s="16">
        <f t="shared" si="23"/>
        <v>9</v>
      </c>
    </row>
    <row r="293" spans="1:45" ht="15.75" customHeight="1">
      <c r="A293" s="15">
        <v>20269</v>
      </c>
      <c r="B293" s="23" t="s">
        <v>2899</v>
      </c>
      <c r="C293" s="23" t="s">
        <v>1213</v>
      </c>
      <c r="D293" s="6" t="s">
        <v>89</v>
      </c>
      <c r="E293" s="18">
        <v>30918</v>
      </c>
      <c r="F293" s="6" t="s">
        <v>889</v>
      </c>
      <c r="G293" s="11" t="s">
        <v>2476</v>
      </c>
      <c r="H293" s="6" t="s">
        <v>2898</v>
      </c>
      <c r="I293" s="18">
        <v>39409</v>
      </c>
      <c r="J293" s="6" t="s">
        <v>889</v>
      </c>
      <c r="K293" s="6" t="s">
        <v>11</v>
      </c>
      <c r="L293" s="6" t="s">
        <v>2728</v>
      </c>
      <c r="M293" s="13"/>
      <c r="N293" s="22"/>
      <c r="O293" s="11" t="s">
        <v>2897</v>
      </c>
      <c r="P293" s="6" t="s">
        <v>1083</v>
      </c>
      <c r="Q293" s="6" t="s">
        <v>2896</v>
      </c>
      <c r="R293" s="6" t="s">
        <v>1083</v>
      </c>
      <c r="S293" s="11" t="s">
        <v>2895</v>
      </c>
      <c r="T293" s="11" t="s">
        <v>2895</v>
      </c>
      <c r="U293" s="6"/>
      <c r="V293" s="6"/>
      <c r="W293" s="6"/>
      <c r="X293" s="6" t="s">
        <v>2130</v>
      </c>
      <c r="Y293" s="11"/>
      <c r="Z293" s="11"/>
      <c r="AA293" s="11">
        <v>1</v>
      </c>
      <c r="AB293" s="10" t="s">
        <v>4</v>
      </c>
      <c r="AC293" s="6" t="s">
        <v>1326</v>
      </c>
      <c r="AD293" s="11"/>
      <c r="AE293" s="11" t="s">
        <v>52</v>
      </c>
      <c r="AF293" s="18"/>
      <c r="AG293" s="1" t="str">
        <f t="shared" si="26"/>
        <v/>
      </c>
      <c r="AH293" s="18">
        <v>40667</v>
      </c>
      <c r="AI293" s="1">
        <f t="shared" si="22"/>
        <v>5</v>
      </c>
      <c r="AJ293" s="28" t="s">
        <v>142</v>
      </c>
      <c r="AK293" s="41" t="s">
        <v>1083</v>
      </c>
      <c r="AL293" s="41"/>
      <c r="AM293" s="19">
        <v>40674</v>
      </c>
      <c r="AN293" s="24">
        <f t="shared" si="25"/>
        <v>5</v>
      </c>
      <c r="AO293" s="27"/>
      <c r="AP293" s="24"/>
      <c r="AQ293" s="28"/>
      <c r="AR293" s="24"/>
      <c r="AS293" s="16">
        <f t="shared" si="23"/>
        <v>8</v>
      </c>
    </row>
    <row r="294" spans="1:45" ht="15.75" customHeight="1">
      <c r="A294" s="15">
        <v>20270</v>
      </c>
      <c r="B294" s="23" t="s">
        <v>2894</v>
      </c>
      <c r="C294" s="23" t="s">
        <v>2244</v>
      </c>
      <c r="D294" s="6" t="s">
        <v>14</v>
      </c>
      <c r="E294" s="18">
        <v>32263</v>
      </c>
      <c r="F294" s="6" t="s">
        <v>2893</v>
      </c>
      <c r="G294" s="11" t="s">
        <v>2892</v>
      </c>
      <c r="H294" s="6" t="s">
        <v>2891</v>
      </c>
      <c r="I294" s="18">
        <v>38819</v>
      </c>
      <c r="J294" s="6" t="s">
        <v>2890</v>
      </c>
      <c r="K294" s="6" t="s">
        <v>150</v>
      </c>
      <c r="L294" s="6" t="s">
        <v>2889</v>
      </c>
      <c r="M294" s="13"/>
      <c r="N294" s="22"/>
      <c r="O294" s="11" t="s">
        <v>2888</v>
      </c>
      <c r="P294" s="6" t="s">
        <v>1083</v>
      </c>
      <c r="Q294" s="6" t="s">
        <v>2887</v>
      </c>
      <c r="R294" s="6" t="s">
        <v>1083</v>
      </c>
      <c r="S294" s="11" t="s">
        <v>2886</v>
      </c>
      <c r="T294" s="11" t="s">
        <v>2885</v>
      </c>
      <c r="U294" s="6"/>
      <c r="V294" s="6"/>
      <c r="W294" s="6"/>
      <c r="X294" s="6" t="s">
        <v>5</v>
      </c>
      <c r="Y294" s="11" t="str">
        <f>VLOOKUP(X294,[1]Parameters!$A$4:$B$17,2,0)</f>
        <v>Chuyên viên Tư vấn tuyển sinh</v>
      </c>
      <c r="Z294" s="11"/>
      <c r="AA294" s="11" t="s">
        <v>94</v>
      </c>
      <c r="AB294" s="10" t="s">
        <v>4</v>
      </c>
      <c r="AC294" s="6" t="s">
        <v>1326</v>
      </c>
      <c r="AD294" s="11"/>
      <c r="AE294" s="11" t="s">
        <v>52</v>
      </c>
      <c r="AF294" s="18"/>
      <c r="AG294" s="1" t="str">
        <f t="shared" si="26"/>
        <v/>
      </c>
      <c r="AH294" s="18">
        <v>40681</v>
      </c>
      <c r="AI294" s="1">
        <f t="shared" si="22"/>
        <v>5</v>
      </c>
      <c r="AJ294" s="28" t="s">
        <v>142</v>
      </c>
      <c r="AK294" s="41" t="s">
        <v>1083</v>
      </c>
      <c r="AL294" s="41"/>
      <c r="AM294" s="19">
        <v>40722</v>
      </c>
      <c r="AN294" s="24">
        <f t="shared" si="25"/>
        <v>6</v>
      </c>
      <c r="AO294" s="27"/>
      <c r="AP294" s="24"/>
      <c r="AQ294" s="28"/>
      <c r="AR294" s="24"/>
      <c r="AS294" s="16">
        <f t="shared" si="23"/>
        <v>4</v>
      </c>
    </row>
    <row r="295" spans="1:45" s="24" customFormat="1" ht="19.5" customHeight="1">
      <c r="A295" s="15">
        <v>20271</v>
      </c>
      <c r="B295" s="25" t="s">
        <v>125</v>
      </c>
      <c r="C295" s="25" t="s">
        <v>2884</v>
      </c>
      <c r="D295" s="6" t="s">
        <v>14</v>
      </c>
      <c r="E295" s="18">
        <v>31522</v>
      </c>
      <c r="F295" s="6"/>
      <c r="G295" s="11" t="s">
        <v>414</v>
      </c>
      <c r="H295" s="6">
        <v>197151798</v>
      </c>
      <c r="I295" s="18">
        <f>VLOOKUP(A295,'[1]Input1-NV_thongtin_codinh'!$B$4:$K$557,10,0)</f>
        <v>37016</v>
      </c>
      <c r="J295" s="6" t="s">
        <v>414</v>
      </c>
      <c r="K295" s="6" t="s">
        <v>1580</v>
      </c>
      <c r="L295" s="6" t="s">
        <v>2883</v>
      </c>
      <c r="M295" s="13">
        <v>0</v>
      </c>
      <c r="N295" s="22"/>
      <c r="O295" s="21" t="s">
        <v>2882</v>
      </c>
      <c r="P295" s="6"/>
      <c r="Q295" s="6" t="s">
        <v>2881</v>
      </c>
      <c r="R295" s="6"/>
      <c r="S295" s="11" t="str">
        <f>VLOOKUP($A295,'[1]Input1-NV_thongtin_codinh'!$B$4:$AA$557,13,0)</f>
        <v>Xã Gio Mai, huyện Gio Linh, tỉnh Quảng Trị</v>
      </c>
      <c r="T295" s="11" t="s">
        <v>2880</v>
      </c>
      <c r="U295" s="6" t="str">
        <f>VLOOKUP($A295,'[1]Input1-NV_thongtin_codinh'!$B$4:$AA$557,16,0)</f>
        <v>Hà Thị Phước</v>
      </c>
      <c r="V295" s="6"/>
      <c r="W295" s="6" t="str">
        <f>VLOOKUP($A295,'[1]Input1-NV_thongtin_codinh'!$B$4:$AA$557,17,0)</f>
        <v>0908.217.829</v>
      </c>
      <c r="X295" s="6" t="s">
        <v>39</v>
      </c>
      <c r="Y295" s="11" t="str">
        <f>VLOOKUP(X295,[1]Parameters!$A$4:$B$17,2,0)</f>
        <v>Chuyên viên vận hành</v>
      </c>
      <c r="Z295" s="11"/>
      <c r="AA295" s="11" t="s">
        <v>94</v>
      </c>
      <c r="AB295" s="10" t="s">
        <v>4</v>
      </c>
      <c r="AC295" s="13" t="s">
        <v>1326</v>
      </c>
      <c r="AD295" s="10" t="s">
        <v>1325</v>
      </c>
      <c r="AE295" s="10" t="s">
        <v>52</v>
      </c>
      <c r="AF295" s="18"/>
      <c r="AG295" s="1" t="str">
        <f t="shared" si="26"/>
        <v/>
      </c>
      <c r="AH295" s="18">
        <v>40742</v>
      </c>
      <c r="AI295" s="1">
        <f t="shared" si="22"/>
        <v>7</v>
      </c>
      <c r="AJ295" s="11" t="s">
        <v>142</v>
      </c>
      <c r="AK295" s="11"/>
      <c r="AL295" s="11"/>
      <c r="AM295" s="19">
        <f>VLOOKUP($A295,'[1]Input1-NV_thongtin_codinh'!$B$4:$AA$557,26,0)</f>
        <v>41168</v>
      </c>
      <c r="AN295" s="24">
        <f t="shared" si="25"/>
        <v>9</v>
      </c>
      <c r="AO295" s="6"/>
      <c r="AP295" s="1"/>
      <c r="AQ295" s="11"/>
      <c r="AR295" s="1"/>
      <c r="AS295" s="16">
        <f t="shared" si="23"/>
        <v>4</v>
      </c>
    </row>
    <row r="296" spans="1:45" ht="15.75" customHeight="1">
      <c r="A296" s="15">
        <v>20272</v>
      </c>
      <c r="B296" s="23" t="s">
        <v>2879</v>
      </c>
      <c r="C296" s="23" t="s">
        <v>371</v>
      </c>
      <c r="D296" s="6" t="s">
        <v>14</v>
      </c>
      <c r="E296" s="18">
        <v>32489</v>
      </c>
      <c r="F296" s="6" t="s">
        <v>513</v>
      </c>
      <c r="G296" s="11" t="s">
        <v>515</v>
      </c>
      <c r="H296" s="6" t="s">
        <v>2878</v>
      </c>
      <c r="I296" s="18">
        <v>38422</v>
      </c>
      <c r="J296" s="6" t="s">
        <v>513</v>
      </c>
      <c r="K296" s="6" t="s">
        <v>11</v>
      </c>
      <c r="L296" s="6" t="s">
        <v>1253</v>
      </c>
      <c r="M296" s="13"/>
      <c r="N296" s="22"/>
      <c r="O296" s="11" t="s">
        <v>2877</v>
      </c>
      <c r="P296" s="6" t="s">
        <v>1083</v>
      </c>
      <c r="Q296" s="6" t="s">
        <v>2876</v>
      </c>
      <c r="R296" s="6" t="s">
        <v>1083</v>
      </c>
      <c r="S296" s="11" t="s">
        <v>2875</v>
      </c>
      <c r="T296" s="11" t="s">
        <v>2874</v>
      </c>
      <c r="U296" s="6"/>
      <c r="V296" s="6"/>
      <c r="W296" s="6"/>
      <c r="X296" s="6" t="s">
        <v>2130</v>
      </c>
      <c r="Y296" s="11"/>
      <c r="Z296" s="11"/>
      <c r="AA296" s="11" t="s">
        <v>94</v>
      </c>
      <c r="AB296" s="10" t="s">
        <v>4</v>
      </c>
      <c r="AC296" s="6" t="s">
        <v>1326</v>
      </c>
      <c r="AD296" s="11"/>
      <c r="AE296" s="11" t="s">
        <v>52</v>
      </c>
      <c r="AF296" s="18"/>
      <c r="AG296" s="1" t="str">
        <f t="shared" si="26"/>
        <v/>
      </c>
      <c r="AH296" s="18">
        <v>40695</v>
      </c>
      <c r="AI296" s="1">
        <f t="shared" si="22"/>
        <v>6</v>
      </c>
      <c r="AJ296" s="28" t="s">
        <v>142</v>
      </c>
      <c r="AK296" s="41" t="s">
        <v>1083</v>
      </c>
      <c r="AL296" s="41"/>
      <c r="AM296" s="19">
        <v>40755</v>
      </c>
      <c r="AN296" s="24">
        <f t="shared" si="25"/>
        <v>7</v>
      </c>
      <c r="AO296" s="27"/>
      <c r="AP296" s="24"/>
      <c r="AQ296" s="28"/>
      <c r="AR296" s="24"/>
      <c r="AS296" s="16">
        <f t="shared" si="23"/>
        <v>12</v>
      </c>
    </row>
    <row r="297" spans="1:45" s="24" customFormat="1" ht="15.75" customHeight="1">
      <c r="A297" s="15">
        <v>20273</v>
      </c>
      <c r="B297" s="23" t="s">
        <v>2873</v>
      </c>
      <c r="C297" s="23" t="s">
        <v>2872</v>
      </c>
      <c r="D297" s="6" t="s">
        <v>89</v>
      </c>
      <c r="E297" s="18">
        <v>30482</v>
      </c>
      <c r="F297" s="6" t="s">
        <v>636</v>
      </c>
      <c r="G297" s="11" t="s">
        <v>1836</v>
      </c>
      <c r="H297" s="6" t="s">
        <v>2871</v>
      </c>
      <c r="I297" s="18">
        <v>36675</v>
      </c>
      <c r="J297" s="6" t="s">
        <v>12</v>
      </c>
      <c r="K297" s="6" t="s">
        <v>11</v>
      </c>
      <c r="L297" s="6" t="s">
        <v>467</v>
      </c>
      <c r="M297" s="13" t="s">
        <v>1083</v>
      </c>
      <c r="N297" s="22"/>
      <c r="O297" s="11" t="s">
        <v>2870</v>
      </c>
      <c r="P297" s="6" t="s">
        <v>1083</v>
      </c>
      <c r="Q297" s="6" t="s">
        <v>2869</v>
      </c>
      <c r="R297" s="6" t="s">
        <v>1083</v>
      </c>
      <c r="S297" s="11" t="s">
        <v>2868</v>
      </c>
      <c r="T297" s="11" t="s">
        <v>2868</v>
      </c>
      <c r="U297" s="6"/>
      <c r="V297" s="6"/>
      <c r="W297" s="6"/>
      <c r="X297" s="6" t="s">
        <v>39</v>
      </c>
      <c r="Y297" s="11" t="str">
        <f>VLOOKUP(X297,[1]Parameters!$A$4:$B$17,2,0)</f>
        <v>Chuyên viên vận hành</v>
      </c>
      <c r="Z297" s="11"/>
      <c r="AA297" s="11" t="s">
        <v>94</v>
      </c>
      <c r="AB297" s="10" t="s">
        <v>4</v>
      </c>
      <c r="AC297" s="6"/>
      <c r="AD297" s="11"/>
      <c r="AE297" s="11" t="s">
        <v>1</v>
      </c>
      <c r="AF297" s="18"/>
      <c r="AG297" s="1" t="str">
        <f t="shared" si="26"/>
        <v/>
      </c>
      <c r="AH297" s="18">
        <v>40695</v>
      </c>
      <c r="AI297" s="1">
        <f t="shared" si="22"/>
        <v>6</v>
      </c>
      <c r="AJ297" s="28" t="s">
        <v>142</v>
      </c>
      <c r="AK297" s="41" t="s">
        <v>1083</v>
      </c>
      <c r="AL297" s="41"/>
      <c r="AM297" s="19">
        <v>41122</v>
      </c>
      <c r="AN297" s="24">
        <f t="shared" si="25"/>
        <v>8</v>
      </c>
      <c r="AO297" s="27" t="s">
        <v>1083</v>
      </c>
      <c r="AQ297" s="28"/>
      <c r="AS297" s="16">
        <f t="shared" si="23"/>
        <v>6</v>
      </c>
    </row>
    <row r="298" spans="1:45" ht="15.75" customHeight="1">
      <c r="A298" s="15">
        <v>20274</v>
      </c>
      <c r="B298" s="23" t="s">
        <v>977</v>
      </c>
      <c r="C298" s="23" t="s">
        <v>567</v>
      </c>
      <c r="D298" s="6" t="s">
        <v>14</v>
      </c>
      <c r="E298" s="18">
        <v>31340</v>
      </c>
      <c r="F298" s="6" t="s">
        <v>49</v>
      </c>
      <c r="G298" s="11" t="s">
        <v>1384</v>
      </c>
      <c r="H298" s="6" t="s">
        <v>2867</v>
      </c>
      <c r="I298" s="18">
        <v>37414</v>
      </c>
      <c r="J298" s="6" t="s">
        <v>49</v>
      </c>
      <c r="K298" s="6" t="s">
        <v>11</v>
      </c>
      <c r="L298" s="6" t="s">
        <v>467</v>
      </c>
      <c r="M298" s="13" t="s">
        <v>2866</v>
      </c>
      <c r="N298" s="22"/>
      <c r="O298" s="11" t="s">
        <v>2865</v>
      </c>
      <c r="P298" s="6" t="s">
        <v>1083</v>
      </c>
      <c r="Q298" s="6" t="s">
        <v>2864</v>
      </c>
      <c r="R298" s="6" t="s">
        <v>1083</v>
      </c>
      <c r="S298" s="11" t="s">
        <v>2863</v>
      </c>
      <c r="T298" s="11" t="s">
        <v>2863</v>
      </c>
      <c r="U298" s="6"/>
      <c r="V298" s="6"/>
      <c r="W298" s="6"/>
      <c r="X298" s="6" t="s">
        <v>5</v>
      </c>
      <c r="Y298" s="11" t="str">
        <f>VLOOKUP(X298,[1]Parameters!$A$4:$B$17,2,0)</f>
        <v>Chuyên viên Tư vấn tuyển sinh</v>
      </c>
      <c r="Z298" s="11"/>
      <c r="AA298" s="11" t="s">
        <v>94</v>
      </c>
      <c r="AB298" s="10" t="s">
        <v>4</v>
      </c>
      <c r="AC298" s="6" t="s">
        <v>3</v>
      </c>
      <c r="AD298" s="11" t="s">
        <v>2</v>
      </c>
      <c r="AE298" s="11" t="s">
        <v>1</v>
      </c>
      <c r="AF298" s="18">
        <v>40695</v>
      </c>
      <c r="AG298" s="1">
        <f t="shared" si="26"/>
        <v>6</v>
      </c>
      <c r="AH298" s="18">
        <v>40757</v>
      </c>
      <c r="AI298" s="1">
        <f t="shared" si="22"/>
        <v>8</v>
      </c>
      <c r="AJ298" s="10" t="s">
        <v>142</v>
      </c>
      <c r="AK298" s="37">
        <v>41244</v>
      </c>
      <c r="AL298" s="37">
        <v>41435</v>
      </c>
      <c r="AM298" s="18">
        <v>41512</v>
      </c>
      <c r="AO298" s="6"/>
      <c r="AP298" s="24"/>
      <c r="AQ298" s="10" t="s">
        <v>171</v>
      </c>
      <c r="AR298" s="24"/>
      <c r="AS298" s="16">
        <f t="shared" si="23"/>
        <v>10</v>
      </c>
    </row>
    <row r="299" spans="1:45" s="24" customFormat="1" ht="15.75" customHeight="1">
      <c r="A299" s="15">
        <v>20275</v>
      </c>
      <c r="B299" s="23" t="s">
        <v>2862</v>
      </c>
      <c r="C299" s="23" t="s">
        <v>1224</v>
      </c>
      <c r="D299" s="6" t="s">
        <v>14</v>
      </c>
      <c r="E299" s="18">
        <v>32875</v>
      </c>
      <c r="F299" s="6" t="s">
        <v>292</v>
      </c>
      <c r="G299" s="11" t="s">
        <v>2861</v>
      </c>
      <c r="H299" s="6" t="s">
        <v>2860</v>
      </c>
      <c r="I299" s="18">
        <v>38052</v>
      </c>
      <c r="J299" s="6" t="s">
        <v>292</v>
      </c>
      <c r="K299" s="6" t="s">
        <v>11</v>
      </c>
      <c r="L299" s="6" t="s">
        <v>331</v>
      </c>
      <c r="M299" s="13" t="s">
        <v>1171</v>
      </c>
      <c r="N299" s="22"/>
      <c r="O299" s="11" t="s">
        <v>2859</v>
      </c>
      <c r="P299" s="6" t="s">
        <v>2858</v>
      </c>
      <c r="Q299" s="6" t="s">
        <v>2857</v>
      </c>
      <c r="R299" s="6" t="s">
        <v>1083</v>
      </c>
      <c r="S299" s="11" t="s">
        <v>2856</v>
      </c>
      <c r="T299" s="11" t="s">
        <v>2856</v>
      </c>
      <c r="U299" s="6" t="s">
        <v>1083</v>
      </c>
      <c r="V299" s="6"/>
      <c r="W299" s="6" t="s">
        <v>1083</v>
      </c>
      <c r="X299" s="6" t="s">
        <v>39</v>
      </c>
      <c r="Y299" s="11" t="str">
        <f>VLOOKUP(X299,[1]Parameters!$A$4:$B$17,2,0)</f>
        <v>Chuyên viên vận hành</v>
      </c>
      <c r="Z299" s="11"/>
      <c r="AA299" s="11" t="s">
        <v>94</v>
      </c>
      <c r="AB299" s="10" t="s">
        <v>4</v>
      </c>
      <c r="AC299" s="6" t="s">
        <v>114</v>
      </c>
      <c r="AD299" s="11" t="s">
        <v>113</v>
      </c>
      <c r="AE299" s="11" t="s">
        <v>1</v>
      </c>
      <c r="AF299" s="18"/>
      <c r="AG299" s="1" t="str">
        <f t="shared" si="26"/>
        <v/>
      </c>
      <c r="AH299" s="18">
        <v>40707</v>
      </c>
      <c r="AI299" s="1">
        <f t="shared" si="22"/>
        <v>6</v>
      </c>
      <c r="AJ299" s="10" t="s">
        <v>86</v>
      </c>
      <c r="AK299" s="37" t="s">
        <v>1083</v>
      </c>
      <c r="AL299" s="37"/>
      <c r="AM299" s="18"/>
      <c r="AN299" s="1" t="str">
        <f>IF(AM299="","",MONTH(AM299))</f>
        <v/>
      </c>
      <c r="AO299" s="6" t="s">
        <v>1083</v>
      </c>
      <c r="AQ299" s="10" t="s">
        <v>141</v>
      </c>
      <c r="AS299" s="16">
        <f t="shared" si="23"/>
        <v>1</v>
      </c>
    </row>
    <row r="300" spans="1:45" s="24" customFormat="1" ht="15.75" customHeight="1">
      <c r="A300" s="15">
        <v>20276</v>
      </c>
      <c r="B300" s="25" t="s">
        <v>2855</v>
      </c>
      <c r="C300" s="25" t="s">
        <v>438</v>
      </c>
      <c r="D300" s="6" t="s">
        <v>14</v>
      </c>
      <c r="E300" s="18">
        <f>VLOOKUP(A300,'[1]Input1-NV_thongtin_codinh'!$B$4:$F$557,5,0)</f>
        <v>31664</v>
      </c>
      <c r="F300" s="6"/>
      <c r="G300" s="11" t="s">
        <v>12</v>
      </c>
      <c r="H300" s="6" t="s">
        <v>2854</v>
      </c>
      <c r="I300" s="18">
        <v>37767</v>
      </c>
      <c r="J300" s="6" t="s">
        <v>12</v>
      </c>
      <c r="K300" s="6" t="s">
        <v>1580</v>
      </c>
      <c r="L300" s="6" t="s">
        <v>2853</v>
      </c>
      <c r="M300" s="13" t="s">
        <v>2852</v>
      </c>
      <c r="N300" s="22"/>
      <c r="O300" s="21" t="s">
        <v>2851</v>
      </c>
      <c r="P300" s="6"/>
      <c r="Q300" s="6" t="s">
        <v>2850</v>
      </c>
      <c r="R300" s="6"/>
      <c r="S300" s="11" t="str">
        <f>VLOOKUP($A300,'[1]Input1-NV_thongtin_codinh'!$B$4:$AA$557,13,0)</f>
        <v>28 Nguyễn Trường Tộ, Ba Đình, Hà Nội</v>
      </c>
      <c r="T300" s="11" t="s">
        <v>2849</v>
      </c>
      <c r="U300" s="6" t="str">
        <f>VLOOKUP($A300,'[1]Input1-NV_thongtin_codinh'!$B$4:$AA$557,16,0)</f>
        <v>Mẹ:Nguyễn Thị Tứ</v>
      </c>
      <c r="V300" s="6"/>
      <c r="W300" s="6" t="str">
        <f>VLOOKUP($A300,'[1]Input1-NV_thongtin_codinh'!$B$4:$AA$557,17,0)</f>
        <v>0912173699</v>
      </c>
      <c r="X300" s="6" t="s">
        <v>786</v>
      </c>
      <c r="Y300" s="11"/>
      <c r="Z300" s="11"/>
      <c r="AA300" s="11" t="s">
        <v>1500</v>
      </c>
      <c r="AB300" s="10" t="s">
        <v>1499</v>
      </c>
      <c r="AC300" s="13" t="s">
        <v>3</v>
      </c>
      <c r="AD300" s="10" t="s">
        <v>1726</v>
      </c>
      <c r="AE300" s="10" t="s">
        <v>1</v>
      </c>
      <c r="AF300" s="18"/>
      <c r="AG300" s="1" t="str">
        <f t="shared" si="26"/>
        <v/>
      </c>
      <c r="AH300" s="18">
        <v>40767</v>
      </c>
      <c r="AI300" s="1">
        <f t="shared" si="22"/>
        <v>8</v>
      </c>
      <c r="AJ300" s="11" t="s">
        <v>142</v>
      </c>
      <c r="AK300" s="11"/>
      <c r="AL300" s="11"/>
      <c r="AM300" s="19">
        <f>VLOOKUP($A300,'[1]Input1-NV_thongtin_codinh'!$B$4:$AA$557,26,0)</f>
        <v>41194</v>
      </c>
      <c r="AN300" s="24">
        <f>IF(AM300="","",MONTH(AM300))</f>
        <v>10</v>
      </c>
      <c r="AO300" s="6"/>
      <c r="AP300" s="1"/>
      <c r="AQ300" s="11"/>
      <c r="AR300" s="1"/>
      <c r="AS300" s="16">
        <f t="shared" si="23"/>
        <v>9</v>
      </c>
    </row>
    <row r="301" spans="1:45" ht="19.5" customHeight="1">
      <c r="A301" s="15">
        <v>20277</v>
      </c>
      <c r="B301" s="23" t="s">
        <v>125</v>
      </c>
      <c r="C301" s="23" t="s">
        <v>342</v>
      </c>
      <c r="D301" s="6" t="s">
        <v>14</v>
      </c>
      <c r="E301" s="18">
        <v>30256</v>
      </c>
      <c r="F301" s="6" t="s">
        <v>191</v>
      </c>
      <c r="G301" s="11" t="s">
        <v>2848</v>
      </c>
      <c r="H301" s="6" t="s">
        <v>2847</v>
      </c>
      <c r="I301" s="18">
        <v>36350</v>
      </c>
      <c r="J301" s="6" t="s">
        <v>191</v>
      </c>
      <c r="K301" s="6" t="s">
        <v>11</v>
      </c>
      <c r="L301" s="6" t="s">
        <v>33</v>
      </c>
      <c r="M301" s="13" t="s">
        <v>1265</v>
      </c>
      <c r="N301" s="22"/>
      <c r="O301" s="11" t="s">
        <v>2846</v>
      </c>
      <c r="P301" s="6" t="s">
        <v>1083</v>
      </c>
      <c r="Q301" s="6" t="s">
        <v>2845</v>
      </c>
      <c r="R301" s="6" t="s">
        <v>1083</v>
      </c>
      <c r="S301" s="11" t="s">
        <v>2844</v>
      </c>
      <c r="T301" s="11" t="s">
        <v>2843</v>
      </c>
      <c r="U301" s="6"/>
      <c r="V301" s="6"/>
      <c r="W301" s="6"/>
      <c r="X301" s="6" t="s">
        <v>5</v>
      </c>
      <c r="Y301" s="11" t="str">
        <f>VLOOKUP(X301,[1]Parameters!$A$4:$B$17,2,0)</f>
        <v>Chuyên viên Tư vấn tuyển sinh</v>
      </c>
      <c r="Z301" s="11"/>
      <c r="AA301" s="11" t="s">
        <v>94</v>
      </c>
      <c r="AB301" s="10" t="s">
        <v>4</v>
      </c>
      <c r="AC301" s="6" t="s">
        <v>3</v>
      </c>
      <c r="AD301" s="11" t="s">
        <v>2</v>
      </c>
      <c r="AE301" s="11" t="s">
        <v>1</v>
      </c>
      <c r="AF301" s="18">
        <v>40707</v>
      </c>
      <c r="AG301" s="1">
        <f t="shared" si="26"/>
        <v>6</v>
      </c>
      <c r="AH301" s="18">
        <v>41365</v>
      </c>
      <c r="AI301" s="1">
        <f t="shared" si="22"/>
        <v>4</v>
      </c>
      <c r="AJ301" s="10" t="s">
        <v>86</v>
      </c>
      <c r="AK301" s="37" t="s">
        <v>1083</v>
      </c>
      <c r="AL301" s="37"/>
      <c r="AM301" s="18"/>
      <c r="AO301" s="6" t="s">
        <v>1083</v>
      </c>
      <c r="AP301" s="24"/>
      <c r="AQ301" s="10" t="s">
        <v>171</v>
      </c>
      <c r="AR301" s="24"/>
      <c r="AS301" s="16">
        <f t="shared" si="23"/>
        <v>11</v>
      </c>
    </row>
    <row r="302" spans="1:45" s="24" customFormat="1" ht="15.75" customHeight="1">
      <c r="A302" s="15">
        <v>20278</v>
      </c>
      <c r="B302" s="25" t="s">
        <v>977</v>
      </c>
      <c r="C302" s="25" t="s">
        <v>1523</v>
      </c>
      <c r="D302" s="6" t="s">
        <v>14</v>
      </c>
      <c r="E302" s="18">
        <v>32366</v>
      </c>
      <c r="F302" s="6"/>
      <c r="G302" s="11" t="s">
        <v>536</v>
      </c>
      <c r="H302" s="6" t="s">
        <v>2842</v>
      </c>
      <c r="I302" s="18">
        <v>38949</v>
      </c>
      <c r="J302" s="6" t="s">
        <v>536</v>
      </c>
      <c r="K302" s="6" t="s">
        <v>1580</v>
      </c>
      <c r="L302" s="6" t="s">
        <v>899</v>
      </c>
      <c r="M302" s="13">
        <v>0</v>
      </c>
      <c r="N302" s="22"/>
      <c r="O302" s="21" t="s">
        <v>2841</v>
      </c>
      <c r="P302" s="6"/>
      <c r="Q302" s="6" t="s">
        <v>2840</v>
      </c>
      <c r="R302" s="6"/>
      <c r="S302" s="11" t="str">
        <f>VLOOKUP($A302,'[1]Input1-NV_thongtin_codinh'!$B$4:$AA$557,13,0)</f>
        <v>66/9 Hoàng Diệu, P9, Q4, HCM</v>
      </c>
      <c r="T302" s="11" t="s">
        <v>2839</v>
      </c>
      <c r="U302" s="6" t="str">
        <f>VLOOKUP($A302,'[1]Input1-NV_thongtin_codinh'!$B$4:$AA$557,16,0)</f>
        <v>Nguyễn Ngọc Thị</v>
      </c>
      <c r="V302" s="6"/>
      <c r="W302" s="6" t="str">
        <f>VLOOKUP($A302,'[1]Input1-NV_thongtin_codinh'!$B$4:$AA$557,17,0)</f>
        <v>0983793315</v>
      </c>
      <c r="X302" s="6" t="s">
        <v>39</v>
      </c>
      <c r="Y302" s="11" t="str">
        <f>VLOOKUP(X302,[1]Parameters!$A$4:$B$17,2,0)</f>
        <v>Chuyên viên vận hành</v>
      </c>
      <c r="Z302" s="11"/>
      <c r="AA302" s="11" t="s">
        <v>94</v>
      </c>
      <c r="AB302" s="10" t="s">
        <v>4</v>
      </c>
      <c r="AC302" s="13" t="s">
        <v>1326</v>
      </c>
      <c r="AD302" s="10" t="s">
        <v>2110</v>
      </c>
      <c r="AE302" s="10" t="s">
        <v>52</v>
      </c>
      <c r="AF302" s="18"/>
      <c r="AG302" s="1" t="str">
        <f t="shared" si="26"/>
        <v/>
      </c>
      <c r="AH302" s="18">
        <v>40770</v>
      </c>
      <c r="AI302" s="1">
        <f t="shared" si="22"/>
        <v>8</v>
      </c>
      <c r="AJ302" s="11" t="s">
        <v>142</v>
      </c>
      <c r="AK302" s="11"/>
      <c r="AL302" s="11"/>
      <c r="AM302" s="19">
        <f>VLOOKUP($A302,'[1]Input1-NV_thongtin_codinh'!$B$4:$AA$557,26,0)</f>
        <v>41213</v>
      </c>
      <c r="AN302" s="24">
        <f>IF(AM302="","",MONTH(AM302))</f>
        <v>10</v>
      </c>
      <c r="AO302" s="6"/>
      <c r="AP302" s="1"/>
      <c r="AQ302" s="11"/>
      <c r="AR302" s="1"/>
      <c r="AS302" s="16">
        <f t="shared" si="23"/>
        <v>8</v>
      </c>
    </row>
    <row r="303" spans="1:45" s="24" customFormat="1" ht="19.5" customHeight="1">
      <c r="A303" s="15">
        <v>20279</v>
      </c>
      <c r="B303" s="23" t="s">
        <v>2838</v>
      </c>
      <c r="C303" s="23" t="s">
        <v>89</v>
      </c>
      <c r="D303" s="6" t="s">
        <v>89</v>
      </c>
      <c r="E303" s="18">
        <v>30775</v>
      </c>
      <c r="F303" s="6" t="s">
        <v>2046</v>
      </c>
      <c r="G303" s="11" t="s">
        <v>2048</v>
      </c>
      <c r="H303" s="6" t="s">
        <v>2837</v>
      </c>
      <c r="I303" s="18">
        <v>39644</v>
      </c>
      <c r="J303" s="6" t="s">
        <v>2046</v>
      </c>
      <c r="K303" s="6" t="s">
        <v>11</v>
      </c>
      <c r="L303" s="6" t="s">
        <v>314</v>
      </c>
      <c r="M303" s="13" t="s">
        <v>133</v>
      </c>
      <c r="N303" s="22"/>
      <c r="O303" s="11" t="s">
        <v>2836</v>
      </c>
      <c r="P303" s="6" t="s">
        <v>2835</v>
      </c>
      <c r="Q303" s="6" t="s">
        <v>2834</v>
      </c>
      <c r="R303" s="6" t="s">
        <v>1083</v>
      </c>
      <c r="S303" s="11" t="s">
        <v>2833</v>
      </c>
      <c r="T303" s="11" t="s">
        <v>2832</v>
      </c>
      <c r="U303" s="6"/>
      <c r="V303" s="6"/>
      <c r="W303" s="6"/>
      <c r="X303" s="6" t="s">
        <v>39</v>
      </c>
      <c r="Y303" s="11" t="str">
        <f>VLOOKUP(X303,[1]Parameters!$A$4:$B$17,2,0)</f>
        <v>Chuyên viên vận hành</v>
      </c>
      <c r="Z303" s="11"/>
      <c r="AA303" s="11" t="s">
        <v>94</v>
      </c>
      <c r="AB303" s="10" t="s">
        <v>4</v>
      </c>
      <c r="AC303" s="6" t="s">
        <v>3</v>
      </c>
      <c r="AD303" s="11" t="s">
        <v>67</v>
      </c>
      <c r="AE303" s="11" t="s">
        <v>1</v>
      </c>
      <c r="AF303" s="18">
        <v>40707</v>
      </c>
      <c r="AG303" s="1">
        <f t="shared" si="26"/>
        <v>6</v>
      </c>
      <c r="AH303" s="18">
        <v>40768</v>
      </c>
      <c r="AI303" s="1">
        <f t="shared" si="22"/>
        <v>8</v>
      </c>
      <c r="AJ303" s="28" t="s">
        <v>142</v>
      </c>
      <c r="AK303" s="41" t="s">
        <v>1083</v>
      </c>
      <c r="AL303" s="41"/>
      <c r="AM303" s="19">
        <v>41291</v>
      </c>
      <c r="AN303" s="24">
        <f>IF(AM303="","",MONTH(AM303))</f>
        <v>1</v>
      </c>
      <c r="AO303" s="27" t="s">
        <v>1083</v>
      </c>
      <c r="AQ303" s="10" t="s">
        <v>171</v>
      </c>
      <c r="AS303" s="16">
        <f t="shared" si="23"/>
        <v>4</v>
      </c>
    </row>
    <row r="304" spans="1:45" ht="19.5" customHeight="1">
      <c r="A304" s="15">
        <v>20280</v>
      </c>
      <c r="B304" s="23" t="s">
        <v>2831</v>
      </c>
      <c r="C304" s="23" t="s">
        <v>203</v>
      </c>
      <c r="D304" s="6" t="s">
        <v>89</v>
      </c>
      <c r="E304" s="18">
        <v>31743</v>
      </c>
      <c r="F304" s="6" t="s">
        <v>49</v>
      </c>
      <c r="G304" s="11" t="s">
        <v>1384</v>
      </c>
      <c r="H304" s="6" t="s">
        <v>2830</v>
      </c>
      <c r="I304" s="18">
        <v>39479</v>
      </c>
      <c r="J304" s="6" t="s">
        <v>49</v>
      </c>
      <c r="K304" s="6" t="s">
        <v>11</v>
      </c>
      <c r="L304" s="6" t="s">
        <v>425</v>
      </c>
      <c r="M304" s="13" t="s">
        <v>466</v>
      </c>
      <c r="N304" s="22"/>
      <c r="O304" s="11" t="s">
        <v>2829</v>
      </c>
      <c r="P304" s="6" t="s">
        <v>2828</v>
      </c>
      <c r="Q304" s="6" t="s">
        <v>2827</v>
      </c>
      <c r="R304" s="6" t="s">
        <v>1083</v>
      </c>
      <c r="S304" s="11" t="s">
        <v>2826</v>
      </c>
      <c r="T304" s="11" t="s">
        <v>2825</v>
      </c>
      <c r="U304" s="6"/>
      <c r="V304" s="6"/>
      <c r="W304" s="6"/>
      <c r="X304" s="6" t="s">
        <v>2130</v>
      </c>
      <c r="Y304" s="11"/>
      <c r="Z304" s="11"/>
      <c r="AA304" s="11" t="s">
        <v>94</v>
      </c>
      <c r="AB304" s="10" t="s">
        <v>4</v>
      </c>
      <c r="AC304" s="6"/>
      <c r="AD304" s="11"/>
      <c r="AE304" s="11" t="s">
        <v>1</v>
      </c>
      <c r="AF304" s="18"/>
      <c r="AG304" s="1" t="str">
        <f t="shared" si="26"/>
        <v/>
      </c>
      <c r="AH304" s="18">
        <v>40717</v>
      </c>
      <c r="AI304" s="1">
        <f t="shared" si="22"/>
        <v>6</v>
      </c>
      <c r="AJ304" s="28" t="s">
        <v>142</v>
      </c>
      <c r="AK304" s="41" t="s">
        <v>1083</v>
      </c>
      <c r="AL304" s="41"/>
      <c r="AM304" s="19">
        <v>41000</v>
      </c>
      <c r="AN304" s="24">
        <f>IF(AM304="","",MONTH(AM304))</f>
        <v>4</v>
      </c>
      <c r="AO304" s="27" t="s">
        <v>1083</v>
      </c>
      <c r="AP304" s="24"/>
      <c r="AQ304" s="28"/>
      <c r="AR304" s="24"/>
      <c r="AS304" s="16">
        <f t="shared" si="23"/>
        <v>11</v>
      </c>
    </row>
    <row r="305" spans="1:45" s="24" customFormat="1" ht="15.75" customHeight="1">
      <c r="A305" s="15">
        <v>20281</v>
      </c>
      <c r="B305" s="23" t="s">
        <v>2824</v>
      </c>
      <c r="C305" s="23" t="s">
        <v>294</v>
      </c>
      <c r="D305" s="6" t="s">
        <v>14</v>
      </c>
      <c r="E305" s="18">
        <v>31054</v>
      </c>
      <c r="F305" s="6" t="s">
        <v>12</v>
      </c>
      <c r="G305" s="11" t="s">
        <v>1100</v>
      </c>
      <c r="H305" s="6" t="s">
        <v>2823</v>
      </c>
      <c r="I305" s="18">
        <v>37475</v>
      </c>
      <c r="J305" s="6" t="s">
        <v>636</v>
      </c>
      <c r="K305" s="6" t="s">
        <v>11</v>
      </c>
      <c r="L305" s="6" t="s">
        <v>331</v>
      </c>
      <c r="M305" s="13" t="s">
        <v>279</v>
      </c>
      <c r="N305" s="22"/>
      <c r="O305" s="11" t="s">
        <v>2822</v>
      </c>
      <c r="P305" s="6" t="s">
        <v>2821</v>
      </c>
      <c r="Q305" s="6" t="s">
        <v>2820</v>
      </c>
      <c r="R305" s="6" t="s">
        <v>1083</v>
      </c>
      <c r="S305" s="11" t="s">
        <v>2819</v>
      </c>
      <c r="T305" s="11" t="s">
        <v>2818</v>
      </c>
      <c r="U305" s="6"/>
      <c r="V305" s="6"/>
      <c r="W305" s="6"/>
      <c r="X305" s="6" t="s">
        <v>39</v>
      </c>
      <c r="Y305" s="11" t="str">
        <f>VLOOKUP(X305,[1]Parameters!$A$4:$B$17,2,0)</f>
        <v>Chuyên viên vận hành</v>
      </c>
      <c r="Z305" s="11"/>
      <c r="AA305" s="11" t="s">
        <v>94</v>
      </c>
      <c r="AB305" s="10" t="s">
        <v>4</v>
      </c>
      <c r="AC305" s="6" t="s">
        <v>1614</v>
      </c>
      <c r="AD305" s="11"/>
      <c r="AE305" s="11" t="s">
        <v>1</v>
      </c>
      <c r="AF305" s="18"/>
      <c r="AG305" s="1" t="str">
        <f t="shared" si="26"/>
        <v/>
      </c>
      <c r="AH305" s="18">
        <v>40701</v>
      </c>
      <c r="AI305" s="1">
        <f t="shared" si="22"/>
        <v>6</v>
      </c>
      <c r="AJ305" s="28" t="s">
        <v>142</v>
      </c>
      <c r="AK305" s="41" t="s">
        <v>1083</v>
      </c>
      <c r="AL305" s="41"/>
      <c r="AM305" s="19">
        <v>40794</v>
      </c>
      <c r="AN305" s="24">
        <f>IF(AM305="","",MONTH(AM305))</f>
        <v>9</v>
      </c>
      <c r="AO305" s="27"/>
      <c r="AQ305" s="28"/>
      <c r="AS305" s="16">
        <f t="shared" si="23"/>
        <v>1</v>
      </c>
    </row>
    <row r="306" spans="1:45" s="24" customFormat="1" ht="15.75" customHeight="1">
      <c r="A306" s="15">
        <v>20282</v>
      </c>
      <c r="B306" s="23" t="s">
        <v>70</v>
      </c>
      <c r="C306" s="23" t="s">
        <v>2817</v>
      </c>
      <c r="D306" s="6" t="s">
        <v>14</v>
      </c>
      <c r="E306" s="18">
        <v>31192</v>
      </c>
      <c r="F306" s="6" t="s">
        <v>49</v>
      </c>
      <c r="G306" s="11" t="s">
        <v>1384</v>
      </c>
      <c r="H306" s="6" t="s">
        <v>2816</v>
      </c>
      <c r="I306" s="18">
        <v>37645</v>
      </c>
      <c r="J306" s="6" t="s">
        <v>644</v>
      </c>
      <c r="K306" s="6" t="s">
        <v>150</v>
      </c>
      <c r="L306" s="6" t="s">
        <v>2815</v>
      </c>
      <c r="M306" s="13" t="s">
        <v>279</v>
      </c>
      <c r="N306" s="22"/>
      <c r="O306" s="11" t="s">
        <v>2814</v>
      </c>
      <c r="P306" s="6" t="s">
        <v>2813</v>
      </c>
      <c r="Q306" s="6" t="s">
        <v>2812</v>
      </c>
      <c r="R306" s="6" t="s">
        <v>1083</v>
      </c>
      <c r="S306" s="11" t="s">
        <v>2811</v>
      </c>
      <c r="T306" s="11" t="s">
        <v>2810</v>
      </c>
      <c r="U306" s="6"/>
      <c r="V306" s="6"/>
      <c r="W306" s="6"/>
      <c r="X306" s="13" t="s">
        <v>786</v>
      </c>
      <c r="Y306" s="11" t="str">
        <f>VLOOKUP(X306,[1]Parameters!$A$4:$B$17,2,0)</f>
        <v>Chuyên gia</v>
      </c>
      <c r="Z306" s="11"/>
      <c r="AA306" s="11" t="s">
        <v>1500</v>
      </c>
      <c r="AB306" s="10" t="s">
        <v>1499</v>
      </c>
      <c r="AC306" s="6" t="s">
        <v>3</v>
      </c>
      <c r="AD306" s="11" t="s">
        <v>2</v>
      </c>
      <c r="AE306" s="11" t="s">
        <v>1</v>
      </c>
      <c r="AF306" s="18">
        <v>40735</v>
      </c>
      <c r="AG306" s="1">
        <f t="shared" si="26"/>
        <v>7</v>
      </c>
      <c r="AH306" s="18">
        <v>40797</v>
      </c>
      <c r="AI306" s="1">
        <f t="shared" si="22"/>
        <v>9</v>
      </c>
      <c r="AJ306" s="10" t="s">
        <v>86</v>
      </c>
      <c r="AK306" s="37" t="s">
        <v>1083</v>
      </c>
      <c r="AL306" s="37"/>
      <c r="AM306" s="18"/>
      <c r="AN306" s="1"/>
      <c r="AO306" s="6" t="s">
        <v>1083</v>
      </c>
      <c r="AQ306" s="10" t="s">
        <v>171</v>
      </c>
      <c r="AS306" s="16">
        <f t="shared" si="23"/>
        <v>5</v>
      </c>
    </row>
    <row r="307" spans="1:45" s="24" customFormat="1" ht="19.5" customHeight="1">
      <c r="A307" s="15">
        <v>20283</v>
      </c>
      <c r="B307" s="23" t="s">
        <v>545</v>
      </c>
      <c r="C307" s="23" t="s">
        <v>203</v>
      </c>
      <c r="D307" s="6" t="s">
        <v>14</v>
      </c>
      <c r="E307" s="18">
        <v>30312</v>
      </c>
      <c r="F307" s="6" t="s">
        <v>12</v>
      </c>
      <c r="G307" s="11" t="s">
        <v>1100</v>
      </c>
      <c r="H307" s="6" t="s">
        <v>2809</v>
      </c>
      <c r="I307" s="18">
        <v>39940</v>
      </c>
      <c r="J307" s="6" t="s">
        <v>12</v>
      </c>
      <c r="K307" s="6" t="s">
        <v>150</v>
      </c>
      <c r="L307" s="6" t="s">
        <v>1892</v>
      </c>
      <c r="M307" s="13" t="s">
        <v>2808</v>
      </c>
      <c r="N307" s="22"/>
      <c r="O307" s="11" t="s">
        <v>2807</v>
      </c>
      <c r="P307" s="6" t="s">
        <v>2806</v>
      </c>
      <c r="Q307" s="6" t="s">
        <v>2805</v>
      </c>
      <c r="R307" s="6" t="s">
        <v>1083</v>
      </c>
      <c r="S307" s="11" t="s">
        <v>2804</v>
      </c>
      <c r="T307" s="11" t="s">
        <v>2804</v>
      </c>
      <c r="U307" s="6"/>
      <c r="V307" s="6"/>
      <c r="W307" s="6"/>
      <c r="X307" s="6" t="s">
        <v>5</v>
      </c>
      <c r="Y307" s="11" t="str">
        <f>VLOOKUP(X307,[1]Parameters!$A$4:$B$17,2,0)</f>
        <v>Chuyên viên Tư vấn tuyển sinh</v>
      </c>
      <c r="Z307" s="11"/>
      <c r="AA307" s="11" t="s">
        <v>94</v>
      </c>
      <c r="AB307" s="10" t="s">
        <v>4</v>
      </c>
      <c r="AC307" s="6" t="s">
        <v>458</v>
      </c>
      <c r="AD307" s="11"/>
      <c r="AE307" s="11" t="s">
        <v>1</v>
      </c>
      <c r="AF307" s="18"/>
      <c r="AG307" s="1" t="str">
        <f t="shared" si="26"/>
        <v/>
      </c>
      <c r="AH307" s="18">
        <v>40730</v>
      </c>
      <c r="AI307" s="1">
        <f t="shared" si="22"/>
        <v>7</v>
      </c>
      <c r="AJ307" s="28" t="s">
        <v>142</v>
      </c>
      <c r="AK307" s="41" t="s">
        <v>1083</v>
      </c>
      <c r="AL307" s="41"/>
      <c r="AM307" s="19">
        <v>40877</v>
      </c>
      <c r="AN307" s="24">
        <f t="shared" ref="AN307:AN341" si="27">IF(AM307="","",MONTH(AM307))</f>
        <v>11</v>
      </c>
      <c r="AO307" s="27"/>
      <c r="AQ307" s="28"/>
      <c r="AS307" s="16">
        <f t="shared" si="23"/>
        <v>12</v>
      </c>
    </row>
    <row r="308" spans="1:45" s="24" customFormat="1" ht="19.5" customHeight="1">
      <c r="A308" s="15">
        <v>20284</v>
      </c>
      <c r="B308" s="23" t="s">
        <v>125</v>
      </c>
      <c r="C308" s="23" t="s">
        <v>2803</v>
      </c>
      <c r="D308" s="6" t="s">
        <v>14</v>
      </c>
      <c r="E308" s="18">
        <v>31783</v>
      </c>
      <c r="F308" s="6" t="s">
        <v>446</v>
      </c>
      <c r="G308" s="11" t="s">
        <v>2107</v>
      </c>
      <c r="H308" s="6" t="s">
        <v>1083</v>
      </c>
      <c r="I308" s="18"/>
      <c r="J308" s="6" t="s">
        <v>1083</v>
      </c>
      <c r="K308" s="6" t="s">
        <v>11</v>
      </c>
      <c r="L308" s="6" t="s">
        <v>1083</v>
      </c>
      <c r="M308" s="13" t="s">
        <v>1083</v>
      </c>
      <c r="N308" s="22"/>
      <c r="O308" s="11" t="s">
        <v>2802</v>
      </c>
      <c r="P308" s="6" t="s">
        <v>1083</v>
      </c>
      <c r="Q308" s="6" t="s">
        <v>1083</v>
      </c>
      <c r="R308" s="6" t="s">
        <v>1083</v>
      </c>
      <c r="S308" s="11" t="s">
        <v>186</v>
      </c>
      <c r="T308" s="11" t="s">
        <v>186</v>
      </c>
      <c r="U308" s="6"/>
      <c r="V308" s="6"/>
      <c r="W308" s="6"/>
      <c r="X308" s="6" t="s">
        <v>2130</v>
      </c>
      <c r="Y308" s="11"/>
      <c r="Z308" s="11"/>
      <c r="AA308" s="11" t="s">
        <v>94</v>
      </c>
      <c r="AB308" s="10" t="s">
        <v>4</v>
      </c>
      <c r="AC308" s="6" t="s">
        <v>2559</v>
      </c>
      <c r="AD308" s="11"/>
      <c r="AE308" s="11" t="s">
        <v>1</v>
      </c>
      <c r="AF308" s="18"/>
      <c r="AG308" s="1" t="str">
        <f t="shared" si="26"/>
        <v/>
      </c>
      <c r="AH308" s="18">
        <v>40731</v>
      </c>
      <c r="AI308" s="1">
        <f t="shared" si="22"/>
        <v>7</v>
      </c>
      <c r="AJ308" s="28" t="s">
        <v>142</v>
      </c>
      <c r="AK308" s="41" t="s">
        <v>1083</v>
      </c>
      <c r="AL308" s="41"/>
      <c r="AM308" s="19">
        <v>40822</v>
      </c>
      <c r="AN308" s="24">
        <f t="shared" si="27"/>
        <v>10</v>
      </c>
      <c r="AO308" s="27"/>
      <c r="AQ308" s="28"/>
      <c r="AS308" s="16">
        <f t="shared" si="23"/>
        <v>1</v>
      </c>
    </row>
    <row r="309" spans="1:45" s="24" customFormat="1" ht="19.5" customHeight="1">
      <c r="A309" s="15">
        <v>20285</v>
      </c>
      <c r="B309" s="25" t="s">
        <v>456</v>
      </c>
      <c r="C309" s="25" t="s">
        <v>63</v>
      </c>
      <c r="D309" s="6" t="s">
        <v>14</v>
      </c>
      <c r="E309" s="18">
        <v>31262</v>
      </c>
      <c r="F309" s="6"/>
      <c r="G309" s="11" t="s">
        <v>49</v>
      </c>
      <c r="H309" s="6" t="s">
        <v>2520</v>
      </c>
      <c r="I309" s="18">
        <v>37979</v>
      </c>
      <c r="J309" s="6" t="s">
        <v>427</v>
      </c>
      <c r="K309" s="6" t="s">
        <v>1580</v>
      </c>
      <c r="L309" s="6" t="s">
        <v>1595</v>
      </c>
      <c r="M309" s="13" t="s">
        <v>842</v>
      </c>
      <c r="N309" s="22"/>
      <c r="O309" s="21" t="s">
        <v>2801</v>
      </c>
      <c r="P309" s="6"/>
      <c r="Q309" s="6" t="s">
        <v>2800</v>
      </c>
      <c r="R309" s="6"/>
      <c r="S309" s="11" t="str">
        <f>VLOOKUP($A309,'[1]Input1-NV_thongtin_codinh'!$B$4:$AA$557,13,0)</f>
        <v>Thị trấn Cầu Giát, Quỳnh Lưu, Nghệ An</v>
      </c>
      <c r="T309" s="11" t="s">
        <v>2799</v>
      </c>
      <c r="U309" s="6">
        <f>VLOOKUP($A309,'[1]Input1-NV_thongtin_codinh'!$B$4:$AA$557,16,0)</f>
        <v>0</v>
      </c>
      <c r="V309" s="6"/>
      <c r="W309" s="6" t="str">
        <f>VLOOKUP($A309,'[1]Input1-NV_thongtin_codinh'!$B$4:$AA$557,17,0)</f>
        <v>0904097103</v>
      </c>
      <c r="X309" s="6" t="s">
        <v>39</v>
      </c>
      <c r="Y309" s="11" t="str">
        <f>VLOOKUP(X309,[1]Parameters!$A$4:$B$17,2,0)</f>
        <v>Chuyên viên vận hành</v>
      </c>
      <c r="Z309" s="11"/>
      <c r="AA309" s="11" t="s">
        <v>94</v>
      </c>
      <c r="AB309" s="10" t="s">
        <v>4</v>
      </c>
      <c r="AC309" s="13" t="s">
        <v>1326</v>
      </c>
      <c r="AD309" s="10" t="s">
        <v>1848</v>
      </c>
      <c r="AE309" s="10" t="s">
        <v>52</v>
      </c>
      <c r="AF309" s="18"/>
      <c r="AG309" s="1" t="str">
        <f t="shared" si="26"/>
        <v/>
      </c>
      <c r="AH309" s="18">
        <v>40803</v>
      </c>
      <c r="AI309" s="1">
        <f t="shared" si="22"/>
        <v>9</v>
      </c>
      <c r="AJ309" s="11" t="s">
        <v>142</v>
      </c>
      <c r="AK309" s="11"/>
      <c r="AL309" s="11"/>
      <c r="AM309" s="19"/>
      <c r="AN309" s="24" t="str">
        <f t="shared" si="27"/>
        <v/>
      </c>
      <c r="AO309" s="6"/>
      <c r="AP309" s="1"/>
      <c r="AQ309" s="11"/>
      <c r="AR309" s="1"/>
      <c r="AS309" s="16">
        <f t="shared" si="23"/>
        <v>8</v>
      </c>
    </row>
    <row r="310" spans="1:45" ht="15.75" customHeight="1">
      <c r="A310" s="15">
        <v>20286</v>
      </c>
      <c r="B310" s="23" t="s">
        <v>2798</v>
      </c>
      <c r="C310" s="23" t="s">
        <v>954</v>
      </c>
      <c r="D310" s="6" t="s">
        <v>14</v>
      </c>
      <c r="E310" s="18">
        <v>32070</v>
      </c>
      <c r="F310" s="6" t="s">
        <v>340</v>
      </c>
      <c r="G310" s="11" t="s">
        <v>2748</v>
      </c>
      <c r="H310" s="6" t="s">
        <v>2797</v>
      </c>
      <c r="I310" s="18">
        <v>37357</v>
      </c>
      <c r="J310" s="6" t="s">
        <v>340</v>
      </c>
      <c r="K310" s="6" t="s">
        <v>11</v>
      </c>
      <c r="L310" s="6" t="s">
        <v>604</v>
      </c>
      <c r="M310" s="13" t="s">
        <v>2627</v>
      </c>
      <c r="N310" s="22"/>
      <c r="O310" s="11" t="s">
        <v>2796</v>
      </c>
      <c r="P310" s="6" t="s">
        <v>1083</v>
      </c>
      <c r="Q310" s="6" t="s">
        <v>2795</v>
      </c>
      <c r="R310" s="6" t="s">
        <v>1083</v>
      </c>
      <c r="S310" s="11" t="s">
        <v>2794</v>
      </c>
      <c r="T310" s="11" t="s">
        <v>2793</v>
      </c>
      <c r="U310" s="6"/>
      <c r="V310" s="6"/>
      <c r="W310" s="6"/>
      <c r="X310" s="6" t="s">
        <v>99</v>
      </c>
      <c r="Y310" s="11" t="str">
        <f>VLOOKUP(X310,[1]Parameters!$A$4:$B$17,2,0)</f>
        <v>Phó phòng</v>
      </c>
      <c r="Z310" s="11"/>
      <c r="AA310" s="11">
        <v>3</v>
      </c>
      <c r="AB310" s="10" t="s">
        <v>73</v>
      </c>
      <c r="AC310" s="6" t="s">
        <v>54</v>
      </c>
      <c r="AD310" s="11" t="s">
        <v>53</v>
      </c>
      <c r="AE310" s="11" t="s">
        <v>52</v>
      </c>
      <c r="AF310" s="18">
        <v>40742</v>
      </c>
      <c r="AG310" s="1">
        <f t="shared" si="26"/>
        <v>7</v>
      </c>
      <c r="AH310" s="18">
        <v>40804</v>
      </c>
      <c r="AI310" s="1">
        <f t="shared" si="22"/>
        <v>9</v>
      </c>
      <c r="AJ310" s="10" t="s">
        <v>86</v>
      </c>
      <c r="AK310" s="37" t="s">
        <v>1083</v>
      </c>
      <c r="AL310" s="37"/>
      <c r="AM310" s="18"/>
      <c r="AN310" s="1" t="str">
        <f t="shared" si="27"/>
        <v/>
      </c>
      <c r="AO310" s="6" t="s">
        <v>1083</v>
      </c>
      <c r="AP310" s="24"/>
      <c r="AQ310" s="10" t="s">
        <v>171</v>
      </c>
      <c r="AR310" s="24"/>
      <c r="AS310" s="16">
        <f t="shared" si="23"/>
        <v>10</v>
      </c>
    </row>
    <row r="311" spans="1:45" s="24" customFormat="1" ht="15.75" customHeight="1">
      <c r="A311" s="15">
        <v>20287</v>
      </c>
      <c r="B311" s="23" t="s">
        <v>846</v>
      </c>
      <c r="C311" s="23" t="s">
        <v>438</v>
      </c>
      <c r="D311" s="6" t="s">
        <v>14</v>
      </c>
      <c r="E311" s="18">
        <v>32215</v>
      </c>
      <c r="F311" s="6" t="s">
        <v>12</v>
      </c>
      <c r="G311" s="11" t="s">
        <v>1100</v>
      </c>
      <c r="H311" s="6" t="s">
        <v>2792</v>
      </c>
      <c r="I311" s="18">
        <v>37329</v>
      </c>
      <c r="J311" s="6" t="s">
        <v>12</v>
      </c>
      <c r="K311" s="6" t="s">
        <v>11</v>
      </c>
      <c r="L311" s="6" t="s">
        <v>314</v>
      </c>
      <c r="M311" s="13" t="s">
        <v>1486</v>
      </c>
      <c r="N311" s="22"/>
      <c r="O311" s="11" t="s">
        <v>2791</v>
      </c>
      <c r="P311" s="6" t="s">
        <v>2790</v>
      </c>
      <c r="Q311" s="6" t="s">
        <v>2789</v>
      </c>
      <c r="R311" s="6" t="s">
        <v>1083</v>
      </c>
      <c r="S311" s="11" t="s">
        <v>2788</v>
      </c>
      <c r="T311" s="11" t="s">
        <v>2787</v>
      </c>
      <c r="U311" s="6"/>
      <c r="V311" s="6"/>
      <c r="W311" s="6"/>
      <c r="X311" s="6" t="s">
        <v>2130</v>
      </c>
      <c r="Y311" s="11"/>
      <c r="Z311" s="11"/>
      <c r="AA311" s="11" t="s">
        <v>94</v>
      </c>
      <c r="AB311" s="10" t="s">
        <v>4</v>
      </c>
      <c r="AC311" s="6"/>
      <c r="AD311" s="11"/>
      <c r="AE311" s="11" t="s">
        <v>1</v>
      </c>
      <c r="AF311" s="18"/>
      <c r="AG311" s="1" t="str">
        <f t="shared" si="26"/>
        <v/>
      </c>
      <c r="AH311" s="18">
        <v>40742</v>
      </c>
      <c r="AI311" s="1">
        <f t="shared" si="22"/>
        <v>7</v>
      </c>
      <c r="AJ311" s="28" t="s">
        <v>142</v>
      </c>
      <c r="AK311" s="41" t="s">
        <v>1083</v>
      </c>
      <c r="AL311" s="41"/>
      <c r="AM311" s="19">
        <v>40912</v>
      </c>
      <c r="AN311" s="24">
        <f t="shared" si="27"/>
        <v>1</v>
      </c>
      <c r="AO311" s="27" t="s">
        <v>1083</v>
      </c>
      <c r="AQ311" s="28"/>
      <c r="AS311" s="16">
        <f t="shared" si="23"/>
        <v>3</v>
      </c>
    </row>
    <row r="312" spans="1:45" ht="19.5" customHeight="1">
      <c r="A312" s="15">
        <v>20288</v>
      </c>
      <c r="B312" s="23" t="s">
        <v>617</v>
      </c>
      <c r="C312" s="23" t="s">
        <v>57</v>
      </c>
      <c r="D312" s="6" t="s">
        <v>14</v>
      </c>
      <c r="E312" s="18">
        <v>32397</v>
      </c>
      <c r="F312" s="6" t="s">
        <v>49</v>
      </c>
      <c r="G312" s="11" t="s">
        <v>1384</v>
      </c>
      <c r="H312" s="6" t="s">
        <v>2786</v>
      </c>
      <c r="I312" s="18"/>
      <c r="J312" s="6" t="s">
        <v>49</v>
      </c>
      <c r="K312" s="6" t="s">
        <v>11</v>
      </c>
      <c r="L312" s="6" t="s">
        <v>1595</v>
      </c>
      <c r="M312" s="13" t="s">
        <v>1083</v>
      </c>
      <c r="N312" s="22"/>
      <c r="O312" s="11" t="s">
        <v>2785</v>
      </c>
      <c r="P312" s="6" t="s">
        <v>1083</v>
      </c>
      <c r="Q312" s="6" t="s">
        <v>2784</v>
      </c>
      <c r="R312" s="6" t="s">
        <v>1083</v>
      </c>
      <c r="S312" s="11" t="s">
        <v>186</v>
      </c>
      <c r="T312" s="11" t="s">
        <v>186</v>
      </c>
      <c r="U312" s="6"/>
      <c r="V312" s="6"/>
      <c r="W312" s="6"/>
      <c r="X312" s="6" t="s">
        <v>2130</v>
      </c>
      <c r="Y312" s="11"/>
      <c r="Z312" s="11"/>
      <c r="AA312" s="11" t="s">
        <v>94</v>
      </c>
      <c r="AB312" s="10" t="s">
        <v>4</v>
      </c>
      <c r="AC312" s="6"/>
      <c r="AD312" s="11"/>
      <c r="AE312" s="11" t="s">
        <v>1</v>
      </c>
      <c r="AF312" s="18">
        <v>40742</v>
      </c>
      <c r="AG312" s="1">
        <f t="shared" si="26"/>
        <v>7</v>
      </c>
      <c r="AH312" s="18">
        <v>40803</v>
      </c>
      <c r="AI312" s="1">
        <f t="shared" si="22"/>
        <v>9</v>
      </c>
      <c r="AJ312" s="28" t="s">
        <v>142</v>
      </c>
      <c r="AK312" s="41" t="s">
        <v>1083</v>
      </c>
      <c r="AL312" s="41"/>
      <c r="AM312" s="19">
        <v>41030</v>
      </c>
      <c r="AN312" s="24">
        <f t="shared" si="27"/>
        <v>5</v>
      </c>
      <c r="AO312" s="27" t="s">
        <v>1083</v>
      </c>
      <c r="AP312" s="24"/>
      <c r="AQ312" s="28"/>
      <c r="AR312" s="24"/>
      <c r="AS312" s="16">
        <f t="shared" si="23"/>
        <v>9</v>
      </c>
    </row>
    <row r="313" spans="1:45" ht="15.75" customHeight="1">
      <c r="A313" s="15">
        <v>20289</v>
      </c>
      <c r="B313" s="25" t="s">
        <v>2783</v>
      </c>
      <c r="C313" s="25" t="s">
        <v>101</v>
      </c>
      <c r="D313" s="6" t="s">
        <v>89</v>
      </c>
      <c r="E313" s="18">
        <v>30621</v>
      </c>
      <c r="F313" s="6"/>
      <c r="G313" s="11" t="s">
        <v>12</v>
      </c>
      <c r="H313" s="6" t="s">
        <v>2782</v>
      </c>
      <c r="I313" s="18">
        <v>39440</v>
      </c>
      <c r="J313" s="6" t="s">
        <v>636</v>
      </c>
      <c r="K313" s="6" t="s">
        <v>1580</v>
      </c>
      <c r="L313" s="6" t="s">
        <v>331</v>
      </c>
      <c r="M313" s="13" t="s">
        <v>2781</v>
      </c>
      <c r="N313" s="22"/>
      <c r="O313" s="21" t="s">
        <v>2780</v>
      </c>
      <c r="P313" s="6"/>
      <c r="Q313" s="6" t="s">
        <v>2779</v>
      </c>
      <c r="R313" s="6"/>
      <c r="S313" s="11" t="str">
        <f>VLOOKUP($A313,'[1]Input1-NV_thongtin_codinh'!$B$4:$AA$557,13,0)</f>
        <v>Thôn Đoàn Kết, Xã Cổ Đông, Sơn Tây, Hà Nội</v>
      </c>
      <c r="T313" s="11" t="s">
        <v>2778</v>
      </c>
      <c r="U313" s="6" t="str">
        <f>VLOOKUP($A313,'[1]Input1-NV_thongtin_codinh'!$B$4:$AA$557,16,0)</f>
        <v>Bố:Nguyễn Nhật Thanh</v>
      </c>
      <c r="V313" s="6"/>
      <c r="W313" s="6" t="str">
        <f>VLOOKUP($A313,'[1]Input1-NV_thongtin_codinh'!$B$4:$AA$557,17,0)</f>
        <v>0983288135</v>
      </c>
      <c r="X313" s="6" t="s">
        <v>39</v>
      </c>
      <c r="Y313" s="11" t="str">
        <f>VLOOKUP(X313,[1]Parameters!$A$4:$B$17,2,0)</f>
        <v>Chuyên viên vận hành</v>
      </c>
      <c r="Z313" s="11"/>
      <c r="AA313" s="11" t="s">
        <v>94</v>
      </c>
      <c r="AB313" s="10" t="s">
        <v>4</v>
      </c>
      <c r="AC313" s="13"/>
      <c r="AD313" s="10"/>
      <c r="AE313" s="10" t="s">
        <v>1</v>
      </c>
      <c r="AF313" s="18"/>
      <c r="AG313" s="1" t="str">
        <f t="shared" si="26"/>
        <v/>
      </c>
      <c r="AH313" s="18">
        <v>40791</v>
      </c>
      <c r="AI313" s="1">
        <f t="shared" si="22"/>
        <v>9</v>
      </c>
      <c r="AJ313" s="11" t="s">
        <v>142</v>
      </c>
      <c r="AK313" s="11"/>
      <c r="AL313" s="11"/>
      <c r="AM313" s="19"/>
      <c r="AN313" s="24" t="str">
        <f t="shared" si="27"/>
        <v/>
      </c>
      <c r="AO313" s="6"/>
      <c r="AQ313" s="11"/>
      <c r="AS313" s="16">
        <f t="shared" si="23"/>
        <v>11</v>
      </c>
    </row>
    <row r="314" spans="1:45" ht="15.75" customHeight="1">
      <c r="A314" s="15">
        <v>20290</v>
      </c>
      <c r="B314" s="23" t="s">
        <v>2777</v>
      </c>
      <c r="C314" s="23" t="s">
        <v>1977</v>
      </c>
      <c r="D314" s="6" t="s">
        <v>89</v>
      </c>
      <c r="E314" s="18">
        <v>28840</v>
      </c>
      <c r="F314" s="6" t="s">
        <v>281</v>
      </c>
      <c r="G314" s="11" t="s">
        <v>745</v>
      </c>
      <c r="H314" s="6" t="s">
        <v>2776</v>
      </c>
      <c r="I314" s="18">
        <v>40311</v>
      </c>
      <c r="J314" s="6" t="s">
        <v>12</v>
      </c>
      <c r="K314" s="6" t="s">
        <v>2026</v>
      </c>
      <c r="L314" s="6" t="s">
        <v>2775</v>
      </c>
      <c r="M314" s="13" t="s">
        <v>2774</v>
      </c>
      <c r="N314" s="22"/>
      <c r="O314" s="11" t="s">
        <v>2773</v>
      </c>
      <c r="P314" s="6" t="s">
        <v>2772</v>
      </c>
      <c r="Q314" s="6" t="s">
        <v>2771</v>
      </c>
      <c r="R314" s="6" t="s">
        <v>1083</v>
      </c>
      <c r="S314" s="11" t="s">
        <v>2770</v>
      </c>
      <c r="T314" s="11" t="s">
        <v>2769</v>
      </c>
      <c r="U314" s="6"/>
      <c r="V314" s="6"/>
      <c r="W314" s="6"/>
      <c r="X314" s="6" t="s">
        <v>786</v>
      </c>
      <c r="Y314" s="11"/>
      <c r="Z314" s="11"/>
      <c r="AA314" s="11" t="s">
        <v>1500</v>
      </c>
      <c r="AB314" s="10" t="s">
        <v>1499</v>
      </c>
      <c r="AC314" s="6" t="s">
        <v>114</v>
      </c>
      <c r="AD314" s="11" t="s">
        <v>113</v>
      </c>
      <c r="AE314" s="11" t="s">
        <v>1</v>
      </c>
      <c r="AF314" s="18">
        <v>40730</v>
      </c>
      <c r="AG314" s="1">
        <f t="shared" si="26"/>
        <v>7</v>
      </c>
      <c r="AH314" s="18">
        <v>40730</v>
      </c>
      <c r="AI314" s="1">
        <f t="shared" si="22"/>
        <v>7</v>
      </c>
      <c r="AJ314" s="28" t="s">
        <v>142</v>
      </c>
      <c r="AK314" s="41" t="s">
        <v>1083</v>
      </c>
      <c r="AL314" s="41"/>
      <c r="AM314" s="19">
        <v>41334</v>
      </c>
      <c r="AN314" s="24">
        <f t="shared" si="27"/>
        <v>3</v>
      </c>
      <c r="AO314" s="27" t="s">
        <v>1083</v>
      </c>
      <c r="AP314" s="24"/>
      <c r="AQ314" s="10" t="s">
        <v>141</v>
      </c>
      <c r="AR314" s="24"/>
      <c r="AS314" s="16">
        <f t="shared" si="23"/>
        <v>12</v>
      </c>
    </row>
    <row r="315" spans="1:45" s="24" customFormat="1" ht="15.75" customHeight="1">
      <c r="A315" s="15">
        <v>20291</v>
      </c>
      <c r="B315" s="23" t="s">
        <v>2768</v>
      </c>
      <c r="C315" s="23" t="s">
        <v>2767</v>
      </c>
      <c r="D315" s="6" t="s">
        <v>14</v>
      </c>
      <c r="E315" s="18">
        <v>32622</v>
      </c>
      <c r="F315" s="6" t="s">
        <v>493</v>
      </c>
      <c r="G315" s="11" t="s">
        <v>845</v>
      </c>
      <c r="H315" s="6" t="s">
        <v>2766</v>
      </c>
      <c r="I315" s="18">
        <v>38539</v>
      </c>
      <c r="J315" s="6" t="s">
        <v>493</v>
      </c>
      <c r="K315" s="6" t="s">
        <v>11</v>
      </c>
      <c r="L315" s="6" t="s">
        <v>577</v>
      </c>
      <c r="M315" s="13" t="s">
        <v>2194</v>
      </c>
      <c r="N315" s="22"/>
      <c r="O315" s="11" t="s">
        <v>2765</v>
      </c>
      <c r="P315" s="6" t="s">
        <v>1083</v>
      </c>
      <c r="Q315" s="6" t="s">
        <v>2764</v>
      </c>
      <c r="R315" s="6" t="s">
        <v>1083</v>
      </c>
      <c r="S315" s="11" t="s">
        <v>2763</v>
      </c>
      <c r="T315" s="11" t="s">
        <v>2762</v>
      </c>
      <c r="U315" s="6"/>
      <c r="V315" s="6"/>
      <c r="W315" s="6"/>
      <c r="X315" s="6" t="s">
        <v>39</v>
      </c>
      <c r="Y315" s="11" t="str">
        <f>VLOOKUP(X315,[1]Parameters!$A$4:$B$17,2,0)</f>
        <v>Chuyên viên vận hành</v>
      </c>
      <c r="Z315" s="11"/>
      <c r="AA315" s="11" t="s">
        <v>94</v>
      </c>
      <c r="AB315" s="10" t="s">
        <v>4</v>
      </c>
      <c r="AC315" s="6"/>
      <c r="AD315" s="11"/>
      <c r="AE315" s="11" t="s">
        <v>1</v>
      </c>
      <c r="AF315" s="18"/>
      <c r="AG315" s="1" t="str">
        <f t="shared" si="26"/>
        <v/>
      </c>
      <c r="AH315" s="18">
        <v>40810</v>
      </c>
      <c r="AI315" s="1">
        <f t="shared" si="22"/>
        <v>9</v>
      </c>
      <c r="AJ315" s="28" t="s">
        <v>142</v>
      </c>
      <c r="AK315" s="41" t="s">
        <v>1083</v>
      </c>
      <c r="AL315" s="41"/>
      <c r="AM315" s="19">
        <v>40763</v>
      </c>
      <c r="AN315" s="24">
        <f t="shared" si="27"/>
        <v>8</v>
      </c>
      <c r="AO315" s="27" t="s">
        <v>1083</v>
      </c>
      <c r="AQ315" s="28"/>
      <c r="AS315" s="16">
        <f t="shared" si="23"/>
        <v>4</v>
      </c>
    </row>
    <row r="316" spans="1:45" s="24" customFormat="1" ht="15.75" customHeight="1">
      <c r="A316" s="15">
        <v>20292</v>
      </c>
      <c r="B316" s="23" t="s">
        <v>1952</v>
      </c>
      <c r="C316" s="23" t="s">
        <v>2384</v>
      </c>
      <c r="D316" s="6" t="s">
        <v>14</v>
      </c>
      <c r="E316" s="18">
        <v>32428</v>
      </c>
      <c r="F316" s="6" t="s">
        <v>52</v>
      </c>
      <c r="G316" s="11" t="s">
        <v>2077</v>
      </c>
      <c r="H316" s="6" t="s">
        <v>2761</v>
      </c>
      <c r="I316" s="18">
        <v>40624</v>
      </c>
      <c r="J316" s="6" t="s">
        <v>52</v>
      </c>
      <c r="K316" s="6" t="s">
        <v>150</v>
      </c>
      <c r="L316" s="6" t="s">
        <v>1435</v>
      </c>
      <c r="M316" s="13"/>
      <c r="N316" s="22"/>
      <c r="O316" s="11" t="s">
        <v>2760</v>
      </c>
      <c r="P316" s="6" t="s">
        <v>1083</v>
      </c>
      <c r="Q316" s="6" t="s">
        <v>2759</v>
      </c>
      <c r="R316" s="6" t="s">
        <v>1083</v>
      </c>
      <c r="S316" s="11" t="s">
        <v>2758</v>
      </c>
      <c r="T316" s="11" t="s">
        <v>2757</v>
      </c>
      <c r="U316" s="6"/>
      <c r="V316" s="6"/>
      <c r="W316" s="6"/>
      <c r="X316" s="6" t="s">
        <v>5</v>
      </c>
      <c r="Y316" s="11" t="str">
        <f>VLOOKUP(X316,[1]Parameters!$A$4:$B$17,2,0)</f>
        <v>Chuyên viên Tư vấn tuyển sinh</v>
      </c>
      <c r="Z316" s="11"/>
      <c r="AA316" s="11" t="s">
        <v>94</v>
      </c>
      <c r="AB316" s="10" t="s">
        <v>4</v>
      </c>
      <c r="AC316" s="6" t="s">
        <v>1326</v>
      </c>
      <c r="AD316" s="11"/>
      <c r="AE316" s="11" t="s">
        <v>52</v>
      </c>
      <c r="AF316" s="18"/>
      <c r="AG316" s="1" t="str">
        <f t="shared" si="26"/>
        <v/>
      </c>
      <c r="AH316" s="18">
        <v>40794</v>
      </c>
      <c r="AI316" s="1">
        <f t="shared" si="22"/>
        <v>9</v>
      </c>
      <c r="AJ316" s="28" t="s">
        <v>142</v>
      </c>
      <c r="AK316" s="41" t="s">
        <v>1083</v>
      </c>
      <c r="AL316" s="41"/>
      <c r="AM316" s="19">
        <v>40823</v>
      </c>
      <c r="AN316" s="24">
        <f t="shared" si="27"/>
        <v>10</v>
      </c>
      <c r="AO316" s="27"/>
      <c r="AQ316" s="28"/>
      <c r="AS316" s="16">
        <f t="shared" si="23"/>
        <v>10</v>
      </c>
    </row>
    <row r="317" spans="1:45" s="24" customFormat="1" ht="15.75" customHeight="1">
      <c r="A317" s="15">
        <v>20293</v>
      </c>
      <c r="B317" s="23" t="s">
        <v>2756</v>
      </c>
      <c r="C317" s="23" t="s">
        <v>1732</v>
      </c>
      <c r="D317" s="6" t="s">
        <v>14</v>
      </c>
      <c r="E317" s="18">
        <v>32752</v>
      </c>
      <c r="F317" s="6" t="s">
        <v>2755</v>
      </c>
      <c r="G317" s="11" t="s">
        <v>2754</v>
      </c>
      <c r="H317" s="6" t="s">
        <v>2713</v>
      </c>
      <c r="I317" s="18">
        <v>38937</v>
      </c>
      <c r="J317" s="6" t="s">
        <v>2712</v>
      </c>
      <c r="K317" s="6" t="s">
        <v>11</v>
      </c>
      <c r="L317" s="6" t="s">
        <v>2728</v>
      </c>
      <c r="M317" s="13"/>
      <c r="N317" s="22"/>
      <c r="O317" s="11" t="s">
        <v>2753</v>
      </c>
      <c r="P317" s="6" t="s">
        <v>2752</v>
      </c>
      <c r="Q317" s="6" t="s">
        <v>2751</v>
      </c>
      <c r="R317" s="6" t="s">
        <v>1083</v>
      </c>
      <c r="S317" s="11" t="s">
        <v>2750</v>
      </c>
      <c r="T317" s="11" t="s">
        <v>2749</v>
      </c>
      <c r="U317" s="6"/>
      <c r="V317" s="6"/>
      <c r="W317" s="6"/>
      <c r="X317" s="6" t="s">
        <v>5</v>
      </c>
      <c r="Y317" s="11" t="str">
        <f>VLOOKUP(X317,[1]Parameters!$A$4:$B$17,2,0)</f>
        <v>Chuyên viên Tư vấn tuyển sinh</v>
      </c>
      <c r="Z317" s="11"/>
      <c r="AA317" s="11" t="s">
        <v>94</v>
      </c>
      <c r="AB317" s="10" t="s">
        <v>4</v>
      </c>
      <c r="AC317" s="6" t="s">
        <v>1326</v>
      </c>
      <c r="AD317" s="11"/>
      <c r="AE317" s="11" t="s">
        <v>52</v>
      </c>
      <c r="AF317" s="18"/>
      <c r="AG317" s="1" t="str">
        <f t="shared" si="26"/>
        <v/>
      </c>
      <c r="AH317" s="18">
        <v>40756</v>
      </c>
      <c r="AI317" s="1">
        <f t="shared" si="22"/>
        <v>8</v>
      </c>
      <c r="AJ317" s="28" t="s">
        <v>142</v>
      </c>
      <c r="AK317" s="41" t="s">
        <v>1083</v>
      </c>
      <c r="AL317" s="41"/>
      <c r="AM317" s="19">
        <v>40817</v>
      </c>
      <c r="AN317" s="24">
        <f t="shared" si="27"/>
        <v>10</v>
      </c>
      <c r="AO317" s="27"/>
      <c r="AQ317" s="28"/>
      <c r="AS317" s="16">
        <f t="shared" si="23"/>
        <v>9</v>
      </c>
    </row>
    <row r="318" spans="1:45" s="24" customFormat="1" ht="19.5" customHeight="1">
      <c r="A318" s="15">
        <v>20294</v>
      </c>
      <c r="B318" s="23" t="s">
        <v>456</v>
      </c>
      <c r="C318" s="23" t="s">
        <v>35</v>
      </c>
      <c r="D318" s="6" t="s">
        <v>14</v>
      </c>
      <c r="E318" s="18">
        <v>29300</v>
      </c>
      <c r="F318" s="6" t="s">
        <v>340</v>
      </c>
      <c r="G318" s="11" t="s">
        <v>2748</v>
      </c>
      <c r="H318" s="6" t="s">
        <v>2747</v>
      </c>
      <c r="I318" s="18">
        <v>34785</v>
      </c>
      <c r="J318" s="6" t="s">
        <v>340</v>
      </c>
      <c r="K318" s="6" t="s">
        <v>11</v>
      </c>
      <c r="L318" s="6" t="s">
        <v>1253</v>
      </c>
      <c r="M318" s="13" t="s">
        <v>1083</v>
      </c>
      <c r="N318" s="22"/>
      <c r="O318" s="11" t="s">
        <v>2746</v>
      </c>
      <c r="P318" s="6" t="s">
        <v>1083</v>
      </c>
      <c r="Q318" s="6" t="s">
        <v>2745</v>
      </c>
      <c r="R318" s="6" t="s">
        <v>1083</v>
      </c>
      <c r="S318" s="11" t="s">
        <v>2744</v>
      </c>
      <c r="T318" s="11" t="s">
        <v>2743</v>
      </c>
      <c r="U318" s="6"/>
      <c r="V318" s="6"/>
      <c r="W318" s="6"/>
      <c r="X318" s="6" t="s">
        <v>74</v>
      </c>
      <c r="Y318" s="11" t="str">
        <f>VLOOKUP(X318,[1]Parameters!$A$4:$B$17,2,0)</f>
        <v>Trưởng phòng</v>
      </c>
      <c r="Z318" s="11"/>
      <c r="AA318" s="11">
        <v>3</v>
      </c>
      <c r="AB318" s="10" t="s">
        <v>73</v>
      </c>
      <c r="AC318" s="6" t="s">
        <v>98</v>
      </c>
      <c r="AD318" s="11" t="s">
        <v>2742</v>
      </c>
      <c r="AE318" s="11" t="s">
        <v>52</v>
      </c>
      <c r="AF318" s="18">
        <v>40756</v>
      </c>
      <c r="AG318" s="1">
        <f t="shared" si="26"/>
        <v>8</v>
      </c>
      <c r="AH318" s="18">
        <v>40817</v>
      </c>
      <c r="AI318" s="1">
        <f t="shared" si="22"/>
        <v>10</v>
      </c>
      <c r="AJ318" s="10" t="s">
        <v>86</v>
      </c>
      <c r="AK318" s="37" t="s">
        <v>1083</v>
      </c>
      <c r="AL318" s="37"/>
      <c r="AM318" s="18"/>
      <c r="AN318" s="1" t="str">
        <f t="shared" si="27"/>
        <v/>
      </c>
      <c r="AO318" s="6" t="s">
        <v>1083</v>
      </c>
      <c r="AQ318" s="10" t="s">
        <v>171</v>
      </c>
      <c r="AS318" s="16">
        <f t="shared" si="23"/>
        <v>3</v>
      </c>
    </row>
    <row r="319" spans="1:45" s="24" customFormat="1" ht="15.75" customHeight="1">
      <c r="A319" s="15">
        <v>20295</v>
      </c>
      <c r="B319" s="23" t="s">
        <v>2741</v>
      </c>
      <c r="C319" s="23" t="s">
        <v>2740</v>
      </c>
      <c r="D319" s="6" t="s">
        <v>89</v>
      </c>
      <c r="E319" s="18">
        <v>27869</v>
      </c>
      <c r="F319" s="6" t="s">
        <v>52</v>
      </c>
      <c r="G319" s="11" t="s">
        <v>2077</v>
      </c>
      <c r="H319" s="6" t="s">
        <v>2739</v>
      </c>
      <c r="I319" s="18">
        <v>40617</v>
      </c>
      <c r="J319" s="6" t="s">
        <v>52</v>
      </c>
      <c r="K319" s="6" t="s">
        <v>11</v>
      </c>
      <c r="L319" s="6" t="s">
        <v>2728</v>
      </c>
      <c r="M319" s="13" t="s">
        <v>279</v>
      </c>
      <c r="N319" s="22"/>
      <c r="O319" s="11" t="s">
        <v>2738</v>
      </c>
      <c r="P319" s="6" t="s">
        <v>2737</v>
      </c>
      <c r="Q319" s="6" t="s">
        <v>2736</v>
      </c>
      <c r="R319" s="6" t="s">
        <v>1083</v>
      </c>
      <c r="S319" s="11" t="s">
        <v>2735</v>
      </c>
      <c r="T319" s="11" t="s">
        <v>2734</v>
      </c>
      <c r="U319" s="6"/>
      <c r="V319" s="6"/>
      <c r="W319" s="6"/>
      <c r="X319" s="6" t="s">
        <v>259</v>
      </c>
      <c r="Y319" s="11" t="str">
        <f>VLOOKUP(X319,[1]Parameters!$A$4:$B$17,2,0)</f>
        <v>Phó ban/Phó Giám đốc Trung tâm</v>
      </c>
      <c r="Z319" s="11"/>
      <c r="AA319" s="11" t="s">
        <v>258</v>
      </c>
      <c r="AB319" s="10" t="s">
        <v>73</v>
      </c>
      <c r="AC319" s="6" t="s">
        <v>1326</v>
      </c>
      <c r="AD319" s="11"/>
      <c r="AE319" s="11" t="s">
        <v>52</v>
      </c>
      <c r="AF319" s="18"/>
      <c r="AG319" s="1" t="str">
        <f t="shared" si="26"/>
        <v/>
      </c>
      <c r="AH319" s="18">
        <v>40770</v>
      </c>
      <c r="AI319" s="1">
        <f t="shared" si="22"/>
        <v>8</v>
      </c>
      <c r="AJ319" s="28" t="s">
        <v>142</v>
      </c>
      <c r="AK319" s="41" t="s">
        <v>1083</v>
      </c>
      <c r="AL319" s="41"/>
      <c r="AM319" s="19">
        <v>40812</v>
      </c>
      <c r="AN319" s="24">
        <f t="shared" si="27"/>
        <v>9</v>
      </c>
      <c r="AO319" s="27"/>
      <c r="AQ319" s="28"/>
      <c r="AS319" s="16">
        <f t="shared" si="23"/>
        <v>4</v>
      </c>
    </row>
    <row r="320" spans="1:45" s="24" customFormat="1" ht="19.5" customHeight="1">
      <c r="A320" s="15">
        <v>20296</v>
      </c>
      <c r="B320" s="23" t="s">
        <v>2733</v>
      </c>
      <c r="C320" s="23" t="s">
        <v>2732</v>
      </c>
      <c r="D320" s="6" t="s">
        <v>14</v>
      </c>
      <c r="E320" s="18"/>
      <c r="F320" s="6" t="s">
        <v>2729</v>
      </c>
      <c r="G320" s="11" t="s">
        <v>2731</v>
      </c>
      <c r="H320" s="6" t="s">
        <v>2730</v>
      </c>
      <c r="I320" s="18">
        <v>38833</v>
      </c>
      <c r="J320" s="6" t="s">
        <v>2729</v>
      </c>
      <c r="K320" s="6" t="s">
        <v>11</v>
      </c>
      <c r="L320" s="6" t="s">
        <v>2728</v>
      </c>
      <c r="M320" s="13" t="s">
        <v>1507</v>
      </c>
      <c r="N320" s="22"/>
      <c r="O320" s="11" t="s">
        <v>2727</v>
      </c>
      <c r="P320" s="6" t="s">
        <v>2726</v>
      </c>
      <c r="Q320" s="6" t="s">
        <v>2725</v>
      </c>
      <c r="R320" s="6" t="s">
        <v>1083</v>
      </c>
      <c r="S320" s="11" t="s">
        <v>2724</v>
      </c>
      <c r="T320" s="11" t="s">
        <v>2723</v>
      </c>
      <c r="U320" s="6"/>
      <c r="V320" s="6"/>
      <c r="W320" s="6"/>
      <c r="X320" s="6" t="s">
        <v>5</v>
      </c>
      <c r="Y320" s="11" t="str">
        <f>VLOOKUP(X320,[1]Parameters!$A$4:$B$17,2,0)</f>
        <v>Chuyên viên Tư vấn tuyển sinh</v>
      </c>
      <c r="Z320" s="11"/>
      <c r="AA320" s="11" t="s">
        <v>94</v>
      </c>
      <c r="AB320" s="10" t="s">
        <v>4</v>
      </c>
      <c r="AC320" s="6" t="s">
        <v>1326</v>
      </c>
      <c r="AD320" s="11"/>
      <c r="AE320" s="11" t="s">
        <v>52</v>
      </c>
      <c r="AF320" s="18"/>
      <c r="AG320" s="1" t="str">
        <f t="shared" si="26"/>
        <v/>
      </c>
      <c r="AH320" s="18">
        <v>40771</v>
      </c>
      <c r="AI320" s="1">
        <f t="shared" si="22"/>
        <v>8</v>
      </c>
      <c r="AJ320" s="28" t="s">
        <v>142</v>
      </c>
      <c r="AK320" s="41" t="s">
        <v>1083</v>
      </c>
      <c r="AL320" s="41"/>
      <c r="AM320" s="19">
        <v>40783</v>
      </c>
      <c r="AN320" s="24">
        <f t="shared" si="27"/>
        <v>8</v>
      </c>
      <c r="AO320" s="27"/>
      <c r="AQ320" s="28"/>
      <c r="AS320" s="16" t="str">
        <f t="shared" si="23"/>
        <v/>
      </c>
    </row>
    <row r="321" spans="1:45" s="24" customFormat="1" ht="15.75" customHeight="1">
      <c r="A321" s="15">
        <v>20297</v>
      </c>
      <c r="B321" s="23" t="s">
        <v>2722</v>
      </c>
      <c r="C321" s="23" t="s">
        <v>1690</v>
      </c>
      <c r="D321" s="6" t="s">
        <v>89</v>
      </c>
      <c r="E321" s="18">
        <v>29869</v>
      </c>
      <c r="F321" s="6" t="s">
        <v>493</v>
      </c>
      <c r="G321" s="11" t="s">
        <v>845</v>
      </c>
      <c r="H321" s="6" t="s">
        <v>2721</v>
      </c>
      <c r="I321" s="18">
        <v>40632</v>
      </c>
      <c r="J321" s="6" t="s">
        <v>2720</v>
      </c>
      <c r="K321" s="6" t="s">
        <v>11</v>
      </c>
      <c r="L321" s="6" t="s">
        <v>2663</v>
      </c>
      <c r="M321" s="13" t="s">
        <v>2719</v>
      </c>
      <c r="N321" s="22"/>
      <c r="O321" s="11" t="s">
        <v>2718</v>
      </c>
      <c r="P321" s="6" t="s">
        <v>2717</v>
      </c>
      <c r="Q321" s="6" t="s">
        <v>2716</v>
      </c>
      <c r="R321" s="6" t="s">
        <v>1083</v>
      </c>
      <c r="S321" s="11" t="s">
        <v>2715</v>
      </c>
      <c r="T321" s="11" t="s">
        <v>2714</v>
      </c>
      <c r="U321" s="6"/>
      <c r="V321" s="6"/>
      <c r="W321" s="6"/>
      <c r="X321" s="6" t="s">
        <v>39</v>
      </c>
      <c r="Y321" s="11" t="str">
        <f>VLOOKUP(X321,[1]Parameters!$A$4:$B$17,2,0)</f>
        <v>Chuyên viên vận hành</v>
      </c>
      <c r="Z321" s="11"/>
      <c r="AA321" s="11" t="s">
        <v>94</v>
      </c>
      <c r="AB321" s="10" t="s">
        <v>4</v>
      </c>
      <c r="AC321" s="6" t="s">
        <v>104</v>
      </c>
      <c r="AD321" s="11" t="s">
        <v>1417</v>
      </c>
      <c r="AE321" s="11" t="s">
        <v>52</v>
      </c>
      <c r="AF321" s="18">
        <v>40771</v>
      </c>
      <c r="AG321" s="1">
        <f t="shared" si="26"/>
        <v>8</v>
      </c>
      <c r="AH321" s="18">
        <v>40832</v>
      </c>
      <c r="AI321" s="1">
        <f t="shared" si="22"/>
        <v>10</v>
      </c>
      <c r="AJ321" s="10" t="s">
        <v>86</v>
      </c>
      <c r="AK321" s="37" t="s">
        <v>1083</v>
      </c>
      <c r="AL321" s="37"/>
      <c r="AM321" s="18"/>
      <c r="AN321" s="1" t="str">
        <f t="shared" si="27"/>
        <v/>
      </c>
      <c r="AO321" s="6" t="s">
        <v>1083</v>
      </c>
      <c r="AQ321" s="10" t="s">
        <v>141</v>
      </c>
      <c r="AS321" s="16">
        <f t="shared" si="23"/>
        <v>10</v>
      </c>
    </row>
    <row r="322" spans="1:45" s="24" customFormat="1" ht="15.75" customHeight="1">
      <c r="A322" s="15">
        <v>20298</v>
      </c>
      <c r="B322" s="25" t="s">
        <v>1527</v>
      </c>
      <c r="C322" s="25" t="s">
        <v>111</v>
      </c>
      <c r="D322" s="6" t="s">
        <v>14</v>
      </c>
      <c r="E322" s="18">
        <v>32445</v>
      </c>
      <c r="F322" s="6"/>
      <c r="G322" s="11" t="s">
        <v>1479</v>
      </c>
      <c r="H322" s="6" t="s">
        <v>2713</v>
      </c>
      <c r="I322" s="18" t="str">
        <f>VLOOKUP(A322,'[1]Input1-NV_thongtin_codinh'!$B$4:$K$557,10,0)</f>
        <v>08/08/2006</v>
      </c>
      <c r="J322" s="6" t="s">
        <v>2712</v>
      </c>
      <c r="K322" s="6" t="s">
        <v>1580</v>
      </c>
      <c r="L322" s="6" t="s">
        <v>212</v>
      </c>
      <c r="M322" s="13">
        <v>0</v>
      </c>
      <c r="N322" s="22"/>
      <c r="O322" s="21" t="s">
        <v>2711</v>
      </c>
      <c r="P322" s="6"/>
      <c r="Q322" s="6" t="s">
        <v>2710</v>
      </c>
      <c r="R322" s="6"/>
      <c r="S322" s="11" t="str">
        <f>VLOOKUP($A322,'[1]Input1-NV_thongtin_codinh'!$B$4:$AA$557,13,0)</f>
        <v>09, lộ 3, phường 2, thị xã Sóc Trăng, tỉnh Sóc Trăng</v>
      </c>
      <c r="T322" s="11" t="s">
        <v>2709</v>
      </c>
      <c r="U322" s="6" t="str">
        <f>VLOOKUP($A322,'[1]Input1-NV_thongtin_codinh'!$B$4:$AA$557,16,0)</f>
        <v>Cao Văn Tùng</v>
      </c>
      <c r="V322" s="6"/>
      <c r="W322" s="6" t="str">
        <f>VLOOKUP($A322,'[1]Input1-NV_thongtin_codinh'!$B$4:$AA$557,17,0)</f>
        <v>0982972580</v>
      </c>
      <c r="X322" s="6" t="s">
        <v>5</v>
      </c>
      <c r="Y322" s="11" t="str">
        <f>VLOOKUP(X322,[1]Parameters!$A$4:$B$17,2,0)</f>
        <v>Chuyên viên Tư vấn tuyển sinh</v>
      </c>
      <c r="Z322" s="11"/>
      <c r="AA322" s="11" t="s">
        <v>94</v>
      </c>
      <c r="AB322" s="10" t="s">
        <v>4</v>
      </c>
      <c r="AC322" s="13" t="s">
        <v>1326</v>
      </c>
      <c r="AD322" s="10" t="s">
        <v>1325</v>
      </c>
      <c r="AE322" s="10" t="s">
        <v>52</v>
      </c>
      <c r="AF322" s="18"/>
      <c r="AG322" s="1" t="str">
        <f t="shared" si="26"/>
        <v/>
      </c>
      <c r="AH322" s="18">
        <v>40831</v>
      </c>
      <c r="AI322" s="1">
        <f t="shared" si="22"/>
        <v>10</v>
      </c>
      <c r="AJ322" s="11" t="s">
        <v>142</v>
      </c>
      <c r="AK322" s="11"/>
      <c r="AL322" s="11"/>
      <c r="AM322" s="19">
        <f>VLOOKUP($A322,'[1]Input1-NV_thongtin_codinh'!$B$4:$AA$557,26,0)</f>
        <v>41153</v>
      </c>
      <c r="AN322" s="24">
        <f t="shared" si="27"/>
        <v>9</v>
      </c>
      <c r="AO322" s="6"/>
      <c r="AP322" s="1"/>
      <c r="AQ322" s="11"/>
      <c r="AR322" s="1"/>
      <c r="AS322" s="16">
        <f t="shared" si="23"/>
        <v>10</v>
      </c>
    </row>
    <row r="323" spans="1:45" s="24" customFormat="1" ht="19.5" customHeight="1">
      <c r="A323" s="15">
        <v>20299</v>
      </c>
      <c r="B323" s="25" t="s">
        <v>2708</v>
      </c>
      <c r="C323" s="25" t="s">
        <v>69</v>
      </c>
      <c r="D323" s="6" t="s">
        <v>14</v>
      </c>
      <c r="E323" s="18">
        <v>32920</v>
      </c>
      <c r="F323" s="6"/>
      <c r="G323" s="11" t="s">
        <v>49</v>
      </c>
      <c r="H323" s="6" t="s">
        <v>2707</v>
      </c>
      <c r="I323" s="18">
        <v>38989</v>
      </c>
      <c r="J323" s="6" t="s">
        <v>2706</v>
      </c>
      <c r="K323" s="6" t="s">
        <v>1580</v>
      </c>
      <c r="L323" s="6">
        <v>0</v>
      </c>
      <c r="M323" s="13">
        <v>0</v>
      </c>
      <c r="N323" s="22"/>
      <c r="O323" s="21" t="s">
        <v>2705</v>
      </c>
      <c r="P323" s="6"/>
      <c r="Q323" s="6" t="s">
        <v>2704</v>
      </c>
      <c r="R323" s="6"/>
      <c r="S323" s="11" t="str">
        <f>VLOOKUP($A323,'[1]Input1-NV_thongtin_codinh'!$B$4:$AA$557,13,0)</f>
        <v>98 Trung Sơn, Eapo, CuJut, Đăk Nông</v>
      </c>
      <c r="T323" s="11" t="s">
        <v>2703</v>
      </c>
      <c r="U323" s="6">
        <f>VLOOKUP($A323,'[1]Input1-NV_thongtin_codinh'!$B$4:$AA$557,16,0)</f>
        <v>0</v>
      </c>
      <c r="V323" s="6"/>
      <c r="W323" s="6">
        <f>VLOOKUP($A323,'[1]Input1-NV_thongtin_codinh'!$B$4:$AA$557,17,0)</f>
        <v>0</v>
      </c>
      <c r="X323" s="6" t="s">
        <v>39</v>
      </c>
      <c r="Y323" s="11" t="str">
        <f>VLOOKUP(X323,[1]Parameters!$A$4:$B$17,2,0)</f>
        <v>Chuyên viên vận hành</v>
      </c>
      <c r="Z323" s="11"/>
      <c r="AA323" s="11" t="s">
        <v>94</v>
      </c>
      <c r="AB323" s="10" t="s">
        <v>4</v>
      </c>
      <c r="AC323" s="13" t="s">
        <v>1326</v>
      </c>
      <c r="AD323" s="10" t="s">
        <v>1788</v>
      </c>
      <c r="AE323" s="10" t="s">
        <v>52</v>
      </c>
      <c r="AF323" s="18"/>
      <c r="AG323" s="1" t="str">
        <f t="shared" si="26"/>
        <v/>
      </c>
      <c r="AH323" s="18">
        <v>40896</v>
      </c>
      <c r="AI323" s="1">
        <f t="shared" ref="AI323:AI386" si="28">IF(AH323="","",MONTH(AH323))</f>
        <v>12</v>
      </c>
      <c r="AJ323" s="11" t="s">
        <v>142</v>
      </c>
      <c r="AK323" s="11"/>
      <c r="AL323" s="11"/>
      <c r="AM323" s="19">
        <f>VLOOKUP($A323,'[1]Input1-NV_thongtin_codinh'!$B$4:$AA$557,26,0)</f>
        <v>41153</v>
      </c>
      <c r="AN323" s="24">
        <f t="shared" si="27"/>
        <v>9</v>
      </c>
      <c r="AO323" s="6"/>
      <c r="AP323" s="1"/>
      <c r="AQ323" s="11"/>
      <c r="AR323" s="1"/>
      <c r="AS323" s="16">
        <f t="shared" ref="AS323:AS386" si="29">IF(E323="","",MONTH(E323))</f>
        <v>2</v>
      </c>
    </row>
    <row r="324" spans="1:45" s="24" customFormat="1" ht="15.75" customHeight="1">
      <c r="A324" s="15">
        <v>20300</v>
      </c>
      <c r="B324" s="25" t="s">
        <v>2643</v>
      </c>
      <c r="C324" s="25" t="s">
        <v>2702</v>
      </c>
      <c r="D324" s="6" t="s">
        <v>89</v>
      </c>
      <c r="E324" s="18" t="s">
        <v>2701</v>
      </c>
      <c r="F324" s="6"/>
      <c r="G324" s="11" t="s">
        <v>481</v>
      </c>
      <c r="H324" s="6" t="s">
        <v>2700</v>
      </c>
      <c r="I324" s="18">
        <v>36333</v>
      </c>
      <c r="J324" s="6" t="s">
        <v>2699</v>
      </c>
      <c r="K324" s="6" t="s">
        <v>1580</v>
      </c>
      <c r="L324" s="6" t="s">
        <v>2698</v>
      </c>
      <c r="M324" s="13">
        <v>0</v>
      </c>
      <c r="N324" s="22"/>
      <c r="O324" s="21" t="s">
        <v>2697</v>
      </c>
      <c r="P324" s="6"/>
      <c r="Q324" s="6" t="s">
        <v>2696</v>
      </c>
      <c r="R324" s="6"/>
      <c r="S324" s="11" t="str">
        <f>VLOOKUP($A324,'[1]Input1-NV_thongtin_codinh'!$B$4:$AA$557,13,0)</f>
        <v>Xã Phục Lễ - Huyện Thủy Nguyên - TP Hải Phòng</v>
      </c>
      <c r="T324" s="11" t="s">
        <v>2695</v>
      </c>
      <c r="U324" s="6" t="str">
        <f>VLOOKUP($A324,'[1]Input1-NV_thongtin_codinh'!$B$4:$AA$557,16,0)</f>
        <v>Phạm Văn Kiền</v>
      </c>
      <c r="V324" s="6"/>
      <c r="W324" s="6" t="str">
        <f>VLOOKUP($A324,'[1]Input1-NV_thongtin_codinh'!$B$4:$AA$557,17,0)</f>
        <v>0906164948</v>
      </c>
      <c r="X324" s="6" t="s">
        <v>39</v>
      </c>
      <c r="Y324" s="11" t="str">
        <f>VLOOKUP(X324,[1]Parameters!$A$4:$B$17,2,0)</f>
        <v>Chuyên viên vận hành</v>
      </c>
      <c r="Z324" s="11"/>
      <c r="AA324" s="11" t="s">
        <v>94</v>
      </c>
      <c r="AB324" s="10" t="s">
        <v>4</v>
      </c>
      <c r="AC324" s="13" t="s">
        <v>1326</v>
      </c>
      <c r="AD324" s="10"/>
      <c r="AE324" s="10" t="s">
        <v>52</v>
      </c>
      <c r="AF324" s="18"/>
      <c r="AG324" s="18"/>
      <c r="AH324" s="18">
        <v>40882</v>
      </c>
      <c r="AI324" s="1">
        <f t="shared" si="28"/>
        <v>12</v>
      </c>
      <c r="AJ324" s="11" t="s">
        <v>142</v>
      </c>
      <c r="AK324" s="11"/>
      <c r="AL324" s="11"/>
      <c r="AM324" s="19">
        <v>40544</v>
      </c>
      <c r="AN324" s="24">
        <f t="shared" si="27"/>
        <v>1</v>
      </c>
      <c r="AO324" s="6"/>
      <c r="AP324" s="1"/>
      <c r="AQ324" s="11"/>
      <c r="AR324" s="1"/>
      <c r="AS324" s="16" t="e">
        <f t="shared" si="29"/>
        <v>#VALUE!</v>
      </c>
    </row>
    <row r="325" spans="1:45" s="24" customFormat="1" ht="15.75" customHeight="1">
      <c r="A325" s="15">
        <v>20301</v>
      </c>
      <c r="B325" s="25" t="s">
        <v>2694</v>
      </c>
      <c r="C325" s="25" t="s">
        <v>2693</v>
      </c>
      <c r="D325" s="6" t="s">
        <v>14</v>
      </c>
      <c r="E325" s="18">
        <v>32321</v>
      </c>
      <c r="F325" s="6"/>
      <c r="G325" s="11" t="s">
        <v>52</v>
      </c>
      <c r="H325" s="6" t="s">
        <v>2692</v>
      </c>
      <c r="I325" s="18">
        <v>37979</v>
      </c>
      <c r="J325" s="6" t="s">
        <v>2691</v>
      </c>
      <c r="K325" s="6" t="s">
        <v>1580</v>
      </c>
      <c r="L325" s="6" t="s">
        <v>2690</v>
      </c>
      <c r="M325" s="13">
        <v>0</v>
      </c>
      <c r="N325" s="22"/>
      <c r="O325" s="21" t="s">
        <v>2689</v>
      </c>
      <c r="P325" s="6"/>
      <c r="Q325" s="6" t="s">
        <v>2688</v>
      </c>
      <c r="R325" s="6"/>
      <c r="S325" s="11" t="str">
        <f>VLOOKUP($A325,'[1]Input1-NV_thongtin_codinh'!$B$4:$AA$557,13,0)</f>
        <v>731B Nguyễn Văn Quá, P.ĐHT, Q.12, TP.HCM</v>
      </c>
      <c r="T325" s="11" t="s">
        <v>2687</v>
      </c>
      <c r="U325" s="6" t="str">
        <f>VLOOKUP($A325,'[1]Input1-NV_thongtin_codinh'!$B$4:$AA$557,16,0)</f>
        <v>Vũ Thị Phương</v>
      </c>
      <c r="V325" s="6"/>
      <c r="W325" s="6" t="str">
        <f>VLOOKUP($A325,'[1]Input1-NV_thongtin_codinh'!$B$4:$AA$557,17,0)</f>
        <v>0838911697</v>
      </c>
      <c r="X325" s="6" t="s">
        <v>39</v>
      </c>
      <c r="Y325" s="11" t="str">
        <f>VLOOKUP(X325,[1]Parameters!$A$4:$B$17,2,0)</f>
        <v>Chuyên viên vận hành</v>
      </c>
      <c r="Z325" s="11"/>
      <c r="AA325" s="11" t="s">
        <v>94</v>
      </c>
      <c r="AB325" s="10" t="s">
        <v>4</v>
      </c>
      <c r="AC325" s="13" t="s">
        <v>1326</v>
      </c>
      <c r="AD325" s="10"/>
      <c r="AE325" s="10" t="s">
        <v>52</v>
      </c>
      <c r="AF325" s="18"/>
      <c r="AG325" s="18"/>
      <c r="AH325" s="18">
        <v>40858</v>
      </c>
      <c r="AI325" s="1">
        <f t="shared" si="28"/>
        <v>11</v>
      </c>
      <c r="AJ325" s="11" t="s">
        <v>142</v>
      </c>
      <c r="AK325" s="11"/>
      <c r="AL325" s="11"/>
      <c r="AM325" s="19">
        <v>41189</v>
      </c>
      <c r="AN325" s="24">
        <f t="shared" si="27"/>
        <v>10</v>
      </c>
      <c r="AO325" s="6"/>
      <c r="AP325" s="1"/>
      <c r="AQ325" s="11"/>
      <c r="AR325" s="1"/>
      <c r="AS325" s="16">
        <f t="shared" si="29"/>
        <v>6</v>
      </c>
    </row>
    <row r="326" spans="1:45" s="24" customFormat="1" ht="19.5" customHeight="1">
      <c r="A326" s="15">
        <v>20302</v>
      </c>
      <c r="B326" s="23" t="s">
        <v>2686</v>
      </c>
      <c r="C326" s="23" t="s">
        <v>1526</v>
      </c>
      <c r="D326" s="6" t="s">
        <v>14</v>
      </c>
      <c r="E326" s="18">
        <v>31508</v>
      </c>
      <c r="F326" s="6" t="s">
        <v>714</v>
      </c>
      <c r="G326" s="11" t="s">
        <v>2339</v>
      </c>
      <c r="H326" s="6" t="s">
        <v>2685</v>
      </c>
      <c r="I326" s="18">
        <v>37769</v>
      </c>
      <c r="J326" s="6" t="s">
        <v>2684</v>
      </c>
      <c r="K326" s="6" t="s">
        <v>11</v>
      </c>
      <c r="L326" s="6" t="s">
        <v>2683</v>
      </c>
      <c r="M326" s="13" t="s">
        <v>1083</v>
      </c>
      <c r="N326" s="22"/>
      <c r="O326" s="11" t="s">
        <v>2682</v>
      </c>
      <c r="P326" s="6" t="s">
        <v>2681</v>
      </c>
      <c r="Q326" s="6" t="s">
        <v>2680</v>
      </c>
      <c r="R326" s="6" t="s">
        <v>1083</v>
      </c>
      <c r="S326" s="11" t="s">
        <v>2679</v>
      </c>
      <c r="T326" s="11" t="s">
        <v>2678</v>
      </c>
      <c r="U326" s="6"/>
      <c r="V326" s="6"/>
      <c r="W326" s="6"/>
      <c r="X326" s="13" t="s">
        <v>105</v>
      </c>
      <c r="Y326" s="11" t="str">
        <f>VLOOKUP(X326,[1]Parameters!$A$4:$B$17,2,0)</f>
        <v>Chuyên viên quản lý học tập (CVHT)</v>
      </c>
      <c r="Z326" s="11"/>
      <c r="AA326" s="11" t="s">
        <v>94</v>
      </c>
      <c r="AB326" s="10" t="s">
        <v>4</v>
      </c>
      <c r="AC326" s="6" t="s">
        <v>104</v>
      </c>
      <c r="AD326" s="11" t="s">
        <v>103</v>
      </c>
      <c r="AE326" s="11" t="s">
        <v>52</v>
      </c>
      <c r="AF326" s="18">
        <v>40798</v>
      </c>
      <c r="AG326" s="1">
        <f>IF(AF326="","",MONTH(AF326))</f>
        <v>9</v>
      </c>
      <c r="AH326" s="18">
        <v>40859</v>
      </c>
      <c r="AI326" s="1">
        <f t="shared" si="28"/>
        <v>11</v>
      </c>
      <c r="AJ326" s="10" t="s">
        <v>86</v>
      </c>
      <c r="AK326" s="37" t="s">
        <v>1083</v>
      </c>
      <c r="AL326" s="37"/>
      <c r="AM326" s="18"/>
      <c r="AN326" s="1" t="str">
        <f t="shared" si="27"/>
        <v/>
      </c>
      <c r="AO326" s="6" t="s">
        <v>1083</v>
      </c>
      <c r="AQ326" s="10" t="s">
        <v>171</v>
      </c>
      <c r="AS326" s="16">
        <f t="shared" si="29"/>
        <v>4</v>
      </c>
    </row>
    <row r="327" spans="1:45" s="24" customFormat="1" ht="15.75" customHeight="1">
      <c r="A327" s="15">
        <v>20302.2</v>
      </c>
      <c r="B327" s="23" t="s">
        <v>977</v>
      </c>
      <c r="C327" s="23" t="s">
        <v>2384</v>
      </c>
      <c r="D327" s="6" t="s">
        <v>14</v>
      </c>
      <c r="E327" s="18"/>
      <c r="F327" s="6" t="s">
        <v>52</v>
      </c>
      <c r="G327" s="11" t="s">
        <v>2077</v>
      </c>
      <c r="H327" s="6" t="s">
        <v>1083</v>
      </c>
      <c r="I327" s="18"/>
      <c r="J327" s="6" t="s">
        <v>1083</v>
      </c>
      <c r="K327" s="6" t="s">
        <v>11</v>
      </c>
      <c r="L327" s="6" t="s">
        <v>1083</v>
      </c>
      <c r="M327" s="13" t="s">
        <v>1083</v>
      </c>
      <c r="N327" s="22"/>
      <c r="O327" s="11" t="s">
        <v>2658</v>
      </c>
      <c r="P327" s="6" t="s">
        <v>1083</v>
      </c>
      <c r="Q327" s="6" t="s">
        <v>1083</v>
      </c>
      <c r="R327" s="6" t="s">
        <v>1083</v>
      </c>
      <c r="S327" s="11" t="s">
        <v>186</v>
      </c>
      <c r="T327" s="11" t="s">
        <v>186</v>
      </c>
      <c r="U327" s="6"/>
      <c r="V327" s="6"/>
      <c r="W327" s="6"/>
      <c r="X327" s="6" t="s">
        <v>5</v>
      </c>
      <c r="Y327" s="11" t="str">
        <f>VLOOKUP(X327,[1]Parameters!$A$4:$B$17,2,0)</f>
        <v>Chuyên viên Tư vấn tuyển sinh</v>
      </c>
      <c r="Z327" s="11"/>
      <c r="AA327" s="11" t="s">
        <v>94</v>
      </c>
      <c r="AB327" s="10" t="s">
        <v>4</v>
      </c>
      <c r="AC327" s="6"/>
      <c r="AD327" s="11"/>
      <c r="AE327" s="11"/>
      <c r="AF327" s="18"/>
      <c r="AG327" s="1" t="str">
        <f>IF(AF327="","",MONTH(AF327))</f>
        <v/>
      </c>
      <c r="AH327" s="18">
        <v>40783</v>
      </c>
      <c r="AI327" s="1">
        <f t="shared" si="28"/>
        <v>8</v>
      </c>
      <c r="AJ327" s="28" t="s">
        <v>142</v>
      </c>
      <c r="AK327" s="41" t="s">
        <v>1083</v>
      </c>
      <c r="AL327" s="41"/>
      <c r="AM327" s="19">
        <v>40805</v>
      </c>
      <c r="AN327" s="24">
        <f t="shared" si="27"/>
        <v>9</v>
      </c>
      <c r="AO327" s="27"/>
      <c r="AQ327" s="28"/>
      <c r="AS327" s="16" t="str">
        <f t="shared" si="29"/>
        <v/>
      </c>
    </row>
    <row r="328" spans="1:45" s="24" customFormat="1" ht="15.75" customHeight="1">
      <c r="A328" s="15">
        <v>20303</v>
      </c>
      <c r="B328" s="25" t="s">
        <v>2677</v>
      </c>
      <c r="C328" s="25" t="s">
        <v>200</v>
      </c>
      <c r="D328" s="6" t="s">
        <v>14</v>
      </c>
      <c r="E328" s="18">
        <v>32459</v>
      </c>
      <c r="F328" s="6"/>
      <c r="G328" s="11" t="s">
        <v>52</v>
      </c>
      <c r="H328" s="6" t="s">
        <v>2676</v>
      </c>
      <c r="I328" s="18">
        <v>39246</v>
      </c>
      <c r="J328" s="6" t="s">
        <v>52</v>
      </c>
      <c r="K328" s="6" t="s">
        <v>1580</v>
      </c>
      <c r="L328" s="6">
        <v>0</v>
      </c>
      <c r="M328" s="13">
        <v>0</v>
      </c>
      <c r="N328" s="22"/>
      <c r="O328" s="21" t="s">
        <v>2675</v>
      </c>
      <c r="P328" s="6"/>
      <c r="Q328" s="6" t="s">
        <v>2674</v>
      </c>
      <c r="R328" s="6"/>
      <c r="S328" s="11" t="str">
        <f>VLOOKUP($A328,'[1]Input1-NV_thongtin_codinh'!$B$4:$AA$557,13,0)</f>
        <v>44/9A Khu Phố TT Nhà Bè, TPHCM</v>
      </c>
      <c r="T328" s="11" t="s">
        <v>2673</v>
      </c>
      <c r="U328" s="6">
        <f>VLOOKUP($A328,'[1]Input1-NV_thongtin_codinh'!$B$4:$AA$557,16,0)</f>
        <v>0</v>
      </c>
      <c r="V328" s="6"/>
      <c r="W328" s="6">
        <f>VLOOKUP($A328,'[1]Input1-NV_thongtin_codinh'!$B$4:$AA$557,17,0)</f>
        <v>0</v>
      </c>
      <c r="X328" s="6" t="s">
        <v>5</v>
      </c>
      <c r="Y328" s="11" t="str">
        <f>VLOOKUP(X328,[1]Parameters!$A$4:$B$17,2,0)</f>
        <v>Chuyên viên Tư vấn tuyển sinh</v>
      </c>
      <c r="Z328" s="11"/>
      <c r="AA328" s="11" t="s">
        <v>94</v>
      </c>
      <c r="AB328" s="10" t="s">
        <v>4</v>
      </c>
      <c r="AC328" s="13"/>
      <c r="AD328" s="10"/>
      <c r="AE328" s="10" t="s">
        <v>52</v>
      </c>
      <c r="AF328" s="18"/>
      <c r="AG328" s="18"/>
      <c r="AH328" s="18">
        <v>40844</v>
      </c>
      <c r="AI328" s="1">
        <f t="shared" si="28"/>
        <v>10</v>
      </c>
      <c r="AJ328" s="11" t="s">
        <v>142</v>
      </c>
      <c r="AK328" s="11"/>
      <c r="AL328" s="11"/>
      <c r="AM328" s="19">
        <f>VLOOKUP($A328,'[1]Input1-NV_thongtin_codinh'!$B$4:$AA$557,26,0)</f>
        <v>41075</v>
      </c>
      <c r="AN328" s="24">
        <f t="shared" si="27"/>
        <v>6</v>
      </c>
      <c r="AO328" s="6"/>
      <c r="AP328" s="1"/>
      <c r="AQ328" s="11"/>
      <c r="AR328" s="1"/>
      <c r="AS328" s="16">
        <f t="shared" si="29"/>
        <v>11</v>
      </c>
    </row>
    <row r="329" spans="1:45" s="24" customFormat="1" ht="15.75" customHeight="1">
      <c r="A329" s="15">
        <v>20304</v>
      </c>
      <c r="B329" s="25" t="s">
        <v>2665</v>
      </c>
      <c r="C329" s="25" t="s">
        <v>15</v>
      </c>
      <c r="D329" s="6" t="s">
        <v>14</v>
      </c>
      <c r="E329" s="18">
        <v>32632</v>
      </c>
      <c r="F329" s="6"/>
      <c r="G329" s="11" t="s">
        <v>427</v>
      </c>
      <c r="H329" s="6" t="s">
        <v>2664</v>
      </c>
      <c r="I329" s="18">
        <v>39941</v>
      </c>
      <c r="J329" s="6" t="s">
        <v>427</v>
      </c>
      <c r="K329" s="6" t="s">
        <v>1580</v>
      </c>
      <c r="L329" s="6" t="s">
        <v>2672</v>
      </c>
      <c r="M329" s="13">
        <v>0</v>
      </c>
      <c r="N329" s="22"/>
      <c r="O329" s="21" t="s">
        <v>2662</v>
      </c>
      <c r="P329" s="6"/>
      <c r="Q329" s="6" t="s">
        <v>2661</v>
      </c>
      <c r="R329" s="6"/>
      <c r="S329" s="11" t="str">
        <f>VLOOKUP($A329,'[1]Input1-NV_thongtin_codinh'!$B$4:$AA$557,13,0)</f>
        <v>Cẩm Sơn, Anh Sơn, Nghệ An</v>
      </c>
      <c r="T329" s="11" t="s">
        <v>2671</v>
      </c>
      <c r="U329" s="6" t="str">
        <f>VLOOKUP($A329,'[1]Input1-NV_thongtin_codinh'!$B$4:$AA$557,16,0)</f>
        <v>Nguyễn Hoàng Khôi</v>
      </c>
      <c r="V329" s="6"/>
      <c r="W329" s="6" t="str">
        <f>VLOOKUP($A329,'[1]Input1-NV_thongtin_codinh'!$B$4:$AA$557,17,0)</f>
        <v>0909016497</v>
      </c>
      <c r="X329" s="6" t="s">
        <v>5</v>
      </c>
      <c r="Y329" s="11" t="str">
        <f>VLOOKUP(X329,[1]Parameters!$A$4:$B$17,2,0)</f>
        <v>Chuyên viên Tư vấn tuyển sinh</v>
      </c>
      <c r="Z329" s="11"/>
      <c r="AA329" s="11" t="s">
        <v>94</v>
      </c>
      <c r="AB329" s="10" t="s">
        <v>4</v>
      </c>
      <c r="AC329" s="13"/>
      <c r="AD329" s="10"/>
      <c r="AE329" s="10" t="s">
        <v>52</v>
      </c>
      <c r="AF329" s="18"/>
      <c r="AG329" s="18"/>
      <c r="AH329" s="18">
        <v>40865</v>
      </c>
      <c r="AI329" s="1">
        <f t="shared" si="28"/>
        <v>11</v>
      </c>
      <c r="AJ329" s="11" t="s">
        <v>142</v>
      </c>
      <c r="AK329" s="11"/>
      <c r="AL329" s="11"/>
      <c r="AM329" s="19">
        <f>VLOOKUP($A329,'[1]Input1-NV_thongtin_codinh'!$B$4:$AA$557,26,0)</f>
        <v>40870</v>
      </c>
      <c r="AN329" s="24">
        <f t="shared" si="27"/>
        <v>11</v>
      </c>
      <c r="AO329" s="6"/>
      <c r="AP329" s="1"/>
      <c r="AQ329" s="11"/>
      <c r="AR329" s="1"/>
      <c r="AS329" s="16">
        <f t="shared" si="29"/>
        <v>5</v>
      </c>
    </row>
    <row r="330" spans="1:45" ht="15.75" customHeight="1">
      <c r="A330" s="15">
        <v>20305</v>
      </c>
      <c r="B330" s="23" t="s">
        <v>2670</v>
      </c>
      <c r="C330" s="23" t="s">
        <v>2669</v>
      </c>
      <c r="D330" s="6" t="s">
        <v>89</v>
      </c>
      <c r="E330" s="18">
        <v>30748</v>
      </c>
      <c r="F330" s="6" t="s">
        <v>23</v>
      </c>
      <c r="G330" s="11" t="s">
        <v>2122</v>
      </c>
      <c r="H330" s="6" t="s">
        <v>2668</v>
      </c>
      <c r="I330" s="18">
        <v>38834</v>
      </c>
      <c r="J330" s="6" t="s">
        <v>12</v>
      </c>
      <c r="K330" s="6" t="s">
        <v>11</v>
      </c>
      <c r="L330" s="6" t="s">
        <v>1286</v>
      </c>
      <c r="M330" s="13" t="s">
        <v>1083</v>
      </c>
      <c r="N330" s="22"/>
      <c r="O330" s="11" t="s">
        <v>2667</v>
      </c>
      <c r="P330" s="6" t="s">
        <v>1083</v>
      </c>
      <c r="Q330" s="6" t="s">
        <v>2666</v>
      </c>
      <c r="R330" s="6" t="s">
        <v>1083</v>
      </c>
      <c r="S330" s="11" t="s">
        <v>186</v>
      </c>
      <c r="T330" s="11" t="s">
        <v>186</v>
      </c>
      <c r="U330" s="6" t="s">
        <v>1083</v>
      </c>
      <c r="V330" s="6"/>
      <c r="W330" s="6" t="s">
        <v>1083</v>
      </c>
      <c r="X330" s="6" t="s">
        <v>39</v>
      </c>
      <c r="Y330" s="11" t="str">
        <f>VLOOKUP(X330,[1]Parameters!$A$4:$B$17,2,0)</f>
        <v>Chuyên viên vận hành</v>
      </c>
      <c r="Z330" s="11"/>
      <c r="AA330" s="11" t="s">
        <v>94</v>
      </c>
      <c r="AB330" s="10" t="s">
        <v>4</v>
      </c>
      <c r="AC330" s="6"/>
      <c r="AD330" s="11"/>
      <c r="AE330" s="11" t="s">
        <v>52</v>
      </c>
      <c r="AF330" s="18"/>
      <c r="AG330" s="1" t="str">
        <f>IF(AF330="","",MONTH(AF330))</f>
        <v/>
      </c>
      <c r="AH330" s="18"/>
      <c r="AI330" s="1" t="str">
        <f t="shared" si="28"/>
        <v/>
      </c>
      <c r="AJ330" s="28" t="s">
        <v>142</v>
      </c>
      <c r="AK330" s="41" t="s">
        <v>1083</v>
      </c>
      <c r="AL330" s="41"/>
      <c r="AM330" s="19"/>
      <c r="AN330" s="24" t="str">
        <f t="shared" si="27"/>
        <v/>
      </c>
      <c r="AO330" s="27" t="s">
        <v>1083</v>
      </c>
      <c r="AP330" s="24"/>
      <c r="AQ330" s="28"/>
      <c r="AR330" s="24"/>
      <c r="AS330" s="16">
        <f t="shared" si="29"/>
        <v>3</v>
      </c>
    </row>
    <row r="331" spans="1:45" ht="19.5" customHeight="1">
      <c r="A331" s="15">
        <v>20305</v>
      </c>
      <c r="B331" s="23" t="s">
        <v>2665</v>
      </c>
      <c r="C331" s="23" t="s">
        <v>15</v>
      </c>
      <c r="D331" s="6" t="s">
        <v>14</v>
      </c>
      <c r="E331" s="18">
        <v>32603</v>
      </c>
      <c r="F331" s="6" t="s">
        <v>427</v>
      </c>
      <c r="G331" s="11" t="s">
        <v>2028</v>
      </c>
      <c r="H331" s="6" t="s">
        <v>2664</v>
      </c>
      <c r="I331" s="18">
        <v>39941</v>
      </c>
      <c r="J331" s="6" t="s">
        <v>427</v>
      </c>
      <c r="K331" s="6" t="s">
        <v>11</v>
      </c>
      <c r="L331" s="6" t="s">
        <v>2663</v>
      </c>
      <c r="M331" s="13" t="s">
        <v>1083</v>
      </c>
      <c r="N331" s="22"/>
      <c r="O331" s="11" t="s">
        <v>2662</v>
      </c>
      <c r="P331" s="6" t="s">
        <v>1083</v>
      </c>
      <c r="Q331" s="6" t="s">
        <v>2661</v>
      </c>
      <c r="R331" s="6" t="s">
        <v>1083</v>
      </c>
      <c r="S331" s="11" t="s">
        <v>2660</v>
      </c>
      <c r="T331" s="11" t="s">
        <v>2659</v>
      </c>
      <c r="U331" s="6"/>
      <c r="V331" s="6"/>
      <c r="W331" s="6"/>
      <c r="X331" s="6" t="s">
        <v>5</v>
      </c>
      <c r="Y331" s="11" t="str">
        <f>VLOOKUP(X331,[1]Parameters!$A$4:$B$17,2,0)</f>
        <v>Chuyên viên Tư vấn tuyển sinh</v>
      </c>
      <c r="Z331" s="11"/>
      <c r="AA331" s="11" t="s">
        <v>94</v>
      </c>
      <c r="AB331" s="10" t="s">
        <v>4</v>
      </c>
      <c r="AC331" s="6"/>
      <c r="AD331" s="11"/>
      <c r="AE331" s="11"/>
      <c r="AF331" s="18"/>
      <c r="AG331" s="1" t="str">
        <f>IF(AF331="","",MONTH(AF331))</f>
        <v/>
      </c>
      <c r="AH331" s="18"/>
      <c r="AI331" s="1" t="str">
        <f t="shared" si="28"/>
        <v/>
      </c>
      <c r="AJ331" s="28" t="s">
        <v>142</v>
      </c>
      <c r="AK331" s="41" t="s">
        <v>1083</v>
      </c>
      <c r="AL331" s="41"/>
      <c r="AM331" s="19">
        <v>40870</v>
      </c>
      <c r="AN331" s="24">
        <f t="shared" si="27"/>
        <v>11</v>
      </c>
      <c r="AO331" s="27"/>
      <c r="AP331" s="24"/>
      <c r="AQ331" s="28"/>
      <c r="AR331" s="24"/>
      <c r="AS331" s="16">
        <f t="shared" si="29"/>
        <v>4</v>
      </c>
    </row>
    <row r="332" spans="1:45" s="24" customFormat="1" ht="15.75" customHeight="1">
      <c r="A332" s="15">
        <v>20306</v>
      </c>
      <c r="B332" s="25" t="s">
        <v>977</v>
      </c>
      <c r="C332" s="25" t="s">
        <v>55</v>
      </c>
      <c r="D332" s="6" t="s">
        <v>14</v>
      </c>
      <c r="E332" s="18"/>
      <c r="F332" s="6"/>
      <c r="G332" s="11" t="s">
        <v>52</v>
      </c>
      <c r="H332" s="6"/>
      <c r="I332" s="18"/>
      <c r="J332" s="6"/>
      <c r="K332" s="6" t="s">
        <v>1580</v>
      </c>
      <c r="L332" s="6">
        <v>0</v>
      </c>
      <c r="M332" s="13">
        <v>0</v>
      </c>
      <c r="N332" s="22"/>
      <c r="O332" s="21" t="s">
        <v>2658</v>
      </c>
      <c r="P332" s="6"/>
      <c r="Q332" s="6"/>
      <c r="R332" s="6"/>
      <c r="S332" s="11">
        <f>VLOOKUP($A332,'[1]Input1-NV_thongtin_codinh'!$B$4:$AA$557,13,0)</f>
        <v>0</v>
      </c>
      <c r="T332" s="11"/>
      <c r="U332" s="6">
        <f>VLOOKUP($A332,'[1]Input1-NV_thongtin_codinh'!$B$4:$AA$557,16,0)</f>
        <v>0</v>
      </c>
      <c r="V332" s="6"/>
      <c r="W332" s="6">
        <f>VLOOKUP($A332,'[1]Input1-NV_thongtin_codinh'!$B$4:$AA$557,17,0)</f>
        <v>0</v>
      </c>
      <c r="X332" s="6" t="s">
        <v>5</v>
      </c>
      <c r="Y332" s="11" t="str">
        <f>VLOOKUP(X332,[1]Parameters!$A$4:$B$17,2,0)</f>
        <v>Chuyên viên Tư vấn tuyển sinh</v>
      </c>
      <c r="Z332" s="11"/>
      <c r="AA332" s="11" t="s">
        <v>94</v>
      </c>
      <c r="AB332" s="10" t="s">
        <v>4</v>
      </c>
      <c r="AC332" s="13" t="s">
        <v>2657</v>
      </c>
      <c r="AD332" s="10"/>
      <c r="AE332" s="10" t="s">
        <v>52</v>
      </c>
      <c r="AF332" s="18"/>
      <c r="AG332" s="18"/>
      <c r="AH332" s="18"/>
      <c r="AI332" s="1" t="str">
        <f t="shared" si="28"/>
        <v/>
      </c>
      <c r="AJ332" s="11" t="s">
        <v>142</v>
      </c>
      <c r="AK332" s="11"/>
      <c r="AL332" s="11"/>
      <c r="AM332" s="19">
        <f>VLOOKUP($A332,'[1]Input1-NV_thongtin_codinh'!$B$4:$AA$557,26,0)</f>
        <v>40805</v>
      </c>
      <c r="AN332" s="24">
        <f t="shared" si="27"/>
        <v>9</v>
      </c>
      <c r="AO332" s="6"/>
      <c r="AP332" s="1"/>
      <c r="AQ332" s="11"/>
      <c r="AR332" s="1"/>
      <c r="AS332" s="16" t="str">
        <f t="shared" si="29"/>
        <v/>
      </c>
    </row>
    <row r="333" spans="1:45" s="24" customFormat="1" ht="19.5" customHeight="1">
      <c r="A333" s="15">
        <v>20307</v>
      </c>
      <c r="B333" s="23" t="s">
        <v>456</v>
      </c>
      <c r="C333" s="23" t="s">
        <v>342</v>
      </c>
      <c r="D333" s="6" t="s">
        <v>14</v>
      </c>
      <c r="E333" s="18"/>
      <c r="F333" s="6" t="s">
        <v>49</v>
      </c>
      <c r="G333" s="11" t="s">
        <v>1384</v>
      </c>
      <c r="H333" s="6" t="s">
        <v>2656</v>
      </c>
      <c r="I333" s="18">
        <v>40038</v>
      </c>
      <c r="J333" s="6" t="s">
        <v>49</v>
      </c>
      <c r="K333" s="6" t="s">
        <v>1919</v>
      </c>
      <c r="L333" s="6" t="s">
        <v>382</v>
      </c>
      <c r="M333" s="13" t="s">
        <v>1083</v>
      </c>
      <c r="N333" s="22"/>
      <c r="O333" s="11" t="s">
        <v>2655</v>
      </c>
      <c r="P333" s="6" t="s">
        <v>1083</v>
      </c>
      <c r="Q333" s="6" t="s">
        <v>2654</v>
      </c>
      <c r="R333" s="6" t="s">
        <v>1083</v>
      </c>
      <c r="S333" s="11" t="s">
        <v>2653</v>
      </c>
      <c r="T333" s="11" t="s">
        <v>2652</v>
      </c>
      <c r="U333" s="6"/>
      <c r="V333" s="6"/>
      <c r="W333" s="6"/>
      <c r="X333" s="6" t="s">
        <v>5</v>
      </c>
      <c r="Y333" s="11" t="str">
        <f>VLOOKUP(X333,[1]Parameters!$A$4:$B$17,2,0)</f>
        <v>Chuyên viên Tư vấn tuyển sinh</v>
      </c>
      <c r="Z333" s="11"/>
      <c r="AA333" s="11" t="s">
        <v>94</v>
      </c>
      <c r="AB333" s="10" t="s">
        <v>4</v>
      </c>
      <c r="AC333" s="6" t="s">
        <v>3</v>
      </c>
      <c r="AD333" s="11" t="s">
        <v>1560</v>
      </c>
      <c r="AE333" s="11" t="s">
        <v>1</v>
      </c>
      <c r="AF333" s="18"/>
      <c r="AG333" s="1" t="str">
        <f>IF(AF333="","",MONTH(AF333))</f>
        <v/>
      </c>
      <c r="AH333" s="18">
        <v>40770</v>
      </c>
      <c r="AI333" s="1">
        <f t="shared" si="28"/>
        <v>8</v>
      </c>
      <c r="AJ333" s="28" t="s">
        <v>142</v>
      </c>
      <c r="AK333" s="41" t="s">
        <v>1083</v>
      </c>
      <c r="AL333" s="41"/>
      <c r="AM333" s="19">
        <v>40817</v>
      </c>
      <c r="AN333" s="24">
        <f t="shared" si="27"/>
        <v>10</v>
      </c>
      <c r="AO333" s="27"/>
      <c r="AQ333" s="28"/>
      <c r="AS333" s="16" t="str">
        <f t="shared" si="29"/>
        <v/>
      </c>
    </row>
    <row r="334" spans="1:45" ht="19.5" customHeight="1">
      <c r="A334" s="15">
        <v>20308</v>
      </c>
      <c r="B334" s="23" t="s">
        <v>201</v>
      </c>
      <c r="C334" s="23" t="s">
        <v>1303</v>
      </c>
      <c r="D334" s="6" t="s">
        <v>14</v>
      </c>
      <c r="E334" s="18">
        <v>31965</v>
      </c>
      <c r="F334" s="6" t="s">
        <v>446</v>
      </c>
      <c r="G334" s="11" t="s">
        <v>2107</v>
      </c>
      <c r="H334" s="6" t="s">
        <v>2651</v>
      </c>
      <c r="I334" s="18">
        <v>41190</v>
      </c>
      <c r="J334" s="6" t="s">
        <v>446</v>
      </c>
      <c r="K334" s="6" t="s">
        <v>11</v>
      </c>
      <c r="L334" s="6" t="s">
        <v>2650</v>
      </c>
      <c r="M334" s="13" t="s">
        <v>133</v>
      </c>
      <c r="N334" s="22"/>
      <c r="O334" s="11" t="s">
        <v>2649</v>
      </c>
      <c r="P334" s="6" t="s">
        <v>1083</v>
      </c>
      <c r="Q334" s="6" t="s">
        <v>2648</v>
      </c>
      <c r="R334" s="6" t="s">
        <v>1083</v>
      </c>
      <c r="S334" s="11" t="s">
        <v>2647</v>
      </c>
      <c r="T334" s="11" t="s">
        <v>2646</v>
      </c>
      <c r="U334" s="6" t="s">
        <v>1083</v>
      </c>
      <c r="V334" s="6"/>
      <c r="W334" s="6" t="s">
        <v>1083</v>
      </c>
      <c r="X334" s="6" t="s">
        <v>39</v>
      </c>
      <c r="Y334" s="11" t="str">
        <f>VLOOKUP(X334,[1]Parameters!$A$4:$B$17,2,0)</f>
        <v>Chuyên viên vận hành</v>
      </c>
      <c r="Z334" s="11"/>
      <c r="AA334" s="11" t="s">
        <v>94</v>
      </c>
      <c r="AB334" s="10" t="s">
        <v>4</v>
      </c>
      <c r="AC334" s="6" t="s">
        <v>72</v>
      </c>
      <c r="AD334" s="11" t="s">
        <v>71</v>
      </c>
      <c r="AE334" s="11" t="s">
        <v>1</v>
      </c>
      <c r="AF334" s="18">
        <v>40770</v>
      </c>
      <c r="AG334" s="1">
        <f>IF(AF334="","",MONTH(AF334))</f>
        <v>8</v>
      </c>
      <c r="AH334" s="18">
        <v>40816</v>
      </c>
      <c r="AI334" s="1">
        <f t="shared" si="28"/>
        <v>9</v>
      </c>
      <c r="AJ334" s="10" t="s">
        <v>86</v>
      </c>
      <c r="AK334" s="37">
        <v>41172</v>
      </c>
      <c r="AL334" s="37">
        <v>41397</v>
      </c>
      <c r="AM334" s="18"/>
      <c r="AN334" s="1" t="str">
        <f t="shared" si="27"/>
        <v/>
      </c>
      <c r="AO334" s="6" t="s">
        <v>1083</v>
      </c>
      <c r="AP334" s="24"/>
      <c r="AQ334" s="10" t="s">
        <v>141</v>
      </c>
      <c r="AR334" s="24"/>
      <c r="AS334" s="16">
        <f t="shared" si="29"/>
        <v>7</v>
      </c>
    </row>
    <row r="335" spans="1:45" s="24" customFormat="1" ht="15.75" customHeight="1">
      <c r="A335" s="15">
        <v>20309</v>
      </c>
      <c r="B335" s="23" t="s">
        <v>2645</v>
      </c>
      <c r="C335" s="23" t="s">
        <v>2644</v>
      </c>
      <c r="D335" s="6" t="s">
        <v>89</v>
      </c>
      <c r="E335" s="18"/>
      <c r="F335" s="6" t="s">
        <v>23</v>
      </c>
      <c r="G335" s="11" t="s">
        <v>2122</v>
      </c>
      <c r="H335" s="6" t="s">
        <v>1083</v>
      </c>
      <c r="I335" s="18"/>
      <c r="J335" s="6" t="s">
        <v>1083</v>
      </c>
      <c r="K335" s="6" t="s">
        <v>11</v>
      </c>
      <c r="L335" s="6" t="s">
        <v>1083</v>
      </c>
      <c r="M335" s="13" t="s">
        <v>1083</v>
      </c>
      <c r="N335" s="22"/>
      <c r="O335" s="11" t="s">
        <v>1083</v>
      </c>
      <c r="P335" s="6" t="s">
        <v>1083</v>
      </c>
      <c r="Q335" s="6" t="s">
        <v>1083</v>
      </c>
      <c r="R335" s="6" t="s">
        <v>1083</v>
      </c>
      <c r="S335" s="11" t="s">
        <v>186</v>
      </c>
      <c r="T335" s="11" t="s">
        <v>186</v>
      </c>
      <c r="U335" s="6" t="s">
        <v>1083</v>
      </c>
      <c r="V335" s="6"/>
      <c r="W335" s="6" t="s">
        <v>1083</v>
      </c>
      <c r="X335" s="6" t="s">
        <v>2130</v>
      </c>
      <c r="Y335" s="11"/>
      <c r="Z335" s="11"/>
      <c r="AA335" s="11" t="s">
        <v>94</v>
      </c>
      <c r="AB335" s="10" t="s">
        <v>4</v>
      </c>
      <c r="AC335" s="6" t="s">
        <v>2559</v>
      </c>
      <c r="AD335" s="11"/>
      <c r="AE335" s="11" t="s">
        <v>1</v>
      </c>
      <c r="AF335" s="18"/>
      <c r="AG335" s="1" t="str">
        <f>IF(AF335="","",MONTH(AF335))</f>
        <v/>
      </c>
      <c r="AH335" s="18">
        <v>40813</v>
      </c>
      <c r="AI335" s="1">
        <f t="shared" si="28"/>
        <v>9</v>
      </c>
      <c r="AJ335" s="28" t="s">
        <v>142</v>
      </c>
      <c r="AK335" s="41" t="s">
        <v>1083</v>
      </c>
      <c r="AL335" s="41"/>
      <c r="AM335" s="19">
        <v>40833</v>
      </c>
      <c r="AN335" s="24">
        <f t="shared" si="27"/>
        <v>10</v>
      </c>
      <c r="AO335" s="27" t="s">
        <v>1083</v>
      </c>
      <c r="AQ335" s="28"/>
      <c r="AS335" s="16" t="str">
        <f t="shared" si="29"/>
        <v/>
      </c>
    </row>
    <row r="336" spans="1:45" s="24" customFormat="1" ht="15.75" customHeight="1">
      <c r="A336" s="15">
        <v>20310</v>
      </c>
      <c r="B336" s="23" t="s">
        <v>2643</v>
      </c>
      <c r="C336" s="23" t="s">
        <v>2642</v>
      </c>
      <c r="D336" s="6" t="s">
        <v>89</v>
      </c>
      <c r="E336" s="18">
        <v>32241</v>
      </c>
      <c r="F336" s="6" t="s">
        <v>23</v>
      </c>
      <c r="G336" s="11" t="s">
        <v>2122</v>
      </c>
      <c r="H336" s="6" t="s">
        <v>2641</v>
      </c>
      <c r="I336" s="18">
        <v>40003</v>
      </c>
      <c r="J336" s="6" t="s">
        <v>23</v>
      </c>
      <c r="K336" s="6" t="s">
        <v>11</v>
      </c>
      <c r="L336" s="6" t="s">
        <v>314</v>
      </c>
      <c r="M336" s="13"/>
      <c r="N336" s="22"/>
      <c r="O336" s="11" t="s">
        <v>2640</v>
      </c>
      <c r="P336" s="6" t="s">
        <v>1083</v>
      </c>
      <c r="Q336" s="6" t="s">
        <v>2639</v>
      </c>
      <c r="R336" s="6" t="s">
        <v>1083</v>
      </c>
      <c r="S336" s="11" t="s">
        <v>2638</v>
      </c>
      <c r="T336" s="11" t="s">
        <v>2637</v>
      </c>
      <c r="U336" s="6"/>
      <c r="V336" s="6"/>
      <c r="W336" s="6"/>
      <c r="X336" s="6" t="s">
        <v>39</v>
      </c>
      <c r="Y336" s="11" t="str">
        <f>VLOOKUP(X336,[1]Parameters!$A$4:$B$17,2,0)</f>
        <v>Chuyên viên vận hành</v>
      </c>
      <c r="Z336" s="11"/>
      <c r="AA336" s="11" t="s">
        <v>94</v>
      </c>
      <c r="AB336" s="10" t="s">
        <v>4</v>
      </c>
      <c r="AC336" s="6" t="s">
        <v>247</v>
      </c>
      <c r="AD336" s="11" t="s">
        <v>246</v>
      </c>
      <c r="AE336" s="11" t="s">
        <v>1</v>
      </c>
      <c r="AF336" s="18">
        <v>40813</v>
      </c>
      <c r="AG336" s="1">
        <f>IF(AF336="","",MONTH(AF336))</f>
        <v>9</v>
      </c>
      <c r="AH336" s="18">
        <v>40843</v>
      </c>
      <c r="AI336" s="1">
        <f t="shared" si="28"/>
        <v>10</v>
      </c>
      <c r="AJ336" s="10" t="s">
        <v>142</v>
      </c>
      <c r="AK336" s="37" t="s">
        <v>1083</v>
      </c>
      <c r="AL336" s="37"/>
      <c r="AM336" s="18">
        <v>41442</v>
      </c>
      <c r="AN336" s="1">
        <f t="shared" si="27"/>
        <v>6</v>
      </c>
      <c r="AO336" s="6"/>
      <c r="AQ336" s="10"/>
      <c r="AS336" s="16">
        <f t="shared" si="29"/>
        <v>4</v>
      </c>
    </row>
    <row r="337" spans="1:45" ht="19.5" customHeight="1">
      <c r="A337" s="15">
        <v>20311</v>
      </c>
      <c r="B337" s="25" t="s">
        <v>2636</v>
      </c>
      <c r="C337" s="25" t="s">
        <v>606</v>
      </c>
      <c r="D337" s="6" t="s">
        <v>14</v>
      </c>
      <c r="E337" s="18">
        <v>31547</v>
      </c>
      <c r="F337" s="6"/>
      <c r="G337" s="11" t="s">
        <v>52</v>
      </c>
      <c r="H337" s="6" t="s">
        <v>2635</v>
      </c>
      <c r="I337" s="18">
        <v>37047</v>
      </c>
      <c r="J337" s="6" t="s">
        <v>52</v>
      </c>
      <c r="K337" s="6" t="s">
        <v>2634</v>
      </c>
      <c r="L337" s="6">
        <v>0</v>
      </c>
      <c r="M337" s="13">
        <v>0</v>
      </c>
      <c r="N337" s="22"/>
      <c r="O337" s="21" t="s">
        <v>2633</v>
      </c>
      <c r="P337" s="6"/>
      <c r="Q337" s="6" t="s">
        <v>2632</v>
      </c>
      <c r="R337" s="6"/>
      <c r="S337" s="11" t="str">
        <f>VLOOKUP($A337,'[1]Input1-NV_thongtin_codinh'!$B$4:$AA$557,13,0)</f>
        <v>Sạp 105 chợ Cầu Ông Lãnh, Phường Cầu Ông Lãnh, Quận 1</v>
      </c>
      <c r="T337" s="11" t="s">
        <v>2631</v>
      </c>
      <c r="U337" s="6" t="str">
        <f>VLOOKUP($A337,'[1]Input1-NV_thongtin_codinh'!$B$4:$AA$557,16,0)</f>
        <v>Lâm Hoàng Thọ</v>
      </c>
      <c r="V337" s="6"/>
      <c r="W337" s="6" t="str">
        <f>VLOOKUP($A337,'[1]Input1-NV_thongtin_codinh'!$B$4:$AA$557,17,0)</f>
        <v>0909096039</v>
      </c>
      <c r="X337" s="6" t="s">
        <v>39</v>
      </c>
      <c r="Y337" s="11" t="str">
        <f>VLOOKUP(X337,[1]Parameters!$A$4:$B$17,2,0)</f>
        <v>Chuyên viên vận hành</v>
      </c>
      <c r="Z337" s="11"/>
      <c r="AA337" s="11" t="s">
        <v>94</v>
      </c>
      <c r="AB337" s="10" t="s">
        <v>4</v>
      </c>
      <c r="AC337" s="13" t="s">
        <v>1326</v>
      </c>
      <c r="AD337" s="10" t="s">
        <v>1325</v>
      </c>
      <c r="AE337" s="10" t="s">
        <v>52</v>
      </c>
      <c r="AF337" s="18"/>
      <c r="AG337" s="18"/>
      <c r="AH337" s="18">
        <v>40880</v>
      </c>
      <c r="AI337" s="1">
        <f t="shared" si="28"/>
        <v>12</v>
      </c>
      <c r="AJ337" s="11" t="s">
        <v>142</v>
      </c>
      <c r="AK337" s="11"/>
      <c r="AL337" s="11"/>
      <c r="AM337" s="19">
        <v>40118</v>
      </c>
      <c r="AN337" s="24">
        <f t="shared" si="27"/>
        <v>11</v>
      </c>
      <c r="AO337" s="6"/>
      <c r="AQ337" s="11"/>
      <c r="AS337" s="16">
        <f t="shared" si="29"/>
        <v>5</v>
      </c>
    </row>
    <row r="338" spans="1:45" s="24" customFormat="1" ht="15.75" customHeight="1">
      <c r="A338" s="15">
        <v>20312</v>
      </c>
      <c r="B338" s="23" t="s">
        <v>2630</v>
      </c>
      <c r="C338" s="23" t="s">
        <v>2629</v>
      </c>
      <c r="D338" s="6" t="s">
        <v>89</v>
      </c>
      <c r="E338" s="18">
        <v>30438</v>
      </c>
      <c r="F338" s="6" t="s">
        <v>12</v>
      </c>
      <c r="G338" s="11" t="s">
        <v>1100</v>
      </c>
      <c r="H338" s="6" t="s">
        <v>2628</v>
      </c>
      <c r="I338" s="18">
        <v>36540</v>
      </c>
      <c r="J338" s="6" t="s">
        <v>536</v>
      </c>
      <c r="K338" s="6" t="s">
        <v>796</v>
      </c>
      <c r="L338" s="6" t="s">
        <v>1653</v>
      </c>
      <c r="M338" s="13" t="s">
        <v>2627</v>
      </c>
      <c r="N338" s="22"/>
      <c r="O338" s="11" t="s">
        <v>2626</v>
      </c>
      <c r="P338" s="6" t="s">
        <v>1083</v>
      </c>
      <c r="Q338" s="6" t="s">
        <v>2625</v>
      </c>
      <c r="R338" s="6" t="s">
        <v>1083</v>
      </c>
      <c r="S338" s="11" t="s">
        <v>2624</v>
      </c>
      <c r="T338" s="11" t="s">
        <v>2623</v>
      </c>
      <c r="U338" s="6"/>
      <c r="V338" s="6"/>
      <c r="W338" s="6"/>
      <c r="X338" s="6" t="s">
        <v>74</v>
      </c>
      <c r="Y338" s="11" t="str">
        <f>VLOOKUP(X338,[1]Parameters!$A$4:$B$17,2,0)</f>
        <v>Trưởng phòng</v>
      </c>
      <c r="Z338" s="11"/>
      <c r="AA338" s="11">
        <v>3</v>
      </c>
      <c r="AB338" s="10" t="s">
        <v>73</v>
      </c>
      <c r="AC338" s="6" t="s">
        <v>1326</v>
      </c>
      <c r="AD338" s="11"/>
      <c r="AE338" s="11" t="s">
        <v>52</v>
      </c>
      <c r="AF338" s="18"/>
      <c r="AG338" s="1" t="str">
        <f t="shared" ref="AG338:AG343" si="30">IF(AF338="","",MONTH(AF338))</f>
        <v/>
      </c>
      <c r="AH338" s="18">
        <v>40820</v>
      </c>
      <c r="AI338" s="1">
        <f t="shared" si="28"/>
        <v>10</v>
      </c>
      <c r="AJ338" s="28" t="s">
        <v>142</v>
      </c>
      <c r="AK338" s="41" t="s">
        <v>1083</v>
      </c>
      <c r="AL338" s="41"/>
      <c r="AM338" s="19">
        <v>40872</v>
      </c>
      <c r="AN338" s="24">
        <f t="shared" si="27"/>
        <v>11</v>
      </c>
      <c r="AO338" s="27"/>
      <c r="AQ338" s="28"/>
      <c r="AS338" s="16">
        <f t="shared" si="29"/>
        <v>5</v>
      </c>
    </row>
    <row r="339" spans="1:45" ht="19.5" customHeight="1">
      <c r="A339" s="15">
        <v>20313</v>
      </c>
      <c r="B339" s="23" t="s">
        <v>2622</v>
      </c>
      <c r="C339" s="23" t="s">
        <v>1800</v>
      </c>
      <c r="D339" s="6" t="s">
        <v>14</v>
      </c>
      <c r="E339" s="18">
        <v>31964</v>
      </c>
      <c r="F339" s="6" t="s">
        <v>281</v>
      </c>
      <c r="G339" s="11" t="s">
        <v>745</v>
      </c>
      <c r="H339" s="6" t="s">
        <v>2621</v>
      </c>
      <c r="I339" s="18">
        <v>40778</v>
      </c>
      <c r="J339" s="6" t="s">
        <v>12</v>
      </c>
      <c r="K339" s="6" t="s">
        <v>11</v>
      </c>
      <c r="L339" s="6" t="s">
        <v>1286</v>
      </c>
      <c r="M339" s="13" t="s">
        <v>133</v>
      </c>
      <c r="N339" s="22"/>
      <c r="O339" s="11" t="s">
        <v>2620</v>
      </c>
      <c r="P339" s="6" t="s">
        <v>2619</v>
      </c>
      <c r="Q339" s="6" t="s">
        <v>2618</v>
      </c>
      <c r="R339" s="6" t="s">
        <v>1083</v>
      </c>
      <c r="S339" s="11" t="s">
        <v>2617</v>
      </c>
      <c r="T339" s="11" t="s">
        <v>2617</v>
      </c>
      <c r="U339" s="6" t="s">
        <v>2616</v>
      </c>
      <c r="V339" s="6" t="s">
        <v>27</v>
      </c>
      <c r="W339" s="6" t="s">
        <v>2615</v>
      </c>
      <c r="X339" s="6" t="s">
        <v>99</v>
      </c>
      <c r="Y339" s="11" t="str">
        <f>VLOOKUP(X339,[1]Parameters!$A$4:$B$17,2,0)</f>
        <v>Phó phòng</v>
      </c>
      <c r="Z339" s="11"/>
      <c r="AA339" s="11">
        <v>3</v>
      </c>
      <c r="AB339" s="10" t="s">
        <v>73</v>
      </c>
      <c r="AC339" s="6" t="s">
        <v>185</v>
      </c>
      <c r="AD339" s="11" t="s">
        <v>184</v>
      </c>
      <c r="AE339" s="11" t="s">
        <v>1</v>
      </c>
      <c r="AF339" s="18">
        <v>40826</v>
      </c>
      <c r="AG339" s="1">
        <f t="shared" si="30"/>
        <v>10</v>
      </c>
      <c r="AH339" s="18">
        <v>40887</v>
      </c>
      <c r="AI339" s="1">
        <f t="shared" si="28"/>
        <v>12</v>
      </c>
      <c r="AJ339" s="10" t="s">
        <v>86</v>
      </c>
      <c r="AK339" s="37" t="s">
        <v>1083</v>
      </c>
      <c r="AL339" s="37"/>
      <c r="AM339" s="18"/>
      <c r="AN339" s="1" t="str">
        <f t="shared" si="27"/>
        <v/>
      </c>
      <c r="AO339" s="6" t="s">
        <v>1083</v>
      </c>
      <c r="AP339" s="24"/>
      <c r="AQ339" s="10" t="s">
        <v>183</v>
      </c>
      <c r="AR339" s="24"/>
      <c r="AS339" s="16">
        <f t="shared" si="29"/>
        <v>7</v>
      </c>
    </row>
    <row r="340" spans="1:45" ht="19.5" customHeight="1">
      <c r="A340" s="15">
        <v>20314</v>
      </c>
      <c r="B340" s="23" t="s">
        <v>780</v>
      </c>
      <c r="C340" s="23" t="s">
        <v>63</v>
      </c>
      <c r="D340" s="6" t="s">
        <v>14</v>
      </c>
      <c r="E340" s="18">
        <v>32235</v>
      </c>
      <c r="F340" s="6" t="s">
        <v>12</v>
      </c>
      <c r="G340" s="11" t="s">
        <v>1100</v>
      </c>
      <c r="H340" s="6" t="s">
        <v>2614</v>
      </c>
      <c r="I340" s="18">
        <v>40103</v>
      </c>
      <c r="J340" s="6" t="s">
        <v>12</v>
      </c>
      <c r="K340" s="6" t="s">
        <v>150</v>
      </c>
      <c r="L340" s="6" t="s">
        <v>2613</v>
      </c>
      <c r="M340" s="13" t="s">
        <v>842</v>
      </c>
      <c r="N340" s="22"/>
      <c r="O340" s="11" t="s">
        <v>2612</v>
      </c>
      <c r="P340" s="6" t="s">
        <v>2611</v>
      </c>
      <c r="Q340" s="6" t="s">
        <v>2610</v>
      </c>
      <c r="R340" s="6" t="s">
        <v>1083</v>
      </c>
      <c r="S340" s="11" t="s">
        <v>2609</v>
      </c>
      <c r="T340" s="11" t="s">
        <v>2608</v>
      </c>
      <c r="U340" s="6"/>
      <c r="V340" s="6"/>
      <c r="W340" s="6"/>
      <c r="X340" s="6" t="s">
        <v>2130</v>
      </c>
      <c r="Y340" s="11"/>
      <c r="Z340" s="11"/>
      <c r="AA340" s="11" t="s">
        <v>94</v>
      </c>
      <c r="AB340" s="10" t="s">
        <v>4</v>
      </c>
      <c r="AC340" s="6"/>
      <c r="AD340" s="11"/>
      <c r="AE340" s="11" t="s">
        <v>1</v>
      </c>
      <c r="AF340" s="18"/>
      <c r="AG340" s="1" t="str">
        <f t="shared" si="30"/>
        <v/>
      </c>
      <c r="AH340" s="18">
        <v>40840</v>
      </c>
      <c r="AI340" s="1">
        <f t="shared" si="28"/>
        <v>10</v>
      </c>
      <c r="AJ340" s="28" t="s">
        <v>142</v>
      </c>
      <c r="AK340" s="41" t="s">
        <v>1083</v>
      </c>
      <c r="AL340" s="41"/>
      <c r="AM340" s="19">
        <v>40909</v>
      </c>
      <c r="AN340" s="24">
        <f t="shared" si="27"/>
        <v>1</v>
      </c>
      <c r="AO340" s="27" t="s">
        <v>1083</v>
      </c>
      <c r="AP340" s="24"/>
      <c r="AQ340" s="28"/>
      <c r="AR340" s="24"/>
      <c r="AS340" s="16">
        <f t="shared" si="29"/>
        <v>4</v>
      </c>
    </row>
    <row r="341" spans="1:45" s="24" customFormat="1" ht="15.75" customHeight="1">
      <c r="A341" s="15">
        <v>20315</v>
      </c>
      <c r="B341" s="23" t="s">
        <v>2607</v>
      </c>
      <c r="C341" s="23" t="s">
        <v>1526</v>
      </c>
      <c r="D341" s="6" t="s">
        <v>14</v>
      </c>
      <c r="E341" s="18">
        <v>31583</v>
      </c>
      <c r="F341" s="6" t="s">
        <v>493</v>
      </c>
      <c r="G341" s="11" t="s">
        <v>845</v>
      </c>
      <c r="H341" s="6" t="s">
        <v>2606</v>
      </c>
      <c r="I341" s="18">
        <v>38500</v>
      </c>
      <c r="J341" s="6" t="s">
        <v>493</v>
      </c>
      <c r="K341" s="6" t="s">
        <v>11</v>
      </c>
      <c r="L341" s="6" t="s">
        <v>1653</v>
      </c>
      <c r="M341" s="13" t="s">
        <v>594</v>
      </c>
      <c r="N341" s="22"/>
      <c r="O341" s="11" t="s">
        <v>2605</v>
      </c>
      <c r="P341" s="6" t="s">
        <v>1083</v>
      </c>
      <c r="Q341" s="6" t="s">
        <v>2604</v>
      </c>
      <c r="R341" s="6" t="s">
        <v>1083</v>
      </c>
      <c r="S341" s="11" t="s">
        <v>2603</v>
      </c>
      <c r="T341" s="11" t="s">
        <v>2602</v>
      </c>
      <c r="U341" s="6"/>
      <c r="V341" s="6"/>
      <c r="W341" s="6"/>
      <c r="X341" s="6" t="s">
        <v>39</v>
      </c>
      <c r="Y341" s="11" t="str">
        <f>VLOOKUP(X341,[1]Parameters!$A$4:$B$17,2,0)</f>
        <v>Chuyên viên vận hành</v>
      </c>
      <c r="Z341" s="11"/>
      <c r="AA341" s="11" t="s">
        <v>94</v>
      </c>
      <c r="AB341" s="10" t="s">
        <v>4</v>
      </c>
      <c r="AC341" s="6" t="s">
        <v>1326</v>
      </c>
      <c r="AD341" s="11"/>
      <c r="AE341" s="11" t="s">
        <v>52</v>
      </c>
      <c r="AF341" s="18"/>
      <c r="AG341" s="1" t="str">
        <f t="shared" si="30"/>
        <v/>
      </c>
      <c r="AH341" s="18">
        <v>40812</v>
      </c>
      <c r="AI341" s="1">
        <f t="shared" si="28"/>
        <v>9</v>
      </c>
      <c r="AJ341" s="28" t="s">
        <v>142</v>
      </c>
      <c r="AK341" s="41" t="s">
        <v>1083</v>
      </c>
      <c r="AL341" s="41"/>
      <c r="AM341" s="19">
        <v>40871</v>
      </c>
      <c r="AN341" s="24">
        <f t="shared" si="27"/>
        <v>11</v>
      </c>
      <c r="AO341" s="27"/>
      <c r="AQ341" s="28"/>
      <c r="AS341" s="16">
        <f t="shared" si="29"/>
        <v>6</v>
      </c>
    </row>
    <row r="342" spans="1:45" s="24" customFormat="1" ht="19.5" customHeight="1">
      <c r="A342" s="15">
        <v>20316</v>
      </c>
      <c r="B342" s="23" t="s">
        <v>125</v>
      </c>
      <c r="C342" s="23" t="s">
        <v>1415</v>
      </c>
      <c r="D342" s="6" t="s">
        <v>14</v>
      </c>
      <c r="E342" s="18">
        <v>28751</v>
      </c>
      <c r="F342" s="6" t="s">
        <v>446</v>
      </c>
      <c r="G342" s="11" t="s">
        <v>2107</v>
      </c>
      <c r="H342" s="6" t="s">
        <v>2601</v>
      </c>
      <c r="I342" s="18">
        <v>34052</v>
      </c>
      <c r="J342" s="6" t="s">
        <v>446</v>
      </c>
      <c r="K342" s="6" t="s">
        <v>11</v>
      </c>
      <c r="L342" s="6" t="s">
        <v>543</v>
      </c>
      <c r="M342" s="13" t="s">
        <v>2600</v>
      </c>
      <c r="N342" s="22"/>
      <c r="O342" s="11" t="s">
        <v>2599</v>
      </c>
      <c r="P342" s="6" t="s">
        <v>2598</v>
      </c>
      <c r="Q342" s="6" t="s">
        <v>2597</v>
      </c>
      <c r="R342" s="6" t="s">
        <v>1083</v>
      </c>
      <c r="S342" s="11" t="s">
        <v>2596</v>
      </c>
      <c r="T342" s="11" t="s">
        <v>2596</v>
      </c>
      <c r="U342" s="6"/>
      <c r="V342" s="6"/>
      <c r="W342" s="6"/>
      <c r="X342" s="6" t="s">
        <v>5</v>
      </c>
      <c r="Y342" s="11" t="str">
        <f>VLOOKUP(X342,[1]Parameters!$A$4:$B$17,2,0)</f>
        <v>Chuyên viên Tư vấn tuyển sinh</v>
      </c>
      <c r="Z342" s="11"/>
      <c r="AA342" s="11" t="s">
        <v>94</v>
      </c>
      <c r="AB342" s="10" t="s">
        <v>4</v>
      </c>
      <c r="AC342" s="6" t="s">
        <v>3</v>
      </c>
      <c r="AD342" s="11" t="s">
        <v>2</v>
      </c>
      <c r="AE342" s="11" t="s">
        <v>1</v>
      </c>
      <c r="AF342" s="18">
        <v>40812</v>
      </c>
      <c r="AG342" s="1">
        <f t="shared" si="30"/>
        <v>9</v>
      </c>
      <c r="AH342" s="18">
        <v>40873</v>
      </c>
      <c r="AI342" s="1">
        <f t="shared" si="28"/>
        <v>11</v>
      </c>
      <c r="AJ342" s="10" t="s">
        <v>86</v>
      </c>
      <c r="AK342" s="37" t="s">
        <v>1083</v>
      </c>
      <c r="AL342" s="37"/>
      <c r="AM342" s="18"/>
      <c r="AN342" s="1"/>
      <c r="AO342" s="6" t="s">
        <v>1083</v>
      </c>
      <c r="AQ342" s="10" t="s">
        <v>171</v>
      </c>
      <c r="AS342" s="16">
        <f t="shared" si="29"/>
        <v>9</v>
      </c>
    </row>
    <row r="343" spans="1:45" ht="19.5" customHeight="1">
      <c r="A343" s="15">
        <v>20317</v>
      </c>
      <c r="B343" s="23" t="s">
        <v>2595</v>
      </c>
      <c r="C343" s="23" t="s">
        <v>2594</v>
      </c>
      <c r="D343" s="6" t="s">
        <v>14</v>
      </c>
      <c r="E343" s="18">
        <v>27296</v>
      </c>
      <c r="F343" s="6" t="s">
        <v>135</v>
      </c>
      <c r="G343" s="11" t="s">
        <v>798</v>
      </c>
      <c r="H343" s="6" t="s">
        <v>2593</v>
      </c>
      <c r="I343" s="18">
        <v>32263</v>
      </c>
      <c r="J343" s="6" t="s">
        <v>135</v>
      </c>
      <c r="K343" s="6" t="s">
        <v>11</v>
      </c>
      <c r="L343" s="6" t="s">
        <v>1253</v>
      </c>
      <c r="M343" s="13" t="s">
        <v>279</v>
      </c>
      <c r="N343" s="22"/>
      <c r="O343" s="11" t="s">
        <v>2592</v>
      </c>
      <c r="P343" s="6" t="s">
        <v>1083</v>
      </c>
      <c r="Q343" s="6" t="s">
        <v>2591</v>
      </c>
      <c r="R343" s="6" t="s">
        <v>1083</v>
      </c>
      <c r="S343" s="11" t="s">
        <v>2590</v>
      </c>
      <c r="T343" s="11" t="s">
        <v>2589</v>
      </c>
      <c r="U343" s="6"/>
      <c r="V343" s="6"/>
      <c r="W343" s="6"/>
      <c r="X343" s="6" t="s">
        <v>39</v>
      </c>
      <c r="Y343" s="11" t="str">
        <f>VLOOKUP(X343,[1]Parameters!$A$4:$B$17,2,0)</f>
        <v>Chuyên viên vận hành</v>
      </c>
      <c r="Z343" s="11"/>
      <c r="AA343" s="11" t="s">
        <v>94</v>
      </c>
      <c r="AB343" s="10" t="s">
        <v>4</v>
      </c>
      <c r="AC343" s="6" t="s">
        <v>54</v>
      </c>
      <c r="AD343" s="11" t="s">
        <v>2588</v>
      </c>
      <c r="AE343" s="11" t="s">
        <v>52</v>
      </c>
      <c r="AF343" s="18">
        <v>40840</v>
      </c>
      <c r="AG343" s="1">
        <f t="shared" si="30"/>
        <v>10</v>
      </c>
      <c r="AH343" s="18">
        <v>40901</v>
      </c>
      <c r="AI343" s="1">
        <f t="shared" si="28"/>
        <v>12</v>
      </c>
      <c r="AJ343" s="10" t="s">
        <v>86</v>
      </c>
      <c r="AK343" s="37" t="s">
        <v>1083</v>
      </c>
      <c r="AL343" s="37"/>
      <c r="AM343" s="18"/>
      <c r="AN343" s="1" t="str">
        <f t="shared" ref="AN343:AN351" si="31">IF(AM343="","",MONTH(AM343))</f>
        <v/>
      </c>
      <c r="AO343" s="6" t="s">
        <v>1083</v>
      </c>
      <c r="AP343" s="24"/>
      <c r="AQ343" s="10" t="s">
        <v>141</v>
      </c>
      <c r="AR343" s="24"/>
      <c r="AS343" s="16">
        <f t="shared" si="29"/>
        <v>9</v>
      </c>
    </row>
    <row r="344" spans="1:45" s="24" customFormat="1" ht="19.5" customHeight="1">
      <c r="A344" s="15">
        <v>20318</v>
      </c>
      <c r="B344" s="25" t="s">
        <v>109</v>
      </c>
      <c r="C344" s="25" t="s">
        <v>35</v>
      </c>
      <c r="D344" s="6" t="s">
        <v>14</v>
      </c>
      <c r="E344" s="18">
        <v>32245</v>
      </c>
      <c r="F344" s="6"/>
      <c r="G344" s="11" t="s">
        <v>49</v>
      </c>
      <c r="H344" s="6" t="s">
        <v>2587</v>
      </c>
      <c r="I344" s="18">
        <v>38677</v>
      </c>
      <c r="J344" s="6" t="s">
        <v>49</v>
      </c>
      <c r="K344" s="6" t="s">
        <v>1587</v>
      </c>
      <c r="L344" s="6" t="s">
        <v>2586</v>
      </c>
      <c r="M344" s="13" t="s">
        <v>2585</v>
      </c>
      <c r="N344" s="22"/>
      <c r="O344" s="21" t="s">
        <v>2584</v>
      </c>
      <c r="P344" s="6"/>
      <c r="Q344" s="6" t="s">
        <v>2583</v>
      </c>
      <c r="R344" s="6"/>
      <c r="S344" s="11" t="str">
        <f>VLOOKUP($A344,'[1]Input1-NV_thongtin_codinh'!$B$4:$AA$557,13,0)</f>
        <v>Đông Lĩnh, Đông Sơn, Thanh Hóa</v>
      </c>
      <c r="T344" s="11" t="s">
        <v>2582</v>
      </c>
      <c r="U344" s="6" t="str">
        <f>VLOOKUP($A344,'[1]Input1-NV_thongtin_codinh'!$B$4:$AA$557,16,0)</f>
        <v>Trần Ngọc Đồng</v>
      </c>
      <c r="V344" s="6"/>
      <c r="W344" s="6" t="str">
        <f>VLOOKUP($A344,'[1]Input1-NV_thongtin_codinh'!$B$4:$AA$557,17,0)</f>
        <v>0978729214</v>
      </c>
      <c r="X344" s="6" t="s">
        <v>5</v>
      </c>
      <c r="Y344" s="11" t="str">
        <f>VLOOKUP(X344,[1]Parameters!$A$4:$B$17,2,0)</f>
        <v>Chuyên viên Tư vấn tuyển sinh</v>
      </c>
      <c r="Z344" s="11"/>
      <c r="AA344" s="11" t="s">
        <v>94</v>
      </c>
      <c r="AB344" s="10" t="s">
        <v>4</v>
      </c>
      <c r="AC344" s="13" t="s">
        <v>1326</v>
      </c>
      <c r="AD344" s="10" t="s">
        <v>1325</v>
      </c>
      <c r="AE344" s="10" t="s">
        <v>52</v>
      </c>
      <c r="AF344" s="18"/>
      <c r="AG344" s="18"/>
      <c r="AH344" s="18">
        <v>40900</v>
      </c>
      <c r="AI344" s="1">
        <f t="shared" si="28"/>
        <v>12</v>
      </c>
      <c r="AJ344" s="11" t="s">
        <v>142</v>
      </c>
      <c r="AK344" s="11"/>
      <c r="AL344" s="11"/>
      <c r="AM344" s="19">
        <f>VLOOKUP($A344,'[1]Input1-NV_thongtin_codinh'!$B$4:$AA$557,26,0)</f>
        <v>41153</v>
      </c>
      <c r="AN344" s="24">
        <f t="shared" si="31"/>
        <v>9</v>
      </c>
      <c r="AO344" s="6"/>
      <c r="AP344" s="1"/>
      <c r="AQ344" s="11"/>
      <c r="AR344" s="1"/>
      <c r="AS344" s="16">
        <f t="shared" si="29"/>
        <v>4</v>
      </c>
    </row>
    <row r="345" spans="1:45" s="24" customFormat="1" ht="15.75" customHeight="1">
      <c r="A345" s="15">
        <v>20319</v>
      </c>
      <c r="B345" s="23" t="s">
        <v>2581</v>
      </c>
      <c r="C345" s="23" t="s">
        <v>325</v>
      </c>
      <c r="D345" s="6" t="s">
        <v>14</v>
      </c>
      <c r="E345" s="18">
        <v>32113</v>
      </c>
      <c r="F345" s="6" t="s">
        <v>636</v>
      </c>
      <c r="G345" s="11" t="s">
        <v>1836</v>
      </c>
      <c r="H345" s="6" t="s">
        <v>2580</v>
      </c>
      <c r="I345" s="18">
        <v>38331</v>
      </c>
      <c r="J345" s="6" t="s">
        <v>636</v>
      </c>
      <c r="K345" s="6" t="s">
        <v>11</v>
      </c>
      <c r="L345" s="6" t="s">
        <v>1595</v>
      </c>
      <c r="M345" s="13" t="s">
        <v>2579</v>
      </c>
      <c r="N345" s="22"/>
      <c r="O345" s="11" t="s">
        <v>2578</v>
      </c>
      <c r="P345" s="6" t="s">
        <v>2577</v>
      </c>
      <c r="Q345" s="6" t="s">
        <v>2576</v>
      </c>
      <c r="R345" s="6" t="s">
        <v>1083</v>
      </c>
      <c r="S345" s="11" t="s">
        <v>2575</v>
      </c>
      <c r="T345" s="11" t="s">
        <v>2574</v>
      </c>
      <c r="U345" s="6"/>
      <c r="V345" s="6"/>
      <c r="W345" s="6"/>
      <c r="X345" s="6" t="s">
        <v>39</v>
      </c>
      <c r="Y345" s="11" t="str">
        <f>VLOOKUP(X345,[1]Parameters!$A$4:$B$17,2,0)</f>
        <v>Chuyên viên vận hành</v>
      </c>
      <c r="Z345" s="11"/>
      <c r="AA345" s="11" t="s">
        <v>94</v>
      </c>
      <c r="AB345" s="10" t="s">
        <v>4</v>
      </c>
      <c r="AC345" s="6" t="s">
        <v>3</v>
      </c>
      <c r="AD345" s="10" t="s">
        <v>1953</v>
      </c>
      <c r="AE345" s="11" t="s">
        <v>1</v>
      </c>
      <c r="AF345" s="18">
        <v>40848</v>
      </c>
      <c r="AG345" s="1">
        <f>IF(AF345="","",MONTH(AF345))</f>
        <v>11</v>
      </c>
      <c r="AH345" s="18">
        <v>40878</v>
      </c>
      <c r="AI345" s="1">
        <f t="shared" si="28"/>
        <v>12</v>
      </c>
      <c r="AJ345" s="10" t="s">
        <v>86</v>
      </c>
      <c r="AK345" s="37" t="s">
        <v>1083</v>
      </c>
      <c r="AL345" s="37"/>
      <c r="AM345" s="18"/>
      <c r="AN345" s="1" t="str">
        <f t="shared" si="31"/>
        <v/>
      </c>
      <c r="AO345" s="6" t="s">
        <v>1083</v>
      </c>
      <c r="AQ345" s="10" t="s">
        <v>141</v>
      </c>
      <c r="AS345" s="16">
        <f t="shared" si="29"/>
        <v>12</v>
      </c>
    </row>
    <row r="346" spans="1:45" s="24" customFormat="1" ht="15.75" customHeight="1">
      <c r="A346" s="15">
        <v>20320</v>
      </c>
      <c r="B346" s="23" t="s">
        <v>2573</v>
      </c>
      <c r="C346" s="23" t="s">
        <v>283</v>
      </c>
      <c r="D346" s="6" t="s">
        <v>89</v>
      </c>
      <c r="E346" s="18">
        <v>31072</v>
      </c>
      <c r="F346" s="6" t="s">
        <v>23</v>
      </c>
      <c r="G346" s="11" t="s">
        <v>2122</v>
      </c>
      <c r="H346" s="6" t="s">
        <v>2572</v>
      </c>
      <c r="I346" s="18">
        <v>39286</v>
      </c>
      <c r="J346" s="6" t="s">
        <v>23</v>
      </c>
      <c r="K346" s="6" t="s">
        <v>11</v>
      </c>
      <c r="L346" s="6" t="s">
        <v>467</v>
      </c>
      <c r="M346" s="13" t="s">
        <v>466</v>
      </c>
      <c r="N346" s="22"/>
      <c r="O346" s="11" t="s">
        <v>2571</v>
      </c>
      <c r="P346" s="6" t="s">
        <v>1083</v>
      </c>
      <c r="Q346" s="6" t="s">
        <v>2570</v>
      </c>
      <c r="R346" s="6" t="s">
        <v>1083</v>
      </c>
      <c r="S346" s="11" t="s">
        <v>2569</v>
      </c>
      <c r="T346" s="11" t="s">
        <v>2568</v>
      </c>
      <c r="U346" s="6"/>
      <c r="V346" s="6"/>
      <c r="W346" s="6"/>
      <c r="X346" s="6" t="s">
        <v>259</v>
      </c>
      <c r="Y346" s="11" t="str">
        <f>VLOOKUP(X346,[1]Parameters!$A$4:$B$17,2,0)</f>
        <v>Phó ban/Phó Giám đốc Trung tâm</v>
      </c>
      <c r="Z346" s="11"/>
      <c r="AA346" s="11" t="s">
        <v>258</v>
      </c>
      <c r="AB346" s="10" t="s">
        <v>73</v>
      </c>
      <c r="AC346" s="6" t="s">
        <v>185</v>
      </c>
      <c r="AD346" s="11" t="s">
        <v>2390</v>
      </c>
      <c r="AE346" s="11" t="s">
        <v>1</v>
      </c>
      <c r="AF346" s="18">
        <v>40848</v>
      </c>
      <c r="AG346" s="1">
        <f>IF(AF346="","",MONTH(AF346))</f>
        <v>11</v>
      </c>
      <c r="AH346" s="18">
        <v>40909</v>
      </c>
      <c r="AI346" s="1">
        <f t="shared" si="28"/>
        <v>1</v>
      </c>
      <c r="AJ346" s="10" t="s">
        <v>86</v>
      </c>
      <c r="AK346" s="37" t="s">
        <v>1083</v>
      </c>
      <c r="AL346" s="37"/>
      <c r="AM346" s="18"/>
      <c r="AN346" s="1" t="str">
        <f t="shared" si="31"/>
        <v/>
      </c>
      <c r="AO346" s="6" t="s">
        <v>1083</v>
      </c>
      <c r="AQ346" s="10" t="s">
        <v>183</v>
      </c>
      <c r="AS346" s="16">
        <f t="shared" si="29"/>
        <v>1</v>
      </c>
    </row>
    <row r="347" spans="1:45" s="24" customFormat="1" ht="19.5" customHeight="1">
      <c r="A347" s="15">
        <v>20321</v>
      </c>
      <c r="B347" s="23" t="s">
        <v>718</v>
      </c>
      <c r="C347" s="23" t="s">
        <v>1526</v>
      </c>
      <c r="D347" s="6" t="s">
        <v>14</v>
      </c>
      <c r="E347" s="18">
        <v>32306</v>
      </c>
      <c r="F347" s="6" t="s">
        <v>2565</v>
      </c>
      <c r="G347" s="11" t="s">
        <v>2567</v>
      </c>
      <c r="H347" s="6" t="s">
        <v>2566</v>
      </c>
      <c r="I347" s="18">
        <v>38574</v>
      </c>
      <c r="J347" s="6" t="s">
        <v>2565</v>
      </c>
      <c r="K347" s="6" t="s">
        <v>11</v>
      </c>
      <c r="L347" s="6" t="s">
        <v>604</v>
      </c>
      <c r="M347" s="13" t="s">
        <v>2564</v>
      </c>
      <c r="N347" s="22"/>
      <c r="O347" s="11" t="s">
        <v>2563</v>
      </c>
      <c r="P347" s="6" t="s">
        <v>1083</v>
      </c>
      <c r="Q347" s="6" t="s">
        <v>2562</v>
      </c>
      <c r="R347" s="6" t="s">
        <v>1083</v>
      </c>
      <c r="S347" s="11" t="s">
        <v>2561</v>
      </c>
      <c r="T347" s="11" t="s">
        <v>2560</v>
      </c>
      <c r="U347" s="6"/>
      <c r="V347" s="6"/>
      <c r="W347" s="6"/>
      <c r="X347" s="6" t="s">
        <v>2130</v>
      </c>
      <c r="Y347" s="11"/>
      <c r="Z347" s="11"/>
      <c r="AA347" s="11" t="s">
        <v>94</v>
      </c>
      <c r="AB347" s="10" t="s">
        <v>4</v>
      </c>
      <c r="AC347" s="6" t="s">
        <v>2559</v>
      </c>
      <c r="AD347" s="11"/>
      <c r="AE347" s="11" t="s">
        <v>1</v>
      </c>
      <c r="AF347" s="18"/>
      <c r="AG347" s="1" t="str">
        <f>IF(AF347="","",MONTH(AF347))</f>
        <v/>
      </c>
      <c r="AH347" s="18"/>
      <c r="AI347" s="1" t="str">
        <f t="shared" si="28"/>
        <v/>
      </c>
      <c r="AJ347" s="28" t="s">
        <v>142</v>
      </c>
      <c r="AK347" s="41" t="s">
        <v>1083</v>
      </c>
      <c r="AL347" s="41"/>
      <c r="AM347" s="19">
        <v>40882</v>
      </c>
      <c r="AN347" s="24">
        <f t="shared" si="31"/>
        <v>12</v>
      </c>
      <c r="AO347" s="27"/>
      <c r="AQ347" s="28"/>
      <c r="AS347" s="16">
        <f t="shared" si="29"/>
        <v>6</v>
      </c>
    </row>
    <row r="348" spans="1:45" ht="15.75" customHeight="1">
      <c r="A348" s="15">
        <v>20322</v>
      </c>
      <c r="B348" s="25" t="s">
        <v>456</v>
      </c>
      <c r="C348" s="25" t="s">
        <v>63</v>
      </c>
      <c r="D348" s="6" t="s">
        <v>14</v>
      </c>
      <c r="E348" s="18"/>
      <c r="F348" s="6"/>
      <c r="G348" s="11"/>
      <c r="H348" s="6"/>
      <c r="I348" s="18"/>
      <c r="J348" s="6"/>
      <c r="K348" s="6"/>
      <c r="L348" s="6">
        <v>0</v>
      </c>
      <c r="M348" s="13">
        <v>0</v>
      </c>
      <c r="N348" s="22"/>
      <c r="O348" s="21">
        <v>0</v>
      </c>
      <c r="P348" s="6"/>
      <c r="Q348" s="6"/>
      <c r="R348" s="6"/>
      <c r="S348" s="11">
        <f>VLOOKUP($A348,'[1]Input1-NV_thongtin_codinh'!$B$4:$AA$557,13,0)</f>
        <v>0</v>
      </c>
      <c r="T348" s="11"/>
      <c r="U348" s="6">
        <f>VLOOKUP($A348,'[1]Input1-NV_thongtin_codinh'!$B$4:$AA$557,16,0)</f>
        <v>0</v>
      </c>
      <c r="V348" s="6"/>
      <c r="W348" s="6">
        <f>VLOOKUP($A348,'[1]Input1-NV_thongtin_codinh'!$B$4:$AA$557,17,0)</f>
        <v>0</v>
      </c>
      <c r="X348" s="6"/>
      <c r="Y348" s="11"/>
      <c r="Z348" s="11"/>
      <c r="AA348" s="11"/>
      <c r="AB348" s="10"/>
      <c r="AC348" s="13" t="s">
        <v>1614</v>
      </c>
      <c r="AD348" s="10"/>
      <c r="AE348" s="10" t="s">
        <v>1</v>
      </c>
      <c r="AF348" s="18"/>
      <c r="AG348" s="18"/>
      <c r="AH348" s="18"/>
      <c r="AI348" s="1" t="str">
        <f t="shared" si="28"/>
        <v/>
      </c>
      <c r="AJ348" s="11" t="s">
        <v>142</v>
      </c>
      <c r="AK348" s="11"/>
      <c r="AL348" s="11"/>
      <c r="AM348" s="19">
        <f>VLOOKUP($A348,'[1]Input1-NV_thongtin_codinh'!$B$4:$AA$557,26,0)</f>
        <v>41122</v>
      </c>
      <c r="AN348" s="24">
        <f t="shared" si="31"/>
        <v>8</v>
      </c>
      <c r="AO348" s="6"/>
      <c r="AQ348" s="11"/>
      <c r="AS348" s="16" t="str">
        <f t="shared" si="29"/>
        <v/>
      </c>
    </row>
    <row r="349" spans="1:45" s="24" customFormat="1" ht="15.75" customHeight="1">
      <c r="A349" s="15">
        <v>20323</v>
      </c>
      <c r="B349" s="23" t="s">
        <v>2558</v>
      </c>
      <c r="C349" s="23" t="s">
        <v>325</v>
      </c>
      <c r="D349" s="6" t="s">
        <v>14</v>
      </c>
      <c r="E349" s="18">
        <v>32745</v>
      </c>
      <c r="F349" s="6" t="s">
        <v>1479</v>
      </c>
      <c r="G349" s="11" t="s">
        <v>2557</v>
      </c>
      <c r="H349" s="6" t="s">
        <v>2556</v>
      </c>
      <c r="I349" s="18">
        <v>40366</v>
      </c>
      <c r="J349" s="6" t="s">
        <v>1083</v>
      </c>
      <c r="K349" s="6" t="s">
        <v>11</v>
      </c>
      <c r="L349" s="6" t="s">
        <v>1083</v>
      </c>
      <c r="M349" s="13" t="s">
        <v>1083</v>
      </c>
      <c r="N349" s="22"/>
      <c r="O349" s="11" t="s">
        <v>2555</v>
      </c>
      <c r="P349" s="6" t="s">
        <v>1083</v>
      </c>
      <c r="Q349" s="6" t="s">
        <v>2554</v>
      </c>
      <c r="R349" s="6" t="s">
        <v>1083</v>
      </c>
      <c r="S349" s="11" t="s">
        <v>186</v>
      </c>
      <c r="T349" s="11" t="s">
        <v>186</v>
      </c>
      <c r="U349" s="6"/>
      <c r="V349" s="6"/>
      <c r="W349" s="6"/>
      <c r="X349" s="6" t="s">
        <v>39</v>
      </c>
      <c r="Y349" s="11" t="str">
        <f>VLOOKUP(X349,[1]Parameters!$A$4:$B$17,2,0)</f>
        <v>Chuyên viên vận hành</v>
      </c>
      <c r="Z349" s="11"/>
      <c r="AA349" s="11" t="s">
        <v>94</v>
      </c>
      <c r="AB349" s="10" t="s">
        <v>4</v>
      </c>
      <c r="AC349" s="6" t="s">
        <v>104</v>
      </c>
      <c r="AD349" s="11" t="s">
        <v>103</v>
      </c>
      <c r="AE349" s="11" t="s">
        <v>52</v>
      </c>
      <c r="AF349" s="18"/>
      <c r="AG349" s="1" t="str">
        <f t="shared" ref="AG349:AG354" si="32">IF(AF349="","",MONTH(AF349))</f>
        <v/>
      </c>
      <c r="AH349" s="18">
        <v>41530</v>
      </c>
      <c r="AI349" s="1">
        <f t="shared" si="28"/>
        <v>9</v>
      </c>
      <c r="AJ349" s="10" t="s">
        <v>86</v>
      </c>
      <c r="AK349" s="37" t="s">
        <v>1083</v>
      </c>
      <c r="AL349" s="37"/>
      <c r="AM349" s="18">
        <v>41455</v>
      </c>
      <c r="AN349" s="1">
        <f t="shared" si="31"/>
        <v>6</v>
      </c>
      <c r="AO349" s="6" t="s">
        <v>1083</v>
      </c>
      <c r="AQ349" s="10" t="s">
        <v>171</v>
      </c>
      <c r="AS349" s="16">
        <f t="shared" si="29"/>
        <v>8</v>
      </c>
    </row>
    <row r="350" spans="1:45" ht="19.5" customHeight="1">
      <c r="A350" s="15">
        <v>20324</v>
      </c>
      <c r="B350" s="23" t="s">
        <v>2553</v>
      </c>
      <c r="C350" s="23" t="s">
        <v>2552</v>
      </c>
      <c r="D350" s="6" t="s">
        <v>14</v>
      </c>
      <c r="E350" s="18">
        <v>32633</v>
      </c>
      <c r="F350" s="6" t="s">
        <v>513</v>
      </c>
      <c r="G350" s="11" t="s">
        <v>515</v>
      </c>
      <c r="H350" s="6" t="s">
        <v>2551</v>
      </c>
      <c r="I350" s="18">
        <v>38986</v>
      </c>
      <c r="J350" s="6" t="s">
        <v>1083</v>
      </c>
      <c r="K350" s="6" t="s">
        <v>11</v>
      </c>
      <c r="L350" s="6" t="s">
        <v>1083</v>
      </c>
      <c r="M350" s="13" t="s">
        <v>1083</v>
      </c>
      <c r="N350" s="22"/>
      <c r="O350" s="11" t="s">
        <v>2550</v>
      </c>
      <c r="P350" s="6" t="s">
        <v>2549</v>
      </c>
      <c r="Q350" s="6" t="s">
        <v>2548</v>
      </c>
      <c r="R350" s="6" t="s">
        <v>1083</v>
      </c>
      <c r="S350" s="11" t="s">
        <v>186</v>
      </c>
      <c r="T350" s="11" t="s">
        <v>186</v>
      </c>
      <c r="U350" s="6"/>
      <c r="V350" s="6"/>
      <c r="W350" s="6"/>
      <c r="X350" s="13" t="s">
        <v>105</v>
      </c>
      <c r="Y350" s="11" t="str">
        <f>VLOOKUP(X350,[1]Parameters!$A$4:$B$17,2,0)</f>
        <v>Chuyên viên quản lý học tập (CVHT)</v>
      </c>
      <c r="Z350" s="11"/>
      <c r="AA350" s="11" t="s">
        <v>94</v>
      </c>
      <c r="AB350" s="10" t="s">
        <v>4</v>
      </c>
      <c r="AC350" s="6" t="s">
        <v>104</v>
      </c>
      <c r="AD350" s="11" t="s">
        <v>103</v>
      </c>
      <c r="AE350" s="11" t="s">
        <v>52</v>
      </c>
      <c r="AF350" s="18">
        <v>40848</v>
      </c>
      <c r="AG350" s="1">
        <f t="shared" si="32"/>
        <v>11</v>
      </c>
      <c r="AH350" s="18">
        <v>40909</v>
      </c>
      <c r="AI350" s="1">
        <f t="shared" si="28"/>
        <v>1</v>
      </c>
      <c r="AJ350" s="10" t="s">
        <v>86</v>
      </c>
      <c r="AK350" s="37" t="s">
        <v>1083</v>
      </c>
      <c r="AL350" s="37"/>
      <c r="AM350" s="18"/>
      <c r="AN350" s="1" t="str">
        <f t="shared" si="31"/>
        <v/>
      </c>
      <c r="AO350" s="6" t="s">
        <v>1083</v>
      </c>
      <c r="AP350" s="24"/>
      <c r="AQ350" s="10" t="s">
        <v>171</v>
      </c>
      <c r="AR350" s="24"/>
      <c r="AS350" s="16">
        <f t="shared" si="29"/>
        <v>5</v>
      </c>
    </row>
    <row r="351" spans="1:45" ht="19.5" customHeight="1">
      <c r="A351" s="15">
        <v>20325</v>
      </c>
      <c r="B351" s="23" t="s">
        <v>2547</v>
      </c>
      <c r="C351" s="23" t="s">
        <v>1558</v>
      </c>
      <c r="D351" s="6" t="s">
        <v>14</v>
      </c>
      <c r="E351" s="18">
        <v>32741</v>
      </c>
      <c r="F351" s="6" t="s">
        <v>12</v>
      </c>
      <c r="G351" s="11" t="s">
        <v>1100</v>
      </c>
      <c r="H351" s="6" t="s">
        <v>2546</v>
      </c>
      <c r="I351" s="18">
        <v>39067</v>
      </c>
      <c r="J351" s="6" t="s">
        <v>636</v>
      </c>
      <c r="K351" s="6" t="s">
        <v>11</v>
      </c>
      <c r="L351" s="6" t="s">
        <v>22</v>
      </c>
      <c r="M351" s="13" t="s">
        <v>712</v>
      </c>
      <c r="N351" s="22"/>
      <c r="O351" s="11" t="s">
        <v>2545</v>
      </c>
      <c r="P351" s="6" t="s">
        <v>2544</v>
      </c>
      <c r="Q351" s="6" t="s">
        <v>2543</v>
      </c>
      <c r="R351" s="6" t="s">
        <v>1083</v>
      </c>
      <c r="S351" s="11" t="s">
        <v>2542</v>
      </c>
      <c r="T351" s="11" t="s">
        <v>2541</v>
      </c>
      <c r="U351" s="6"/>
      <c r="V351" s="6"/>
      <c r="W351" s="6"/>
      <c r="X351" s="6" t="s">
        <v>39</v>
      </c>
      <c r="Y351" s="11" t="str">
        <f>VLOOKUP(X351,[1]Parameters!$A$4:$B$17,2,0)</f>
        <v>Chuyên viên vận hành</v>
      </c>
      <c r="Z351" s="11"/>
      <c r="AA351" s="11" t="s">
        <v>94</v>
      </c>
      <c r="AB351" s="10" t="s">
        <v>4</v>
      </c>
      <c r="AC351" s="6" t="s">
        <v>114</v>
      </c>
      <c r="AD351" s="11" t="s">
        <v>113</v>
      </c>
      <c r="AE351" s="11" t="s">
        <v>1</v>
      </c>
      <c r="AF351" s="18">
        <v>40854</v>
      </c>
      <c r="AG351" s="1">
        <f t="shared" si="32"/>
        <v>11</v>
      </c>
      <c r="AH351" s="18">
        <v>40909</v>
      </c>
      <c r="AI351" s="1">
        <f t="shared" si="28"/>
        <v>1</v>
      </c>
      <c r="AJ351" s="10" t="s">
        <v>86</v>
      </c>
      <c r="AK351" s="37" t="s">
        <v>1083</v>
      </c>
      <c r="AL351" s="37"/>
      <c r="AM351" s="18"/>
      <c r="AN351" s="1" t="str">
        <f t="shared" si="31"/>
        <v/>
      </c>
      <c r="AO351" s="6"/>
      <c r="AP351" s="24"/>
      <c r="AQ351" s="10" t="s">
        <v>141</v>
      </c>
      <c r="AR351" s="24"/>
      <c r="AS351" s="16">
        <f t="shared" si="29"/>
        <v>8</v>
      </c>
    </row>
    <row r="352" spans="1:45" s="24" customFormat="1" ht="15.75" customHeight="1">
      <c r="A352" s="15">
        <v>20326</v>
      </c>
      <c r="B352" s="23" t="s">
        <v>2540</v>
      </c>
      <c r="C352" s="23" t="s">
        <v>1589</v>
      </c>
      <c r="D352" s="6" t="s">
        <v>14</v>
      </c>
      <c r="E352" s="18">
        <v>30253</v>
      </c>
      <c r="F352" s="6" t="s">
        <v>12</v>
      </c>
      <c r="G352" s="11" t="s">
        <v>1100</v>
      </c>
      <c r="H352" s="6" t="s">
        <v>2539</v>
      </c>
      <c r="I352" s="18">
        <v>38659</v>
      </c>
      <c r="J352" s="6" t="s">
        <v>12</v>
      </c>
      <c r="K352" s="6" t="s">
        <v>1919</v>
      </c>
      <c r="L352" s="6" t="s">
        <v>2538</v>
      </c>
      <c r="M352" s="13" t="s">
        <v>2537</v>
      </c>
      <c r="N352" s="22">
        <v>2005</v>
      </c>
      <c r="O352" s="11" t="s">
        <v>2536</v>
      </c>
      <c r="P352" s="6" t="s">
        <v>2535</v>
      </c>
      <c r="Q352" s="6" t="s">
        <v>2534</v>
      </c>
      <c r="R352" s="6" t="s">
        <v>1083</v>
      </c>
      <c r="S352" s="11" t="s">
        <v>2533</v>
      </c>
      <c r="T352" s="11" t="s">
        <v>2533</v>
      </c>
      <c r="U352" s="6"/>
      <c r="V352" s="6"/>
      <c r="W352" s="6"/>
      <c r="X352" s="6" t="s">
        <v>99</v>
      </c>
      <c r="Y352" s="11" t="str">
        <f>VLOOKUP(X352,[1]Parameters!$A$4:$B$17,2,0)</f>
        <v>Phó phòng</v>
      </c>
      <c r="Z352" s="11"/>
      <c r="AA352" s="11">
        <v>3</v>
      </c>
      <c r="AB352" s="10" t="s">
        <v>73</v>
      </c>
      <c r="AC352" s="6" t="s">
        <v>3</v>
      </c>
      <c r="AD352" s="11" t="s">
        <v>2</v>
      </c>
      <c r="AE352" s="11" t="s">
        <v>1</v>
      </c>
      <c r="AF352" s="18">
        <v>40854</v>
      </c>
      <c r="AG352" s="1">
        <f t="shared" si="32"/>
        <v>11</v>
      </c>
      <c r="AH352" s="18">
        <v>40915</v>
      </c>
      <c r="AI352" s="1">
        <f t="shared" si="28"/>
        <v>1</v>
      </c>
      <c r="AJ352" s="10" t="s">
        <v>86</v>
      </c>
      <c r="AK352" s="37" t="s">
        <v>1083</v>
      </c>
      <c r="AL352" s="37"/>
      <c r="AM352" s="18"/>
      <c r="AN352" s="1"/>
      <c r="AO352" s="6" t="s">
        <v>1083</v>
      </c>
      <c r="AQ352" s="10" t="s">
        <v>171</v>
      </c>
      <c r="AS352" s="16">
        <f t="shared" si="29"/>
        <v>10</v>
      </c>
    </row>
    <row r="353" spans="1:45" s="24" customFormat="1" ht="15.75" customHeight="1">
      <c r="A353" s="15">
        <v>20327</v>
      </c>
      <c r="B353" s="23" t="s">
        <v>2532</v>
      </c>
      <c r="C353" s="23" t="s">
        <v>316</v>
      </c>
      <c r="D353" s="6" t="s">
        <v>14</v>
      </c>
      <c r="E353" s="18">
        <v>30243</v>
      </c>
      <c r="F353" s="6" t="s">
        <v>714</v>
      </c>
      <c r="G353" s="11" t="s">
        <v>2339</v>
      </c>
      <c r="H353" s="6" t="s">
        <v>2531</v>
      </c>
      <c r="I353" s="18">
        <v>37229</v>
      </c>
      <c r="J353" s="6" t="s">
        <v>714</v>
      </c>
      <c r="K353" s="6" t="s">
        <v>1919</v>
      </c>
      <c r="L353" s="6" t="s">
        <v>382</v>
      </c>
      <c r="M353" s="13" t="s">
        <v>1507</v>
      </c>
      <c r="N353" s="22"/>
      <c r="O353" s="11" t="s">
        <v>2530</v>
      </c>
      <c r="P353" s="6" t="s">
        <v>1083</v>
      </c>
      <c r="Q353" s="6" t="s">
        <v>2529</v>
      </c>
      <c r="R353" s="6" t="s">
        <v>1083</v>
      </c>
      <c r="S353" s="11" t="s">
        <v>2528</v>
      </c>
      <c r="T353" s="11" t="s">
        <v>2527</v>
      </c>
      <c r="U353" s="6"/>
      <c r="V353" s="6"/>
      <c r="W353" s="6"/>
      <c r="X353" s="6" t="s">
        <v>5</v>
      </c>
      <c r="Y353" s="11" t="str">
        <f>VLOOKUP(X353,[1]Parameters!$A$4:$B$17,2,0)</f>
        <v>Chuyên viên Tư vấn tuyển sinh</v>
      </c>
      <c r="Z353" s="11"/>
      <c r="AA353" s="11" t="s">
        <v>94</v>
      </c>
      <c r="AB353" s="10" t="s">
        <v>4</v>
      </c>
      <c r="AC353" s="6" t="s">
        <v>1326</v>
      </c>
      <c r="AD353" s="11"/>
      <c r="AE353" s="11" t="s">
        <v>52</v>
      </c>
      <c r="AF353" s="18"/>
      <c r="AG353" s="1" t="str">
        <f t="shared" si="32"/>
        <v/>
      </c>
      <c r="AH353" s="18"/>
      <c r="AI353" s="1" t="str">
        <f t="shared" si="28"/>
        <v/>
      </c>
      <c r="AJ353" s="28" t="s">
        <v>142</v>
      </c>
      <c r="AK353" s="41" t="s">
        <v>1083</v>
      </c>
      <c r="AL353" s="41"/>
      <c r="AM353" s="19">
        <v>40878</v>
      </c>
      <c r="AN353" s="24">
        <f>IF(AM353="","",MONTH(AM353))</f>
        <v>12</v>
      </c>
      <c r="AO353" s="27"/>
      <c r="AQ353" s="28"/>
      <c r="AS353" s="16">
        <f t="shared" si="29"/>
        <v>10</v>
      </c>
    </row>
    <row r="354" spans="1:45" ht="15.75" customHeight="1">
      <c r="A354" s="15">
        <v>20328</v>
      </c>
      <c r="B354" s="23" t="s">
        <v>62</v>
      </c>
      <c r="C354" s="23" t="s">
        <v>810</v>
      </c>
      <c r="D354" s="6" t="s">
        <v>14</v>
      </c>
      <c r="E354" s="18">
        <v>32744</v>
      </c>
      <c r="F354" s="6" t="s">
        <v>268</v>
      </c>
      <c r="G354" s="11" t="s">
        <v>2006</v>
      </c>
      <c r="H354" s="6" t="s">
        <v>2526</v>
      </c>
      <c r="I354" s="18">
        <v>39389</v>
      </c>
      <c r="J354" s="6" t="s">
        <v>268</v>
      </c>
      <c r="K354" s="6" t="s">
        <v>1919</v>
      </c>
      <c r="L354" s="6" t="s">
        <v>1083</v>
      </c>
      <c r="M354" s="13" t="s">
        <v>279</v>
      </c>
      <c r="N354" s="22"/>
      <c r="O354" s="11" t="s">
        <v>2525</v>
      </c>
      <c r="P354" s="6" t="s">
        <v>1083</v>
      </c>
      <c r="Q354" s="6" t="s">
        <v>2524</v>
      </c>
      <c r="R354" s="6" t="s">
        <v>1083</v>
      </c>
      <c r="S354" s="11" t="s">
        <v>2523</v>
      </c>
      <c r="T354" s="11" t="s">
        <v>2522</v>
      </c>
      <c r="U354" s="6"/>
      <c r="V354" s="6"/>
      <c r="W354" s="6"/>
      <c r="X354" s="6" t="s">
        <v>786</v>
      </c>
      <c r="Y354" s="11" t="str">
        <f>VLOOKUP(X354,[1]Parameters!$A$4:$B$17,2,0)</f>
        <v>Chuyên gia</v>
      </c>
      <c r="Z354" s="11"/>
      <c r="AA354" s="11" t="s">
        <v>1500</v>
      </c>
      <c r="AB354" s="10" t="s">
        <v>1499</v>
      </c>
      <c r="AC354" s="6" t="s">
        <v>195</v>
      </c>
      <c r="AD354" s="11" t="s">
        <v>345</v>
      </c>
      <c r="AE354" s="11" t="s">
        <v>52</v>
      </c>
      <c r="AF354" s="18">
        <v>40857</v>
      </c>
      <c r="AG354" s="1">
        <f t="shared" si="32"/>
        <v>11</v>
      </c>
      <c r="AH354" s="18">
        <v>40918</v>
      </c>
      <c r="AI354" s="1">
        <f t="shared" si="28"/>
        <v>1</v>
      </c>
      <c r="AJ354" s="10" t="s">
        <v>142</v>
      </c>
      <c r="AK354" s="37" t="s">
        <v>1083</v>
      </c>
      <c r="AL354" s="37"/>
      <c r="AM354" s="18"/>
      <c r="AN354" s="1" t="str">
        <f>IF(AM354="","",MONTH(AM354))</f>
        <v/>
      </c>
      <c r="AO354" s="6" t="s">
        <v>1083</v>
      </c>
      <c r="AP354" s="24"/>
      <c r="AQ354" s="10" t="s">
        <v>141</v>
      </c>
      <c r="AR354" s="24"/>
      <c r="AS354" s="16">
        <f t="shared" si="29"/>
        <v>8</v>
      </c>
    </row>
    <row r="355" spans="1:45" ht="15.75" customHeight="1">
      <c r="A355" s="15">
        <v>20329</v>
      </c>
      <c r="B355" s="25" t="s">
        <v>846</v>
      </c>
      <c r="C355" s="25" t="s">
        <v>455</v>
      </c>
      <c r="D355" s="6" t="s">
        <v>14</v>
      </c>
      <c r="E355" s="18">
        <v>32446</v>
      </c>
      <c r="F355" s="6"/>
      <c r="G355" s="11" t="s">
        <v>2521</v>
      </c>
      <c r="H355" s="6" t="s">
        <v>2520</v>
      </c>
      <c r="I355" s="18">
        <v>37979</v>
      </c>
      <c r="J355" s="6" t="s">
        <v>714</v>
      </c>
      <c r="K355" s="6" t="s">
        <v>1688</v>
      </c>
      <c r="L355" s="6" t="s">
        <v>2519</v>
      </c>
      <c r="M355" s="13" t="s">
        <v>842</v>
      </c>
      <c r="N355" s="22"/>
      <c r="O355" s="21" t="s">
        <v>2518</v>
      </c>
      <c r="P355" s="6"/>
      <c r="Q355" s="6" t="s">
        <v>2517</v>
      </c>
      <c r="R355" s="6"/>
      <c r="S355" s="11" t="str">
        <f>VLOOKUP($A355,'[1]Input1-NV_thongtin_codinh'!$B$4:$AA$557,13,0)</f>
        <v>Ngọc Định-Định Quán-Đồng Nai</v>
      </c>
      <c r="T355" s="11" t="s">
        <v>2516</v>
      </c>
      <c r="U355" s="6" t="str">
        <f>VLOOKUP($A355,'[1]Input1-NV_thongtin_codinh'!$B$4:$AA$557,16,0)</f>
        <v>Hằng</v>
      </c>
      <c r="V355" s="6"/>
      <c r="W355" s="6" t="str">
        <f>VLOOKUP($A355,'[1]Input1-NV_thongtin_codinh'!$B$4:$AA$557,17,0)</f>
        <v>0973318469</v>
      </c>
      <c r="X355" s="6" t="s">
        <v>39</v>
      </c>
      <c r="Y355" s="11" t="str">
        <f>VLOOKUP(X355,[1]Parameters!$A$4:$B$17,2,0)</f>
        <v>Chuyên viên vận hành</v>
      </c>
      <c r="Z355" s="11"/>
      <c r="AA355" s="11" t="s">
        <v>94</v>
      </c>
      <c r="AB355" s="10" t="s">
        <v>4</v>
      </c>
      <c r="AC355" s="13" t="s">
        <v>1326</v>
      </c>
      <c r="AD355" s="10" t="s">
        <v>1325</v>
      </c>
      <c r="AE355" s="10" t="s">
        <v>52</v>
      </c>
      <c r="AF355" s="18"/>
      <c r="AG355" s="18"/>
      <c r="AH355" s="18">
        <v>40917</v>
      </c>
      <c r="AI355" s="1">
        <f t="shared" si="28"/>
        <v>1</v>
      </c>
      <c r="AJ355" s="11" t="s">
        <v>142</v>
      </c>
      <c r="AK355" s="11"/>
      <c r="AL355" s="11"/>
      <c r="AM355" s="19">
        <f>VLOOKUP($A355,'[1]Input1-NV_thongtin_codinh'!$B$4:$AA$557,26,0)</f>
        <v>41153</v>
      </c>
      <c r="AN355" s="24">
        <f>IF(AM355="","",MONTH(AM355))</f>
        <v>9</v>
      </c>
      <c r="AO355" s="6"/>
      <c r="AQ355" s="11"/>
      <c r="AS355" s="16">
        <f t="shared" si="29"/>
        <v>10</v>
      </c>
    </row>
    <row r="356" spans="1:45" s="24" customFormat="1" ht="19.5" customHeight="1">
      <c r="A356" s="15">
        <v>20330</v>
      </c>
      <c r="B356" s="25" t="s">
        <v>2515</v>
      </c>
      <c r="C356" s="25" t="s">
        <v>1684</v>
      </c>
      <c r="D356" s="6" t="s">
        <v>14</v>
      </c>
      <c r="E356" s="18">
        <v>32929</v>
      </c>
      <c r="F356" s="6"/>
      <c r="G356" s="11" t="s">
        <v>536</v>
      </c>
      <c r="H356" s="6">
        <v>250710371</v>
      </c>
      <c r="I356" s="18">
        <v>39346</v>
      </c>
      <c r="J356" s="6" t="s">
        <v>536</v>
      </c>
      <c r="K356" s="6" t="s">
        <v>1688</v>
      </c>
      <c r="L356" s="6" t="s">
        <v>2514</v>
      </c>
      <c r="M356" s="13" t="s">
        <v>842</v>
      </c>
      <c r="N356" s="22"/>
      <c r="O356" s="21" t="s">
        <v>2513</v>
      </c>
      <c r="P356" s="6"/>
      <c r="Q356" s="6" t="s">
        <v>2512</v>
      </c>
      <c r="R356" s="6"/>
      <c r="S356" s="11" t="str">
        <f>VLOOKUP($A356,'[1]Input1-NV_thongtin_codinh'!$B$4:$AA$557,13,0)</f>
        <v>Hẻm 157, Nguyễn Công Trứ, Bảo Lộc, Lâm Đồng</v>
      </c>
      <c r="T356" s="11" t="s">
        <v>2511</v>
      </c>
      <c r="U356" s="6">
        <f>VLOOKUP($A356,'[1]Input1-NV_thongtin_codinh'!$B$4:$AA$557,16,0)</f>
        <v>0</v>
      </c>
      <c r="V356" s="6"/>
      <c r="W356" s="6">
        <f>VLOOKUP($A356,'[1]Input1-NV_thongtin_codinh'!$B$4:$AA$557,17,0)</f>
        <v>0</v>
      </c>
      <c r="X356" s="6" t="s">
        <v>39</v>
      </c>
      <c r="Y356" s="11" t="str">
        <f>VLOOKUP(X356,[1]Parameters!$A$4:$B$17,2,0)</f>
        <v>Chuyên viên vận hành</v>
      </c>
      <c r="Z356" s="11"/>
      <c r="AA356" s="11" t="s">
        <v>94</v>
      </c>
      <c r="AB356" s="10" t="s">
        <v>4</v>
      </c>
      <c r="AC356" s="13" t="s">
        <v>1326</v>
      </c>
      <c r="AD356" s="10" t="s">
        <v>1325</v>
      </c>
      <c r="AE356" s="10" t="s">
        <v>52</v>
      </c>
      <c r="AF356" s="18"/>
      <c r="AG356" s="18"/>
      <c r="AH356" s="18">
        <v>40917</v>
      </c>
      <c r="AI356" s="1">
        <f t="shared" si="28"/>
        <v>1</v>
      </c>
      <c r="AJ356" s="11" t="s">
        <v>142</v>
      </c>
      <c r="AK356" s="11"/>
      <c r="AL356" s="11"/>
      <c r="AM356" s="19">
        <f>VLOOKUP($A356,'[1]Input1-NV_thongtin_codinh'!$B$4:$AA$557,26,0)</f>
        <v>41153</v>
      </c>
      <c r="AN356" s="24">
        <f>IF(AM356="","",MONTH(AM356))</f>
        <v>9</v>
      </c>
      <c r="AO356" s="6"/>
      <c r="AP356" s="1"/>
      <c r="AQ356" s="11"/>
      <c r="AR356" s="1"/>
      <c r="AS356" s="16">
        <f t="shared" si="29"/>
        <v>2</v>
      </c>
    </row>
    <row r="357" spans="1:45" ht="15.75" customHeight="1">
      <c r="A357" s="15">
        <v>20331</v>
      </c>
      <c r="B357" s="23" t="s">
        <v>374</v>
      </c>
      <c r="C357" s="23" t="s">
        <v>55</v>
      </c>
      <c r="D357" s="6" t="s">
        <v>14</v>
      </c>
      <c r="E357" s="18">
        <v>32854</v>
      </c>
      <c r="F357" s="6" t="s">
        <v>12</v>
      </c>
      <c r="G357" s="11" t="s">
        <v>1100</v>
      </c>
      <c r="H357" s="6" t="s">
        <v>2510</v>
      </c>
      <c r="I357" s="18">
        <v>37767</v>
      </c>
      <c r="J357" s="6" t="s">
        <v>12</v>
      </c>
      <c r="K357" s="6" t="s">
        <v>11</v>
      </c>
      <c r="L357" s="6" t="s">
        <v>22</v>
      </c>
      <c r="M357" s="13" t="s">
        <v>122</v>
      </c>
      <c r="N357" s="22"/>
      <c r="O357" s="11" t="s">
        <v>2509</v>
      </c>
      <c r="P357" s="6" t="s">
        <v>2508</v>
      </c>
      <c r="Q357" s="6" t="s">
        <v>2507</v>
      </c>
      <c r="R357" s="6" t="s">
        <v>1083</v>
      </c>
      <c r="S357" s="11" t="s">
        <v>2506</v>
      </c>
      <c r="T357" s="11" t="s">
        <v>2505</v>
      </c>
      <c r="U357" s="6"/>
      <c r="V357" s="6"/>
      <c r="W357" s="6"/>
      <c r="X357" s="6" t="s">
        <v>39</v>
      </c>
      <c r="Y357" s="11" t="str">
        <f>VLOOKUP(X357,[1]Parameters!$A$4:$B$17,2,0)</f>
        <v>Chuyên viên vận hành</v>
      </c>
      <c r="Z357" s="11"/>
      <c r="AA357" s="11" t="s">
        <v>94</v>
      </c>
      <c r="AB357" s="10" t="s">
        <v>4</v>
      </c>
      <c r="AC357" s="6" t="s">
        <v>114</v>
      </c>
      <c r="AD357" s="11" t="s">
        <v>113</v>
      </c>
      <c r="AE357" s="11" t="s">
        <v>1</v>
      </c>
      <c r="AF357" s="18">
        <v>40861</v>
      </c>
      <c r="AG357" s="1">
        <f t="shared" ref="AG357:AG365" si="33">IF(AF357="","",MONTH(AF357))</f>
        <v>11</v>
      </c>
      <c r="AH357" s="18">
        <v>40909</v>
      </c>
      <c r="AI357" s="1">
        <f t="shared" si="28"/>
        <v>1</v>
      </c>
      <c r="AJ357" s="10" t="s">
        <v>86</v>
      </c>
      <c r="AK357" s="37" t="s">
        <v>1083</v>
      </c>
      <c r="AL357" s="37"/>
      <c r="AM357" s="18"/>
      <c r="AN357" s="1" t="str">
        <f>IF(AM357="","",MONTH(AM357))</f>
        <v/>
      </c>
      <c r="AO357" s="6" t="s">
        <v>1083</v>
      </c>
      <c r="AP357" s="24"/>
      <c r="AQ357" s="10" t="s">
        <v>141</v>
      </c>
      <c r="AR357" s="24"/>
      <c r="AS357" s="16">
        <f t="shared" si="29"/>
        <v>12</v>
      </c>
    </row>
    <row r="358" spans="1:45" s="24" customFormat="1" ht="15.75" customHeight="1">
      <c r="A358" s="15">
        <v>20332</v>
      </c>
      <c r="B358" s="23" t="s">
        <v>125</v>
      </c>
      <c r="C358" s="23" t="s">
        <v>111</v>
      </c>
      <c r="D358" s="6" t="s">
        <v>14</v>
      </c>
      <c r="E358" s="18">
        <v>32469</v>
      </c>
      <c r="F358" s="6" t="s">
        <v>23</v>
      </c>
      <c r="G358" s="11" t="s">
        <v>2122</v>
      </c>
      <c r="H358" s="6" t="s">
        <v>2504</v>
      </c>
      <c r="I358" s="18">
        <v>40735</v>
      </c>
      <c r="J358" s="6" t="s">
        <v>23</v>
      </c>
      <c r="K358" s="6" t="s">
        <v>11</v>
      </c>
      <c r="L358" s="6" t="s">
        <v>22</v>
      </c>
      <c r="M358" s="13" t="s">
        <v>122</v>
      </c>
      <c r="N358" s="22"/>
      <c r="O358" s="11" t="s">
        <v>2503</v>
      </c>
      <c r="P358" s="6" t="s">
        <v>1083</v>
      </c>
      <c r="Q358" s="6" t="s">
        <v>2502</v>
      </c>
      <c r="R358" s="6" t="s">
        <v>1083</v>
      </c>
      <c r="S358" s="11" t="s">
        <v>2501</v>
      </c>
      <c r="T358" s="11" t="s">
        <v>2500</v>
      </c>
      <c r="U358" s="6"/>
      <c r="V358" s="6"/>
      <c r="W358" s="6"/>
      <c r="X358" s="13" t="s">
        <v>39</v>
      </c>
      <c r="Y358" s="11" t="str">
        <f>VLOOKUP(X358,[1]Parameters!$A$4:$B$17,2,0)</f>
        <v>Chuyên viên vận hành</v>
      </c>
      <c r="Z358" s="11"/>
      <c r="AA358" s="11" t="s">
        <v>94</v>
      </c>
      <c r="AB358" s="10" t="s">
        <v>4</v>
      </c>
      <c r="AC358" s="6" t="s">
        <v>3</v>
      </c>
      <c r="AD358" s="11" t="s">
        <v>2</v>
      </c>
      <c r="AE358" s="11" t="s">
        <v>1</v>
      </c>
      <c r="AF358" s="18">
        <v>40863</v>
      </c>
      <c r="AG358" s="1">
        <f t="shared" si="33"/>
        <v>11</v>
      </c>
      <c r="AH358" s="18">
        <v>40924</v>
      </c>
      <c r="AI358" s="1">
        <f t="shared" si="28"/>
        <v>1</v>
      </c>
      <c r="AJ358" s="10" t="s">
        <v>86</v>
      </c>
      <c r="AK358" s="37" t="s">
        <v>1083</v>
      </c>
      <c r="AL358" s="37"/>
      <c r="AM358" s="18"/>
      <c r="AN358" s="1"/>
      <c r="AO358" s="6" t="s">
        <v>1083</v>
      </c>
      <c r="AQ358" s="10" t="s">
        <v>171</v>
      </c>
      <c r="AS358" s="16">
        <f t="shared" si="29"/>
        <v>11</v>
      </c>
    </row>
    <row r="359" spans="1:45" s="24" customFormat="1" ht="15.75" customHeight="1">
      <c r="A359" s="15">
        <v>20333</v>
      </c>
      <c r="B359" s="23" t="s">
        <v>1640</v>
      </c>
      <c r="C359" s="23" t="s">
        <v>360</v>
      </c>
      <c r="D359" s="6" t="s">
        <v>14</v>
      </c>
      <c r="E359" s="18">
        <v>30135</v>
      </c>
      <c r="F359" s="6" t="s">
        <v>12</v>
      </c>
      <c r="G359" s="11" t="s">
        <v>1100</v>
      </c>
      <c r="H359" s="6" t="s">
        <v>2499</v>
      </c>
      <c r="I359" s="18">
        <v>40779</v>
      </c>
      <c r="J359" s="6" t="s">
        <v>12</v>
      </c>
      <c r="K359" s="6" t="s">
        <v>1919</v>
      </c>
      <c r="L359" s="6" t="s">
        <v>2457</v>
      </c>
      <c r="M359" s="13" t="s">
        <v>1680</v>
      </c>
      <c r="N359" s="22"/>
      <c r="O359" s="11" t="s">
        <v>2498</v>
      </c>
      <c r="P359" s="6" t="s">
        <v>2497</v>
      </c>
      <c r="Q359" s="6" t="s">
        <v>2496</v>
      </c>
      <c r="R359" s="6" t="s">
        <v>1083</v>
      </c>
      <c r="S359" s="11" t="s">
        <v>2495</v>
      </c>
      <c r="T359" s="11" t="s">
        <v>2494</v>
      </c>
      <c r="U359" s="6"/>
      <c r="V359" s="6"/>
      <c r="W359" s="6"/>
      <c r="X359" s="6" t="s">
        <v>39</v>
      </c>
      <c r="Y359" s="11" t="str">
        <f>VLOOKUP(X359,[1]Parameters!$A$4:$B$17,2,0)</f>
        <v>Chuyên viên vận hành</v>
      </c>
      <c r="Z359" s="11"/>
      <c r="AA359" s="11" t="s">
        <v>94</v>
      </c>
      <c r="AB359" s="10" t="s">
        <v>4</v>
      </c>
      <c r="AC359" s="6" t="s">
        <v>114</v>
      </c>
      <c r="AD359" s="11" t="s">
        <v>2493</v>
      </c>
      <c r="AE359" s="11" t="s">
        <v>1</v>
      </c>
      <c r="AF359" s="18">
        <v>40868</v>
      </c>
      <c r="AG359" s="1">
        <f t="shared" si="33"/>
        <v>11</v>
      </c>
      <c r="AH359" s="18">
        <v>40909</v>
      </c>
      <c r="AI359" s="1">
        <f t="shared" si="28"/>
        <v>1</v>
      </c>
      <c r="AJ359" s="10" t="s">
        <v>86</v>
      </c>
      <c r="AK359" s="37" t="s">
        <v>1083</v>
      </c>
      <c r="AL359" s="37"/>
      <c r="AM359" s="18"/>
      <c r="AN359" s="1" t="str">
        <f t="shared" ref="AN359:AN377" si="34">IF(AM359="","",MONTH(AM359))</f>
        <v/>
      </c>
      <c r="AO359" s="6" t="s">
        <v>1083</v>
      </c>
      <c r="AQ359" s="10" t="s">
        <v>141</v>
      </c>
      <c r="AS359" s="16">
        <f t="shared" si="29"/>
        <v>7</v>
      </c>
    </row>
    <row r="360" spans="1:45" s="24" customFormat="1" ht="19.5" customHeight="1">
      <c r="A360" s="15">
        <v>20334</v>
      </c>
      <c r="B360" s="23" t="s">
        <v>2492</v>
      </c>
      <c r="C360" s="23" t="s">
        <v>55</v>
      </c>
      <c r="D360" s="6" t="s">
        <v>14</v>
      </c>
      <c r="E360" s="18">
        <v>31298</v>
      </c>
      <c r="F360" s="6" t="s">
        <v>2491</v>
      </c>
      <c r="G360" s="11" t="s">
        <v>2490</v>
      </c>
      <c r="H360" s="6" t="s">
        <v>2489</v>
      </c>
      <c r="I360" s="18">
        <v>39554</v>
      </c>
      <c r="J360" s="6" t="s">
        <v>1479</v>
      </c>
      <c r="K360" s="6" t="s">
        <v>11</v>
      </c>
      <c r="L360" s="6" t="s">
        <v>2488</v>
      </c>
      <c r="M360" s="13" t="s">
        <v>2487</v>
      </c>
      <c r="N360" s="22">
        <v>2009</v>
      </c>
      <c r="O360" s="11" t="s">
        <v>2486</v>
      </c>
      <c r="P360" s="6" t="s">
        <v>1083</v>
      </c>
      <c r="Q360" s="6" t="s">
        <v>2485</v>
      </c>
      <c r="R360" s="6" t="s">
        <v>1083</v>
      </c>
      <c r="S360" s="11" t="s">
        <v>2484</v>
      </c>
      <c r="T360" s="11" t="s">
        <v>2484</v>
      </c>
      <c r="U360" s="6" t="s">
        <v>1083</v>
      </c>
      <c r="V360" s="6"/>
      <c r="W360" s="6" t="s">
        <v>1083</v>
      </c>
      <c r="X360" s="6" t="s">
        <v>786</v>
      </c>
      <c r="Y360" s="11" t="str">
        <f>VLOOKUP(X360,[1]Parameters!$A$4:$B$17,2,0)</f>
        <v>Chuyên gia</v>
      </c>
      <c r="Z360" s="11"/>
      <c r="AA360" s="11" t="s">
        <v>1500</v>
      </c>
      <c r="AB360" s="10" t="s">
        <v>1499</v>
      </c>
      <c r="AC360" s="6" t="s">
        <v>104</v>
      </c>
      <c r="AD360" s="11" t="s">
        <v>103</v>
      </c>
      <c r="AE360" s="11" t="s">
        <v>52</v>
      </c>
      <c r="AF360" s="18">
        <v>40868</v>
      </c>
      <c r="AG360" s="1">
        <f t="shared" si="33"/>
        <v>11</v>
      </c>
      <c r="AH360" s="18">
        <v>40894</v>
      </c>
      <c r="AI360" s="1">
        <f t="shared" si="28"/>
        <v>12</v>
      </c>
      <c r="AJ360" s="10" t="s">
        <v>86</v>
      </c>
      <c r="AK360" s="37" t="s">
        <v>1083</v>
      </c>
      <c r="AL360" s="37"/>
      <c r="AM360" s="18"/>
      <c r="AN360" s="1" t="str">
        <f t="shared" si="34"/>
        <v/>
      </c>
      <c r="AO360" s="6" t="s">
        <v>1083</v>
      </c>
      <c r="AQ360" s="10" t="s">
        <v>171</v>
      </c>
      <c r="AS360" s="16">
        <f t="shared" si="29"/>
        <v>9</v>
      </c>
    </row>
    <row r="361" spans="1:45" ht="15.75" customHeight="1">
      <c r="A361" s="15">
        <v>20335</v>
      </c>
      <c r="B361" s="23" t="s">
        <v>2483</v>
      </c>
      <c r="C361" s="23" t="s">
        <v>2279</v>
      </c>
      <c r="D361" s="6" t="s">
        <v>14</v>
      </c>
      <c r="E361" s="18">
        <v>29859</v>
      </c>
      <c r="F361" s="6" t="s">
        <v>2206</v>
      </c>
      <c r="G361" s="11" t="s">
        <v>2482</v>
      </c>
      <c r="H361" s="6" t="s">
        <v>2481</v>
      </c>
      <c r="I361" s="18">
        <v>40681</v>
      </c>
      <c r="J361" s="6" t="s">
        <v>52</v>
      </c>
      <c r="K361" s="6"/>
      <c r="L361" s="6"/>
      <c r="M361" s="13"/>
      <c r="N361" s="22"/>
      <c r="O361" s="11" t="s">
        <v>2480</v>
      </c>
      <c r="P361" s="6" t="s">
        <v>1083</v>
      </c>
      <c r="Q361" s="6" t="s">
        <v>2479</v>
      </c>
      <c r="R361" s="6" t="s">
        <v>1083</v>
      </c>
      <c r="S361" s="11" t="s">
        <v>2478</v>
      </c>
      <c r="T361" s="11" t="s">
        <v>2478</v>
      </c>
      <c r="U361" s="6"/>
      <c r="V361" s="6"/>
      <c r="W361" s="6"/>
      <c r="X361" s="6" t="s">
        <v>5</v>
      </c>
      <c r="Y361" s="11" t="str">
        <f>VLOOKUP(X361,[1]Parameters!$A$4:$B$17,2,0)</f>
        <v>Chuyên viên Tư vấn tuyển sinh</v>
      </c>
      <c r="Z361" s="11"/>
      <c r="AA361" s="11" t="s">
        <v>94</v>
      </c>
      <c r="AB361" s="10" t="s">
        <v>4</v>
      </c>
      <c r="AC361" s="6" t="s">
        <v>1326</v>
      </c>
      <c r="AD361" s="11"/>
      <c r="AE361" s="11" t="s">
        <v>52</v>
      </c>
      <c r="AF361" s="18"/>
      <c r="AG361" s="1" t="str">
        <f t="shared" si="33"/>
        <v/>
      </c>
      <c r="AH361" s="18"/>
      <c r="AI361" s="1" t="str">
        <f t="shared" si="28"/>
        <v/>
      </c>
      <c r="AJ361" s="28" t="s">
        <v>142</v>
      </c>
      <c r="AK361" s="41" t="s">
        <v>1083</v>
      </c>
      <c r="AL361" s="41"/>
      <c r="AM361" s="19">
        <v>40882</v>
      </c>
      <c r="AN361" s="24">
        <f t="shared" si="34"/>
        <v>12</v>
      </c>
      <c r="AO361" s="27"/>
      <c r="AP361" s="24"/>
      <c r="AQ361" s="28"/>
      <c r="AR361" s="24"/>
      <c r="AS361" s="16">
        <f t="shared" si="29"/>
        <v>9</v>
      </c>
    </row>
    <row r="362" spans="1:45" ht="19.5" customHeight="1">
      <c r="A362" s="15">
        <v>20336</v>
      </c>
      <c r="B362" s="23" t="s">
        <v>2477</v>
      </c>
      <c r="C362" s="23" t="s">
        <v>65</v>
      </c>
      <c r="D362" s="6" t="s">
        <v>14</v>
      </c>
      <c r="E362" s="18">
        <v>32458</v>
      </c>
      <c r="F362" s="6" t="s">
        <v>889</v>
      </c>
      <c r="G362" s="11" t="s">
        <v>2476</v>
      </c>
      <c r="H362" s="6" t="s">
        <v>2475</v>
      </c>
      <c r="I362" s="18">
        <v>37685</v>
      </c>
      <c r="J362" s="6" t="s">
        <v>889</v>
      </c>
      <c r="K362" s="6" t="s">
        <v>150</v>
      </c>
      <c r="L362" s="6" t="s">
        <v>1442</v>
      </c>
      <c r="M362" s="13" t="s">
        <v>1507</v>
      </c>
      <c r="N362" s="22"/>
      <c r="O362" s="11" t="s">
        <v>2474</v>
      </c>
      <c r="P362" s="6" t="s">
        <v>1083</v>
      </c>
      <c r="Q362" s="6" t="s">
        <v>2473</v>
      </c>
      <c r="R362" s="6" t="s">
        <v>1083</v>
      </c>
      <c r="S362" s="11" t="s">
        <v>2472</v>
      </c>
      <c r="T362" s="11" t="s">
        <v>2471</v>
      </c>
      <c r="U362" s="6"/>
      <c r="V362" s="6"/>
      <c r="W362" s="6"/>
      <c r="X362" s="13" t="s">
        <v>39</v>
      </c>
      <c r="Y362" s="11" t="str">
        <f>VLOOKUP(X362,[1]Parameters!$A$4:$B$17,2,0)</f>
        <v>Chuyên viên vận hành</v>
      </c>
      <c r="Z362" s="11"/>
      <c r="AA362" s="11" t="s">
        <v>94</v>
      </c>
      <c r="AB362" s="10" t="s">
        <v>4</v>
      </c>
      <c r="AC362" s="6" t="s">
        <v>54</v>
      </c>
      <c r="AD362" s="11" t="s">
        <v>53</v>
      </c>
      <c r="AE362" s="11" t="s">
        <v>52</v>
      </c>
      <c r="AF362" s="18">
        <v>40875</v>
      </c>
      <c r="AG362" s="1">
        <f t="shared" si="33"/>
        <v>11</v>
      </c>
      <c r="AH362" s="18">
        <v>40936</v>
      </c>
      <c r="AI362" s="1">
        <f t="shared" si="28"/>
        <v>1</v>
      </c>
      <c r="AJ362" s="10" t="s">
        <v>86</v>
      </c>
      <c r="AK362" s="37" t="s">
        <v>1083</v>
      </c>
      <c r="AL362" s="37"/>
      <c r="AM362" s="18"/>
      <c r="AN362" s="1" t="str">
        <f t="shared" si="34"/>
        <v/>
      </c>
      <c r="AO362" s="6" t="s">
        <v>1083</v>
      </c>
      <c r="AP362" s="24"/>
      <c r="AQ362" s="10" t="s">
        <v>171</v>
      </c>
      <c r="AR362" s="24"/>
      <c r="AS362" s="16">
        <f t="shared" si="29"/>
        <v>11</v>
      </c>
    </row>
    <row r="363" spans="1:45" s="24" customFormat="1" ht="15.75" customHeight="1">
      <c r="A363" s="15">
        <v>20337</v>
      </c>
      <c r="B363" s="23" t="s">
        <v>456</v>
      </c>
      <c r="C363" s="23" t="s">
        <v>2470</v>
      </c>
      <c r="D363" s="6" t="s">
        <v>14</v>
      </c>
      <c r="E363" s="18">
        <v>31169</v>
      </c>
      <c r="F363" s="6" t="s">
        <v>493</v>
      </c>
      <c r="G363" s="11" t="s">
        <v>845</v>
      </c>
      <c r="H363" s="6" t="s">
        <v>2469</v>
      </c>
      <c r="I363" s="18">
        <v>39139</v>
      </c>
      <c r="J363" s="6" t="s">
        <v>1083</v>
      </c>
      <c r="K363" s="6" t="s">
        <v>2468</v>
      </c>
      <c r="L363" s="6" t="s">
        <v>1083</v>
      </c>
      <c r="M363" s="13" t="s">
        <v>1083</v>
      </c>
      <c r="N363" s="22"/>
      <c r="O363" s="11" t="s">
        <v>2467</v>
      </c>
      <c r="P363" s="6" t="s">
        <v>1083</v>
      </c>
      <c r="Q363" s="6" t="s">
        <v>2466</v>
      </c>
      <c r="R363" s="6" t="s">
        <v>1083</v>
      </c>
      <c r="S363" s="11" t="s">
        <v>186</v>
      </c>
      <c r="T363" s="11" t="s">
        <v>186</v>
      </c>
      <c r="U363" s="6"/>
      <c r="V363" s="6"/>
      <c r="W363" s="6"/>
      <c r="X363" s="6" t="s">
        <v>39</v>
      </c>
      <c r="Y363" s="11" t="str">
        <f>VLOOKUP(X363,[1]Parameters!$A$4:$B$17,2,0)</f>
        <v>Chuyên viên vận hành</v>
      </c>
      <c r="Z363" s="11"/>
      <c r="AA363" s="11" t="s">
        <v>94</v>
      </c>
      <c r="AB363" s="10" t="s">
        <v>4</v>
      </c>
      <c r="AC363" s="6" t="s">
        <v>98</v>
      </c>
      <c r="AD363" s="11" t="s">
        <v>138</v>
      </c>
      <c r="AE363" s="11" t="s">
        <v>52</v>
      </c>
      <c r="AF363" s="18">
        <v>40848</v>
      </c>
      <c r="AG363" s="1">
        <f t="shared" si="33"/>
        <v>11</v>
      </c>
      <c r="AH363" s="18">
        <v>40940</v>
      </c>
      <c r="AI363" s="1">
        <f t="shared" si="28"/>
        <v>2</v>
      </c>
      <c r="AJ363" s="28" t="s">
        <v>142</v>
      </c>
      <c r="AK363" s="41" t="s">
        <v>1083</v>
      </c>
      <c r="AL363" s="41"/>
      <c r="AM363" s="19">
        <v>41335</v>
      </c>
      <c r="AN363" s="24">
        <f t="shared" si="34"/>
        <v>3</v>
      </c>
      <c r="AO363" s="27" t="s">
        <v>1083</v>
      </c>
      <c r="AQ363" s="28"/>
      <c r="AS363" s="16">
        <f t="shared" si="29"/>
        <v>5</v>
      </c>
    </row>
    <row r="364" spans="1:45" ht="15.75" customHeight="1">
      <c r="A364" s="15">
        <v>20338</v>
      </c>
      <c r="B364" s="23" t="s">
        <v>125</v>
      </c>
      <c r="C364" s="23" t="s">
        <v>2465</v>
      </c>
      <c r="D364" s="6" t="s">
        <v>14</v>
      </c>
      <c r="E364" s="18">
        <v>32164</v>
      </c>
      <c r="F364" s="6" t="s">
        <v>163</v>
      </c>
      <c r="G364" s="11" t="s">
        <v>764</v>
      </c>
      <c r="H364" s="6" t="s">
        <v>2464</v>
      </c>
      <c r="I364" s="18">
        <v>38324</v>
      </c>
      <c r="J364" s="6" t="s">
        <v>163</v>
      </c>
      <c r="K364" s="6" t="s">
        <v>11</v>
      </c>
      <c r="L364" s="6" t="s">
        <v>22</v>
      </c>
      <c r="M364" s="13" t="s">
        <v>279</v>
      </c>
      <c r="N364" s="22"/>
      <c r="O364" s="11" t="s">
        <v>2463</v>
      </c>
      <c r="P364" s="6" t="s">
        <v>2462</v>
      </c>
      <c r="Q364" s="6" t="s">
        <v>2461</v>
      </c>
      <c r="R364" s="6" t="s">
        <v>1083</v>
      </c>
      <c r="S364" s="11" t="s">
        <v>2460</v>
      </c>
      <c r="T364" s="11" t="s">
        <v>2459</v>
      </c>
      <c r="U364" s="6"/>
      <c r="V364" s="6"/>
      <c r="W364" s="6"/>
      <c r="X364" s="6" t="s">
        <v>39</v>
      </c>
      <c r="Y364" s="11" t="str">
        <f>VLOOKUP(X364,[1]Parameters!$A$4:$B$17,2,0)</f>
        <v>Chuyên viên vận hành</v>
      </c>
      <c r="Z364" s="11"/>
      <c r="AA364" s="11" t="s">
        <v>94</v>
      </c>
      <c r="AB364" s="10" t="s">
        <v>4</v>
      </c>
      <c r="AC364" s="6" t="s">
        <v>185</v>
      </c>
      <c r="AD364" s="11" t="s">
        <v>2390</v>
      </c>
      <c r="AE364" s="11" t="s">
        <v>1</v>
      </c>
      <c r="AF364" s="18">
        <v>40875</v>
      </c>
      <c r="AG364" s="1">
        <f t="shared" si="33"/>
        <v>11</v>
      </c>
      <c r="AH364" s="18">
        <v>40936</v>
      </c>
      <c r="AI364" s="1">
        <f t="shared" si="28"/>
        <v>1</v>
      </c>
      <c r="AJ364" s="28" t="s">
        <v>142</v>
      </c>
      <c r="AK364" s="41" t="s">
        <v>1083</v>
      </c>
      <c r="AL364" s="41"/>
      <c r="AM364" s="19">
        <v>41401</v>
      </c>
      <c r="AN364" s="24">
        <f t="shared" si="34"/>
        <v>5</v>
      </c>
      <c r="AO364" s="27" t="s">
        <v>1083</v>
      </c>
      <c r="AP364" s="24"/>
      <c r="AQ364" s="10" t="s">
        <v>183</v>
      </c>
      <c r="AR364" s="24"/>
      <c r="AS364" s="16">
        <f t="shared" si="29"/>
        <v>1</v>
      </c>
    </row>
    <row r="365" spans="1:45" ht="15.75" customHeight="1">
      <c r="A365" s="15">
        <v>20339</v>
      </c>
      <c r="B365" s="23" t="s">
        <v>125</v>
      </c>
      <c r="C365" s="23" t="s">
        <v>1352</v>
      </c>
      <c r="D365" s="6" t="s">
        <v>14</v>
      </c>
      <c r="E365" s="18">
        <v>32853</v>
      </c>
      <c r="F365" s="6" t="s">
        <v>636</v>
      </c>
      <c r="G365" s="11" t="s">
        <v>1836</v>
      </c>
      <c r="H365" s="6" t="s">
        <v>2458</v>
      </c>
      <c r="I365" s="18">
        <v>39074</v>
      </c>
      <c r="J365" s="6" t="s">
        <v>636</v>
      </c>
      <c r="K365" s="6" t="s">
        <v>150</v>
      </c>
      <c r="L365" s="6" t="s">
        <v>2457</v>
      </c>
      <c r="M365" s="13" t="s">
        <v>2456</v>
      </c>
      <c r="N365" s="22"/>
      <c r="O365" s="11" t="s">
        <v>2455</v>
      </c>
      <c r="P365" s="6" t="s">
        <v>2454</v>
      </c>
      <c r="Q365" s="6" t="s">
        <v>2453</v>
      </c>
      <c r="R365" s="6" t="s">
        <v>1083</v>
      </c>
      <c r="S365" s="11" t="s">
        <v>2452</v>
      </c>
      <c r="T365" s="11" t="s">
        <v>2451</v>
      </c>
      <c r="U365" s="6" t="s">
        <v>1083</v>
      </c>
      <c r="V365" s="6"/>
      <c r="W365" s="6" t="s">
        <v>1083</v>
      </c>
      <c r="X365" s="6" t="s">
        <v>39</v>
      </c>
      <c r="Y365" s="11" t="str">
        <f>VLOOKUP(X365,[1]Parameters!$A$4:$B$17,2,0)</f>
        <v>Chuyên viên vận hành</v>
      </c>
      <c r="Z365" s="11"/>
      <c r="AA365" s="11" t="s">
        <v>94</v>
      </c>
      <c r="AB365" s="10" t="s">
        <v>4</v>
      </c>
      <c r="AC365" s="6" t="s">
        <v>38</v>
      </c>
      <c r="AD365" s="11" t="s">
        <v>143</v>
      </c>
      <c r="AE365" s="11" t="s">
        <v>1</v>
      </c>
      <c r="AF365" s="18">
        <v>40878</v>
      </c>
      <c r="AG365" s="1">
        <f t="shared" si="33"/>
        <v>12</v>
      </c>
      <c r="AH365" s="18">
        <v>40938</v>
      </c>
      <c r="AI365" s="1">
        <f t="shared" si="28"/>
        <v>1</v>
      </c>
      <c r="AJ365" s="10" t="s">
        <v>86</v>
      </c>
      <c r="AK365" s="37" t="s">
        <v>1083</v>
      </c>
      <c r="AL365" s="37"/>
      <c r="AM365" s="18"/>
      <c r="AN365" s="1" t="str">
        <f t="shared" si="34"/>
        <v/>
      </c>
      <c r="AO365" s="6" t="s">
        <v>1083</v>
      </c>
      <c r="AP365" s="24"/>
      <c r="AQ365" s="10" t="s">
        <v>141</v>
      </c>
      <c r="AR365" s="24"/>
      <c r="AS365" s="16">
        <f t="shared" si="29"/>
        <v>12</v>
      </c>
    </row>
    <row r="366" spans="1:45" s="24" customFormat="1" ht="19.5" customHeight="1">
      <c r="A366" s="15">
        <v>20340</v>
      </c>
      <c r="B366" s="25" t="s">
        <v>2450</v>
      </c>
      <c r="C366" s="25" t="s">
        <v>111</v>
      </c>
      <c r="D366" s="6" t="s">
        <v>14</v>
      </c>
      <c r="E366" s="18">
        <f>VLOOKUP(A366,'[1]Input1-NV_thongtin_codinh'!$B$4:$F$557,5,0)</f>
        <v>28944</v>
      </c>
      <c r="F366" s="6"/>
      <c r="G366" s="11" t="s">
        <v>714</v>
      </c>
      <c r="H366" s="6">
        <v>25200550</v>
      </c>
      <c r="I366" s="18">
        <f>VLOOKUP(A366,'[1]Input1-NV_thongtin_codinh'!$B$4:$K$557,10,0)</f>
        <v>40113</v>
      </c>
      <c r="J366" s="6" t="s">
        <v>52</v>
      </c>
      <c r="K366" s="6" t="s">
        <v>1587</v>
      </c>
      <c r="L366" s="6" t="s">
        <v>2449</v>
      </c>
      <c r="M366" s="13" t="s">
        <v>2448</v>
      </c>
      <c r="N366" s="22"/>
      <c r="O366" s="21" t="s">
        <v>2447</v>
      </c>
      <c r="P366" s="6"/>
      <c r="Q366" s="6" t="s">
        <v>2446</v>
      </c>
      <c r="R366" s="6"/>
      <c r="S366" s="11" t="str">
        <f>VLOOKUP($A366,'[1]Input1-NV_thongtin_codinh'!$B$4:$AA$557,13,0)</f>
        <v>37/13/3 Ngô Tất Tố P.21 .Bình Thạnh Tp. HCM</v>
      </c>
      <c r="T366" s="11" t="s">
        <v>2445</v>
      </c>
      <c r="U366" s="6" t="str">
        <f>VLOOKUP($A366,'[1]Input1-NV_thongtin_codinh'!$B$4:$AA$557,16,0)</f>
        <v>Phạm Huy Hải</v>
      </c>
      <c r="V366" s="6"/>
      <c r="W366" s="6" t="str">
        <f>VLOOKUP($A366,'[1]Input1-NV_thongtin_codinh'!$B$4:$AA$557,17,0)</f>
        <v>0908000315</v>
      </c>
      <c r="X366" s="6" t="s">
        <v>5</v>
      </c>
      <c r="Y366" s="11" t="str">
        <f>VLOOKUP(X366,[1]Parameters!$A$4:$B$17,2,0)</f>
        <v>Chuyên viên Tư vấn tuyển sinh</v>
      </c>
      <c r="Z366" s="11"/>
      <c r="AA366" s="11" t="s">
        <v>94</v>
      </c>
      <c r="AB366" s="10" t="s">
        <v>4</v>
      </c>
      <c r="AC366" s="13" t="s">
        <v>1326</v>
      </c>
      <c r="AD366" s="10" t="s">
        <v>1325</v>
      </c>
      <c r="AE366" s="10" t="s">
        <v>52</v>
      </c>
      <c r="AF366" s="18"/>
      <c r="AG366" s="18"/>
      <c r="AH366" s="18">
        <v>40938</v>
      </c>
      <c r="AI366" s="1">
        <f t="shared" si="28"/>
        <v>1</v>
      </c>
      <c r="AJ366" s="11" t="s">
        <v>142</v>
      </c>
      <c r="AK366" s="11"/>
      <c r="AL366" s="11"/>
      <c r="AM366" s="19">
        <f>VLOOKUP($A366,'[1]Input1-NV_thongtin_codinh'!$B$4:$AA$557,26,0)</f>
        <v>41153</v>
      </c>
      <c r="AN366" s="24">
        <f t="shared" si="34"/>
        <v>9</v>
      </c>
      <c r="AO366" s="6"/>
      <c r="AP366" s="1"/>
      <c r="AQ366" s="11"/>
      <c r="AR366" s="1"/>
      <c r="AS366" s="16">
        <f t="shared" si="29"/>
        <v>3</v>
      </c>
    </row>
    <row r="367" spans="1:45" ht="15.75" customHeight="1">
      <c r="A367" s="15">
        <v>20341</v>
      </c>
      <c r="B367" s="25" t="s">
        <v>125</v>
      </c>
      <c r="C367" s="25" t="s">
        <v>35</v>
      </c>
      <c r="D367" s="6" t="s">
        <v>14</v>
      </c>
      <c r="E367" s="18">
        <f>VLOOKUP(A367,'[1]Input1-NV_thongtin_codinh'!$B$4:$F$557,5,0)</f>
        <v>31267</v>
      </c>
      <c r="F367" s="6"/>
      <c r="G367" s="11" t="s">
        <v>562</v>
      </c>
      <c r="H367" s="6" t="s">
        <v>2444</v>
      </c>
      <c r="I367" s="18">
        <v>37167</v>
      </c>
      <c r="J367" s="6" t="s">
        <v>562</v>
      </c>
      <c r="K367" s="6" t="s">
        <v>1580</v>
      </c>
      <c r="L367" s="6" t="s">
        <v>10</v>
      </c>
      <c r="M367" s="13" t="s">
        <v>9</v>
      </c>
      <c r="N367" s="22"/>
      <c r="O367" s="21" t="s">
        <v>2443</v>
      </c>
      <c r="P367" s="6"/>
      <c r="Q367" s="6" t="s">
        <v>2442</v>
      </c>
      <c r="R367" s="6"/>
      <c r="S367" s="11" t="str">
        <f>VLOOKUP($A367,'[1]Input1-NV_thongtin_codinh'!$B$4:$AA$557,13,0)</f>
        <v>Đình Bảng, Từ Sơn, Bắc Ninh</v>
      </c>
      <c r="T367" s="11" t="s">
        <v>2441</v>
      </c>
      <c r="U367" s="6" t="str">
        <f>VLOOKUP($A367,'[1]Input1-NV_thongtin_codinh'!$B$4:$AA$557,16,0)</f>
        <v>Em Nguyễn Huy Tuấn</v>
      </c>
      <c r="V367" s="6"/>
      <c r="W367" s="6" t="str">
        <f>VLOOKUP($A367,'[1]Input1-NV_thongtin_codinh'!$B$4:$AA$557,17,0)</f>
        <v>0948564321</v>
      </c>
      <c r="X367" s="6" t="s">
        <v>39</v>
      </c>
      <c r="Y367" s="11" t="str">
        <f>VLOOKUP(X367,[1]Parameters!$A$4:$B$17,2,0)</f>
        <v>Chuyên viên vận hành</v>
      </c>
      <c r="Z367" s="11"/>
      <c r="AA367" s="11" t="s">
        <v>94</v>
      </c>
      <c r="AB367" s="10" t="s">
        <v>4</v>
      </c>
      <c r="AC367" s="13" t="s">
        <v>296</v>
      </c>
      <c r="AD367" s="10" t="s">
        <v>1556</v>
      </c>
      <c r="AE367" s="10" t="s">
        <v>1</v>
      </c>
      <c r="AF367" s="18"/>
      <c r="AG367" s="18"/>
      <c r="AH367" s="18">
        <v>40952</v>
      </c>
      <c r="AI367" s="1">
        <f t="shared" si="28"/>
        <v>2</v>
      </c>
      <c r="AJ367" s="11" t="s">
        <v>142</v>
      </c>
      <c r="AK367" s="11"/>
      <c r="AL367" s="11"/>
      <c r="AM367" s="19">
        <f>VLOOKUP($A367,'[1]Input1-NV_thongtin_codinh'!$B$4:$AA$557,26,0)</f>
        <v>41126</v>
      </c>
      <c r="AN367" s="24">
        <f t="shared" si="34"/>
        <v>8</v>
      </c>
      <c r="AO367" s="6"/>
      <c r="AQ367" s="11"/>
      <c r="AS367" s="16">
        <f t="shared" si="29"/>
        <v>8</v>
      </c>
    </row>
    <row r="368" spans="1:45" s="24" customFormat="1" ht="19.5" customHeight="1">
      <c r="A368" s="15">
        <v>20342</v>
      </c>
      <c r="B368" s="23" t="s">
        <v>2440</v>
      </c>
      <c r="C368" s="23" t="s">
        <v>2439</v>
      </c>
      <c r="D368" s="6" t="s">
        <v>14</v>
      </c>
      <c r="E368" s="18">
        <v>29883</v>
      </c>
      <c r="F368" s="6" t="s">
        <v>52</v>
      </c>
      <c r="G368" s="11" t="s">
        <v>2077</v>
      </c>
      <c r="H368" s="6" t="s">
        <v>2438</v>
      </c>
      <c r="I368" s="18">
        <v>40758</v>
      </c>
      <c r="J368" s="6" t="s">
        <v>52</v>
      </c>
      <c r="K368" s="6" t="s">
        <v>11</v>
      </c>
      <c r="L368" s="6" t="s">
        <v>965</v>
      </c>
      <c r="M368" s="13" t="s">
        <v>842</v>
      </c>
      <c r="N368" s="22"/>
      <c r="O368" s="11" t="s">
        <v>2437</v>
      </c>
      <c r="P368" s="6" t="s">
        <v>2436</v>
      </c>
      <c r="Q368" s="6" t="s">
        <v>2435</v>
      </c>
      <c r="R368" s="6" t="s">
        <v>1083</v>
      </c>
      <c r="S368" s="11" t="s">
        <v>2434</v>
      </c>
      <c r="T368" s="11" t="s">
        <v>2434</v>
      </c>
      <c r="U368" s="6"/>
      <c r="V368" s="6"/>
      <c r="W368" s="6"/>
      <c r="X368" s="6" t="s">
        <v>259</v>
      </c>
      <c r="Y368" s="11" t="str">
        <f>VLOOKUP(X368,[1]Parameters!$A$4:$B$17,2,0)</f>
        <v>Phó ban/Phó Giám đốc Trung tâm</v>
      </c>
      <c r="Z368" s="11"/>
      <c r="AA368" s="11" t="s">
        <v>258</v>
      </c>
      <c r="AB368" s="10" t="s">
        <v>73</v>
      </c>
      <c r="AC368" s="6" t="s">
        <v>104</v>
      </c>
      <c r="AD368" s="10" t="s">
        <v>103</v>
      </c>
      <c r="AE368" s="11" t="s">
        <v>52</v>
      </c>
      <c r="AF368" s="18">
        <v>40892</v>
      </c>
      <c r="AG368" s="1">
        <f>IF(AF368="","",MONTH(AF368))</f>
        <v>12</v>
      </c>
      <c r="AH368" s="18">
        <v>40954</v>
      </c>
      <c r="AI368" s="1">
        <f t="shared" si="28"/>
        <v>2</v>
      </c>
      <c r="AJ368" s="10" t="s">
        <v>86</v>
      </c>
      <c r="AK368" s="37" t="s">
        <v>1083</v>
      </c>
      <c r="AL368" s="37"/>
      <c r="AM368" s="18"/>
      <c r="AN368" s="1" t="str">
        <f t="shared" si="34"/>
        <v/>
      </c>
      <c r="AO368" s="6" t="s">
        <v>1083</v>
      </c>
      <c r="AQ368" s="10" t="s">
        <v>171</v>
      </c>
      <c r="AS368" s="16">
        <f t="shared" si="29"/>
        <v>10</v>
      </c>
    </row>
    <row r="369" spans="1:45" ht="15.75" customHeight="1">
      <c r="A369" s="15">
        <v>20343</v>
      </c>
      <c r="B369" s="25" t="s">
        <v>284</v>
      </c>
      <c r="C369" s="25" t="s">
        <v>1722</v>
      </c>
      <c r="D369" s="6" t="s">
        <v>89</v>
      </c>
      <c r="E369" s="18">
        <v>31929</v>
      </c>
      <c r="F369" s="6"/>
      <c r="G369" s="11" t="s">
        <v>52</v>
      </c>
      <c r="H369" s="6">
        <v>24189906</v>
      </c>
      <c r="I369" s="18">
        <v>37944</v>
      </c>
      <c r="J369" s="6" t="s">
        <v>52</v>
      </c>
      <c r="K369" s="6" t="s">
        <v>1580</v>
      </c>
      <c r="L369" s="6" t="s">
        <v>2433</v>
      </c>
      <c r="M369" s="13" t="s">
        <v>2432</v>
      </c>
      <c r="N369" s="22"/>
      <c r="O369" s="21" t="s">
        <v>2431</v>
      </c>
      <c r="P369" s="6"/>
      <c r="Q369" s="6" t="s">
        <v>2430</v>
      </c>
      <c r="R369" s="6"/>
      <c r="S369" s="11" t="str">
        <f>VLOOKUP($A369,'[1]Input1-NV_thongtin_codinh'!$B$4:$AA$557,13,0)</f>
        <v>460/9 Nơ Trang long, p13, q Bình Thạnh</v>
      </c>
      <c r="T369" s="11" t="s">
        <v>2429</v>
      </c>
      <c r="U369" s="6" t="str">
        <f>VLOOKUP($A369,'[1]Input1-NV_thongtin_codinh'!$B$4:$AA$557,16,0)</f>
        <v>Hà Thị Mộng Thu</v>
      </c>
      <c r="V369" s="6"/>
      <c r="W369" s="6" t="str">
        <f>VLOOKUP($A369,'[1]Input1-NV_thongtin_codinh'!$B$4:$AA$557,17,0)</f>
        <v>01212220039</v>
      </c>
      <c r="X369" s="6" t="s">
        <v>74</v>
      </c>
      <c r="Y369" s="11" t="str">
        <f>VLOOKUP(X369,[1]Parameters!$A$4:$B$17,2,0)</f>
        <v>Trưởng phòng</v>
      </c>
      <c r="Z369" s="11"/>
      <c r="AA369" s="11">
        <v>3</v>
      </c>
      <c r="AB369" s="10" t="s">
        <v>73</v>
      </c>
      <c r="AC369" s="13" t="s">
        <v>1326</v>
      </c>
      <c r="AD369" s="10" t="s">
        <v>2428</v>
      </c>
      <c r="AE369" s="10" t="s">
        <v>52</v>
      </c>
      <c r="AF369" s="18"/>
      <c r="AG369" s="18"/>
      <c r="AH369" s="18">
        <v>40959</v>
      </c>
      <c r="AI369" s="1">
        <f t="shared" si="28"/>
        <v>2</v>
      </c>
      <c r="AJ369" s="11" t="s">
        <v>142</v>
      </c>
      <c r="AK369" s="11"/>
      <c r="AL369" s="11"/>
      <c r="AM369" s="19">
        <f>VLOOKUP($A369,'[1]Input1-NV_thongtin_codinh'!$B$4:$AA$557,26,0)</f>
        <v>41153</v>
      </c>
      <c r="AN369" s="24">
        <f t="shared" si="34"/>
        <v>9</v>
      </c>
      <c r="AO369" s="6"/>
      <c r="AQ369" s="11"/>
      <c r="AS369" s="16">
        <f t="shared" si="29"/>
        <v>6</v>
      </c>
    </row>
    <row r="370" spans="1:45" s="24" customFormat="1" ht="15.75" customHeight="1">
      <c r="A370" s="15">
        <v>20344</v>
      </c>
      <c r="B370" s="25" t="s">
        <v>1482</v>
      </c>
      <c r="C370" s="25" t="s">
        <v>2427</v>
      </c>
      <c r="D370" s="6" t="s">
        <v>14</v>
      </c>
      <c r="E370" s="18">
        <v>28993</v>
      </c>
      <c r="F370" s="6"/>
      <c r="G370" s="11" t="s">
        <v>52</v>
      </c>
      <c r="H370" s="6"/>
      <c r="I370" s="18"/>
      <c r="J370" s="6"/>
      <c r="K370" s="6" t="s">
        <v>1580</v>
      </c>
      <c r="L370" s="6">
        <v>0</v>
      </c>
      <c r="M370" s="13">
        <v>0</v>
      </c>
      <c r="N370" s="22"/>
      <c r="O370" s="21" t="s">
        <v>2426</v>
      </c>
      <c r="P370" s="6"/>
      <c r="Q370" s="6" t="s">
        <v>2425</v>
      </c>
      <c r="R370" s="6"/>
      <c r="S370" s="11" t="str">
        <f>VLOOKUP($A370,'[1]Input1-NV_thongtin_codinh'!$B$4:$AA$557,13,0)</f>
        <v>02 Nguyễn Trung Trực, Chơ Mới, An Giang</v>
      </c>
      <c r="T370" s="11" t="s">
        <v>2424</v>
      </c>
      <c r="U370" s="6">
        <f>VLOOKUP($A370,'[1]Input1-NV_thongtin_codinh'!$B$4:$AA$557,16,0)</f>
        <v>0</v>
      </c>
      <c r="V370" s="6"/>
      <c r="W370" s="6">
        <f>VLOOKUP($A370,'[1]Input1-NV_thongtin_codinh'!$B$4:$AA$557,17,0)</f>
        <v>0</v>
      </c>
      <c r="X370" s="6" t="s">
        <v>39</v>
      </c>
      <c r="Y370" s="11" t="str">
        <f>VLOOKUP(X370,[1]Parameters!$A$4:$B$17,2,0)</f>
        <v>Chuyên viên vận hành</v>
      </c>
      <c r="Z370" s="11"/>
      <c r="AA370" s="11" t="s">
        <v>94</v>
      </c>
      <c r="AB370" s="10" t="s">
        <v>4</v>
      </c>
      <c r="AC370" s="13" t="s">
        <v>1326</v>
      </c>
      <c r="AD370" s="10" t="s">
        <v>1788</v>
      </c>
      <c r="AE370" s="10" t="s">
        <v>52</v>
      </c>
      <c r="AF370" s="18"/>
      <c r="AG370" s="18"/>
      <c r="AH370" s="18">
        <v>40964</v>
      </c>
      <c r="AI370" s="1">
        <f t="shared" si="28"/>
        <v>2</v>
      </c>
      <c r="AJ370" s="11" t="s">
        <v>142</v>
      </c>
      <c r="AK370" s="11"/>
      <c r="AL370" s="11"/>
      <c r="AM370" s="19">
        <f>VLOOKUP($A370,'[1]Input1-NV_thongtin_codinh'!$B$4:$AA$557,26,0)</f>
        <v>41153</v>
      </c>
      <c r="AN370" s="24">
        <f t="shared" si="34"/>
        <v>9</v>
      </c>
      <c r="AO370" s="6"/>
      <c r="AP370" s="1"/>
      <c r="AQ370" s="11"/>
      <c r="AR370" s="1"/>
      <c r="AS370" s="16">
        <f t="shared" si="29"/>
        <v>5</v>
      </c>
    </row>
    <row r="371" spans="1:45" s="24" customFormat="1" ht="15.75" customHeight="1">
      <c r="A371" s="15">
        <v>20345</v>
      </c>
      <c r="B371" s="23" t="s">
        <v>125</v>
      </c>
      <c r="C371" s="23" t="s">
        <v>438</v>
      </c>
      <c r="D371" s="6" t="s">
        <v>14</v>
      </c>
      <c r="E371" s="18">
        <v>31103</v>
      </c>
      <c r="F371" s="6" t="s">
        <v>1</v>
      </c>
      <c r="G371" s="11" t="s">
        <v>2404</v>
      </c>
      <c r="H371" s="6" t="s">
        <v>2423</v>
      </c>
      <c r="I371" s="18">
        <v>41082</v>
      </c>
      <c r="J371" s="6" t="s">
        <v>481</v>
      </c>
      <c r="K371" s="6" t="s">
        <v>11</v>
      </c>
      <c r="L371" s="6" t="s">
        <v>108</v>
      </c>
      <c r="M371" s="13" t="s">
        <v>291</v>
      </c>
      <c r="N371" s="22"/>
      <c r="O371" s="11" t="s">
        <v>2422</v>
      </c>
      <c r="P371" s="6" t="s">
        <v>1083</v>
      </c>
      <c r="Q371" s="6" t="s">
        <v>2421</v>
      </c>
      <c r="R371" s="6" t="s">
        <v>1083</v>
      </c>
      <c r="S371" s="11" t="s">
        <v>2420</v>
      </c>
      <c r="T371" s="11" t="s">
        <v>2419</v>
      </c>
      <c r="U371" s="6"/>
      <c r="V371" s="6"/>
      <c r="W371" s="6"/>
      <c r="X371" s="6" t="s">
        <v>74</v>
      </c>
      <c r="Y371" s="11" t="str">
        <f>VLOOKUP(X371,[1]Parameters!$A$4:$B$17,2,0)</f>
        <v>Trưởng phòng</v>
      </c>
      <c r="Z371" s="11"/>
      <c r="AA371" s="11">
        <v>3</v>
      </c>
      <c r="AB371" s="10" t="s">
        <v>73</v>
      </c>
      <c r="AC371" s="6" t="s">
        <v>1614</v>
      </c>
      <c r="AD371" s="11" t="s">
        <v>2418</v>
      </c>
      <c r="AE371" s="11" t="s">
        <v>1</v>
      </c>
      <c r="AF371" s="18"/>
      <c r="AG371" s="1" t="str">
        <f>IF(AF371="","",MONTH(AF371))</f>
        <v/>
      </c>
      <c r="AH371" s="18">
        <v>40909</v>
      </c>
      <c r="AI371" s="1">
        <f t="shared" si="28"/>
        <v>1</v>
      </c>
      <c r="AJ371" s="28" t="s">
        <v>142</v>
      </c>
      <c r="AK371" s="41" t="s">
        <v>1083</v>
      </c>
      <c r="AL371" s="41"/>
      <c r="AM371" s="19">
        <v>41000</v>
      </c>
      <c r="AN371" s="24">
        <f t="shared" si="34"/>
        <v>4</v>
      </c>
      <c r="AO371" s="27"/>
      <c r="AQ371" s="28"/>
      <c r="AS371" s="16">
        <f t="shared" si="29"/>
        <v>2</v>
      </c>
    </row>
    <row r="372" spans="1:45" s="24" customFormat="1" ht="15.75" customHeight="1">
      <c r="A372" s="15">
        <v>20346</v>
      </c>
      <c r="B372" s="25" t="s">
        <v>2417</v>
      </c>
      <c r="C372" s="25" t="s">
        <v>1174</v>
      </c>
      <c r="D372" s="6" t="s">
        <v>89</v>
      </c>
      <c r="E372" s="18">
        <v>32208</v>
      </c>
      <c r="F372" s="6"/>
      <c r="G372" s="11" t="s">
        <v>2046</v>
      </c>
      <c r="H372" s="6" t="s">
        <v>2416</v>
      </c>
      <c r="I372" s="18">
        <v>37138</v>
      </c>
      <c r="J372" s="6" t="s">
        <v>2046</v>
      </c>
      <c r="K372" s="6" t="s">
        <v>1580</v>
      </c>
      <c r="L372" s="6">
        <v>0</v>
      </c>
      <c r="M372" s="13">
        <v>0</v>
      </c>
      <c r="N372" s="22"/>
      <c r="O372" s="21" t="s">
        <v>2415</v>
      </c>
      <c r="P372" s="6"/>
      <c r="Q372" s="6" t="s">
        <v>2414</v>
      </c>
      <c r="R372" s="6"/>
      <c r="S372" s="11" t="str">
        <f>VLOOKUP($A372,'[1]Input1-NV_thongtin_codinh'!$B$4:$AA$557,13,0)</f>
        <v>Khu phố 1,thị trấn Quảng Yên, Yên Hưng, Quảng Ninh</v>
      </c>
      <c r="T372" s="11" t="s">
        <v>2413</v>
      </c>
      <c r="U372" s="6">
        <f>VLOOKUP($A372,'[1]Input1-NV_thongtin_codinh'!$B$4:$AA$557,16,0)</f>
        <v>0</v>
      </c>
      <c r="V372" s="6"/>
      <c r="W372" s="6">
        <f>VLOOKUP($A372,'[1]Input1-NV_thongtin_codinh'!$B$4:$AA$557,17,0)</f>
        <v>0</v>
      </c>
      <c r="X372" s="6" t="s">
        <v>39</v>
      </c>
      <c r="Y372" s="11" t="str">
        <f>VLOOKUP(X372,[1]Parameters!$A$4:$B$17,2,0)</f>
        <v>Chuyên viên vận hành</v>
      </c>
      <c r="Z372" s="11"/>
      <c r="AA372" s="11" t="s">
        <v>94</v>
      </c>
      <c r="AB372" s="10" t="s">
        <v>4</v>
      </c>
      <c r="AC372" s="13" t="s">
        <v>185</v>
      </c>
      <c r="AD372" s="10" t="s">
        <v>2412</v>
      </c>
      <c r="AE372" s="10" t="s">
        <v>1</v>
      </c>
      <c r="AF372" s="18"/>
      <c r="AG372" s="18"/>
      <c r="AH372" s="18"/>
      <c r="AI372" s="1" t="str">
        <f t="shared" si="28"/>
        <v/>
      </c>
      <c r="AJ372" s="11" t="s">
        <v>142</v>
      </c>
      <c r="AK372" s="11"/>
      <c r="AL372" s="11"/>
      <c r="AM372" s="19">
        <f>VLOOKUP($A372,'[1]Input1-NV_thongtin_codinh'!$B$4:$AA$557,26,0)</f>
        <v>41122</v>
      </c>
      <c r="AN372" s="24">
        <f t="shared" si="34"/>
        <v>8</v>
      </c>
      <c r="AO372" s="6"/>
      <c r="AP372" s="1"/>
      <c r="AQ372" s="10" t="s">
        <v>183</v>
      </c>
      <c r="AR372" s="1"/>
      <c r="AS372" s="16">
        <f t="shared" si="29"/>
        <v>3</v>
      </c>
    </row>
    <row r="373" spans="1:45" ht="15.75" customHeight="1">
      <c r="A373" s="15">
        <v>20347</v>
      </c>
      <c r="B373" s="23" t="s">
        <v>2411</v>
      </c>
      <c r="C373" s="23" t="s">
        <v>1174</v>
      </c>
      <c r="D373" s="6" t="s">
        <v>89</v>
      </c>
      <c r="E373" s="18">
        <v>32354</v>
      </c>
      <c r="F373" s="6" t="s">
        <v>12</v>
      </c>
      <c r="G373" s="11" t="s">
        <v>1100</v>
      </c>
      <c r="H373" s="6" t="s">
        <v>2410</v>
      </c>
      <c r="I373" s="18">
        <v>37705</v>
      </c>
      <c r="J373" s="6" t="s">
        <v>12</v>
      </c>
      <c r="K373" s="6" t="s">
        <v>11</v>
      </c>
      <c r="L373" s="6"/>
      <c r="M373" s="13"/>
      <c r="N373" s="22"/>
      <c r="O373" s="11" t="s">
        <v>2409</v>
      </c>
      <c r="P373" s="6" t="s">
        <v>2408</v>
      </c>
      <c r="Q373" s="6" t="s">
        <v>2407</v>
      </c>
      <c r="R373" s="6" t="s">
        <v>1083</v>
      </c>
      <c r="S373" s="11" t="s">
        <v>2406</v>
      </c>
      <c r="T373" s="11" t="s">
        <v>2406</v>
      </c>
      <c r="U373" s="6"/>
      <c r="V373" s="6"/>
      <c r="W373" s="6"/>
      <c r="X373" s="6" t="s">
        <v>39</v>
      </c>
      <c r="Y373" s="11" t="str">
        <f>VLOOKUP(X373,[1]Parameters!$A$4:$B$17,2,0)</f>
        <v>Chuyên viên vận hành</v>
      </c>
      <c r="Z373" s="11"/>
      <c r="AA373" s="11" t="s">
        <v>94</v>
      </c>
      <c r="AB373" s="10" t="s">
        <v>4</v>
      </c>
      <c r="AC373" s="6" t="s">
        <v>195</v>
      </c>
      <c r="AD373" s="11" t="s">
        <v>194</v>
      </c>
      <c r="AE373" s="11" t="s">
        <v>52</v>
      </c>
      <c r="AF373" s="18">
        <v>40909</v>
      </c>
      <c r="AG373" s="1">
        <f t="shared" ref="AG373:AG378" si="35">IF(AF373="","",MONTH(AF373))</f>
        <v>1</v>
      </c>
      <c r="AH373" s="18">
        <v>40969</v>
      </c>
      <c r="AI373" s="1">
        <f t="shared" si="28"/>
        <v>3</v>
      </c>
      <c r="AJ373" s="10" t="s">
        <v>142</v>
      </c>
      <c r="AK373" s="37" t="s">
        <v>1083</v>
      </c>
      <c r="AL373" s="37"/>
      <c r="AM373" s="19">
        <v>41392</v>
      </c>
      <c r="AN373" s="24">
        <f t="shared" si="34"/>
        <v>4</v>
      </c>
      <c r="AO373" s="6"/>
      <c r="AP373" s="24"/>
      <c r="AQ373" s="10" t="s">
        <v>141</v>
      </c>
      <c r="AR373" s="24"/>
      <c r="AS373" s="16">
        <f t="shared" si="29"/>
        <v>7</v>
      </c>
    </row>
    <row r="374" spans="1:45" ht="15.75" customHeight="1">
      <c r="A374" s="15">
        <v>20348</v>
      </c>
      <c r="B374" s="23" t="s">
        <v>2405</v>
      </c>
      <c r="C374" s="23" t="s">
        <v>325</v>
      </c>
      <c r="D374" s="6" t="s">
        <v>14</v>
      </c>
      <c r="E374" s="18">
        <v>32304</v>
      </c>
      <c r="F374" s="6" t="s">
        <v>1</v>
      </c>
      <c r="G374" s="11" t="s">
        <v>2404</v>
      </c>
      <c r="H374" s="6" t="s">
        <v>2403</v>
      </c>
      <c r="I374" s="18">
        <v>40495</v>
      </c>
      <c r="J374" s="6" t="s">
        <v>12</v>
      </c>
      <c r="K374" s="6" t="s">
        <v>11</v>
      </c>
      <c r="L374" s="6"/>
      <c r="M374" s="13"/>
      <c r="N374" s="22"/>
      <c r="O374" s="11" t="s">
        <v>2402</v>
      </c>
      <c r="P374" s="6" t="s">
        <v>1083</v>
      </c>
      <c r="Q374" s="6" t="s">
        <v>2401</v>
      </c>
      <c r="R374" s="6" t="s">
        <v>1083</v>
      </c>
      <c r="S374" s="11" t="s">
        <v>2400</v>
      </c>
      <c r="T374" s="11" t="s">
        <v>2400</v>
      </c>
      <c r="U374" s="6"/>
      <c r="V374" s="6"/>
      <c r="W374" s="6"/>
      <c r="X374" s="6" t="s">
        <v>2130</v>
      </c>
      <c r="Y374" s="11"/>
      <c r="Z374" s="11"/>
      <c r="AA374" s="11" t="s">
        <v>94</v>
      </c>
      <c r="AB374" s="10" t="s">
        <v>4</v>
      </c>
      <c r="AC374" s="6" t="s">
        <v>1614</v>
      </c>
      <c r="AD374" s="11"/>
      <c r="AE374" s="11" t="s">
        <v>1</v>
      </c>
      <c r="AF374" s="18"/>
      <c r="AG374" s="1" t="str">
        <f t="shared" si="35"/>
        <v/>
      </c>
      <c r="AH374" s="18">
        <v>41183</v>
      </c>
      <c r="AI374" s="1">
        <f t="shared" si="28"/>
        <v>10</v>
      </c>
      <c r="AJ374" s="28" t="s">
        <v>142</v>
      </c>
      <c r="AK374" s="41" t="s">
        <v>1083</v>
      </c>
      <c r="AL374" s="41"/>
      <c r="AM374" s="19">
        <v>40969</v>
      </c>
      <c r="AN374" s="24">
        <f t="shared" si="34"/>
        <v>3</v>
      </c>
      <c r="AO374" s="27"/>
      <c r="AP374" s="24"/>
      <c r="AQ374" s="28"/>
      <c r="AR374" s="24"/>
      <c r="AS374" s="16">
        <f t="shared" si="29"/>
        <v>6</v>
      </c>
    </row>
    <row r="375" spans="1:45" s="24" customFormat="1" ht="15.75" customHeight="1">
      <c r="A375" s="15">
        <v>20349</v>
      </c>
      <c r="B375" s="23" t="s">
        <v>2399</v>
      </c>
      <c r="C375" s="23" t="s">
        <v>89</v>
      </c>
      <c r="D375" s="6" t="s">
        <v>14</v>
      </c>
      <c r="E375" s="18">
        <v>32212</v>
      </c>
      <c r="F375" s="6" t="s">
        <v>2398</v>
      </c>
      <c r="G375" s="11" t="s">
        <v>2397</v>
      </c>
      <c r="H375" s="6" t="s">
        <v>2396</v>
      </c>
      <c r="I375" s="18">
        <v>37713</v>
      </c>
      <c r="J375" s="6" t="s">
        <v>2046</v>
      </c>
      <c r="K375" s="6" t="s">
        <v>11</v>
      </c>
      <c r="L375" s="6" t="s">
        <v>2395</v>
      </c>
      <c r="M375" s="13" t="s">
        <v>603</v>
      </c>
      <c r="N375" s="22"/>
      <c r="O375" s="11" t="s">
        <v>2394</v>
      </c>
      <c r="P375" s="6" t="s">
        <v>1083</v>
      </c>
      <c r="Q375" s="6" t="s">
        <v>2393</v>
      </c>
      <c r="R375" s="6" t="s">
        <v>1083</v>
      </c>
      <c r="S375" s="11" t="s">
        <v>2392</v>
      </c>
      <c r="T375" s="11" t="s">
        <v>2391</v>
      </c>
      <c r="U375" s="6"/>
      <c r="V375" s="6"/>
      <c r="W375" s="6"/>
      <c r="X375" s="6" t="s">
        <v>39</v>
      </c>
      <c r="Y375" s="11" t="str">
        <f>VLOOKUP(X375,[1]Parameters!$A$4:$B$17,2,0)</f>
        <v>Chuyên viên vận hành</v>
      </c>
      <c r="Z375" s="11"/>
      <c r="AA375" s="11" t="s">
        <v>94</v>
      </c>
      <c r="AB375" s="10" t="s">
        <v>4</v>
      </c>
      <c r="AC375" s="6" t="s">
        <v>185</v>
      </c>
      <c r="AD375" s="11" t="s">
        <v>2390</v>
      </c>
      <c r="AE375" s="11" t="s">
        <v>1</v>
      </c>
      <c r="AF375" s="18">
        <v>40940</v>
      </c>
      <c r="AG375" s="1">
        <f t="shared" si="35"/>
        <v>2</v>
      </c>
      <c r="AH375" s="18">
        <v>41000</v>
      </c>
      <c r="AI375" s="1">
        <f t="shared" si="28"/>
        <v>4</v>
      </c>
      <c r="AJ375" s="10" t="s">
        <v>86</v>
      </c>
      <c r="AK375" s="37" t="s">
        <v>1083</v>
      </c>
      <c r="AL375" s="37"/>
      <c r="AM375" s="19"/>
      <c r="AN375" s="24" t="str">
        <f t="shared" si="34"/>
        <v/>
      </c>
      <c r="AO375" s="6"/>
      <c r="AQ375" s="10" t="s">
        <v>183</v>
      </c>
      <c r="AS375" s="16">
        <f t="shared" si="29"/>
        <v>3</v>
      </c>
    </row>
    <row r="376" spans="1:45" s="24" customFormat="1" ht="19.5" customHeight="1">
      <c r="A376" s="15">
        <v>20350</v>
      </c>
      <c r="B376" s="23" t="s">
        <v>944</v>
      </c>
      <c r="C376" s="23" t="s">
        <v>606</v>
      </c>
      <c r="D376" s="6" t="s">
        <v>14</v>
      </c>
      <c r="E376" s="18">
        <v>32330</v>
      </c>
      <c r="F376" s="6" t="s">
        <v>2046</v>
      </c>
      <c r="G376" s="11" t="s">
        <v>2048</v>
      </c>
      <c r="H376" s="6" t="s">
        <v>2389</v>
      </c>
      <c r="I376" s="18">
        <v>39944</v>
      </c>
      <c r="J376" s="6" t="s">
        <v>2046</v>
      </c>
      <c r="K376" s="6" t="s">
        <v>11</v>
      </c>
      <c r="L376" s="6" t="s">
        <v>467</v>
      </c>
      <c r="M376" s="13" t="s">
        <v>466</v>
      </c>
      <c r="N376" s="22"/>
      <c r="O376" s="11" t="s">
        <v>2388</v>
      </c>
      <c r="P376" s="6" t="s">
        <v>1083</v>
      </c>
      <c r="Q376" s="6" t="s">
        <v>2387</v>
      </c>
      <c r="R376" s="6" t="s">
        <v>1083</v>
      </c>
      <c r="S376" s="11" t="s">
        <v>2386</v>
      </c>
      <c r="T376" s="11" t="s">
        <v>2385</v>
      </c>
      <c r="U376" s="6" t="s">
        <v>1083</v>
      </c>
      <c r="V376" s="6"/>
      <c r="W376" s="6" t="s">
        <v>1083</v>
      </c>
      <c r="X376" s="6" t="s">
        <v>39</v>
      </c>
      <c r="Y376" s="11" t="str">
        <f>VLOOKUP(X376,[1]Parameters!$A$4:$B$17,2,0)</f>
        <v>Chuyên viên vận hành</v>
      </c>
      <c r="Z376" s="11"/>
      <c r="AA376" s="11" t="s">
        <v>94</v>
      </c>
      <c r="AB376" s="10" t="s">
        <v>4</v>
      </c>
      <c r="AC376" s="6" t="s">
        <v>114</v>
      </c>
      <c r="AD376" s="11" t="s">
        <v>113</v>
      </c>
      <c r="AE376" s="11" t="s">
        <v>1</v>
      </c>
      <c r="AF376" s="18">
        <v>40949</v>
      </c>
      <c r="AG376" s="1">
        <f t="shared" si="35"/>
        <v>2</v>
      </c>
      <c r="AH376" s="18">
        <v>40978</v>
      </c>
      <c r="AI376" s="1">
        <f t="shared" si="28"/>
        <v>3</v>
      </c>
      <c r="AJ376" s="10" t="s">
        <v>86</v>
      </c>
      <c r="AK376" s="37" t="s">
        <v>1083</v>
      </c>
      <c r="AL376" s="37"/>
      <c r="AM376" s="19"/>
      <c r="AN376" s="24" t="str">
        <f t="shared" si="34"/>
        <v/>
      </c>
      <c r="AO376" s="6"/>
      <c r="AQ376" s="10" t="s">
        <v>141</v>
      </c>
      <c r="AS376" s="16">
        <f t="shared" si="29"/>
        <v>7</v>
      </c>
    </row>
    <row r="377" spans="1:45" s="24" customFormat="1" ht="15.75" customHeight="1">
      <c r="A377" s="15">
        <v>20351</v>
      </c>
      <c r="B377" s="23" t="s">
        <v>125</v>
      </c>
      <c r="C377" s="23" t="s">
        <v>2384</v>
      </c>
      <c r="D377" s="6" t="s">
        <v>14</v>
      </c>
      <c r="E377" s="18">
        <v>30743</v>
      </c>
      <c r="F377" s="6" t="s">
        <v>12</v>
      </c>
      <c r="G377" s="11" t="s">
        <v>1414</v>
      </c>
      <c r="H377" s="6" t="s">
        <v>2383</v>
      </c>
      <c r="I377" s="18">
        <v>37313</v>
      </c>
      <c r="J377" s="6" t="s">
        <v>636</v>
      </c>
      <c r="K377" s="6" t="s">
        <v>11</v>
      </c>
      <c r="L377" s="6" t="s">
        <v>604</v>
      </c>
      <c r="M377" s="13" t="s">
        <v>1785</v>
      </c>
      <c r="N377" s="22"/>
      <c r="O377" s="11" t="s">
        <v>2382</v>
      </c>
      <c r="P377" s="6" t="s">
        <v>2381</v>
      </c>
      <c r="Q377" s="6" t="s">
        <v>2380</v>
      </c>
      <c r="R377" s="6" t="s">
        <v>1083</v>
      </c>
      <c r="S377" s="11" t="s">
        <v>2379</v>
      </c>
      <c r="T377" s="11" t="s">
        <v>2378</v>
      </c>
      <c r="U377" s="6"/>
      <c r="V377" s="6"/>
      <c r="W377" s="6"/>
      <c r="X377" s="6" t="s">
        <v>5</v>
      </c>
      <c r="Y377" s="11" t="str">
        <f>VLOOKUP(X377,[1]Parameters!$A$4:$B$17,2,0)</f>
        <v>Chuyên viên Tư vấn tuyển sinh</v>
      </c>
      <c r="Z377" s="11"/>
      <c r="AA377" s="11" t="s">
        <v>94</v>
      </c>
      <c r="AB377" s="10" t="s">
        <v>4</v>
      </c>
      <c r="AC377" s="6" t="s">
        <v>3</v>
      </c>
      <c r="AD377" s="11" t="s">
        <v>2</v>
      </c>
      <c r="AE377" s="11" t="s">
        <v>1</v>
      </c>
      <c r="AF377" s="18">
        <v>40952</v>
      </c>
      <c r="AG377" s="1">
        <f t="shared" si="35"/>
        <v>2</v>
      </c>
      <c r="AH377" s="18">
        <v>41012</v>
      </c>
      <c r="AI377" s="1">
        <f t="shared" si="28"/>
        <v>4</v>
      </c>
      <c r="AJ377" s="10" t="s">
        <v>142</v>
      </c>
      <c r="AK377" s="37" t="s">
        <v>1083</v>
      </c>
      <c r="AL377" s="37"/>
      <c r="AM377" s="19">
        <v>41404</v>
      </c>
      <c r="AN377" s="24">
        <f t="shared" si="34"/>
        <v>5</v>
      </c>
      <c r="AO377" s="6" t="s">
        <v>1083</v>
      </c>
      <c r="AQ377" s="10" t="s">
        <v>171</v>
      </c>
      <c r="AS377" s="16">
        <f t="shared" si="29"/>
        <v>3</v>
      </c>
    </row>
    <row r="378" spans="1:45" s="24" customFormat="1" ht="15.75" customHeight="1">
      <c r="A378" s="15">
        <v>20352</v>
      </c>
      <c r="B378" s="23" t="s">
        <v>125</v>
      </c>
      <c r="C378" s="23" t="s">
        <v>111</v>
      </c>
      <c r="D378" s="6" t="s">
        <v>14</v>
      </c>
      <c r="E378" s="18">
        <v>29884</v>
      </c>
      <c r="F378" s="6" t="s">
        <v>644</v>
      </c>
      <c r="G378" s="11" t="s">
        <v>646</v>
      </c>
      <c r="H378" s="6" t="s">
        <v>2377</v>
      </c>
      <c r="I378" s="18">
        <v>36971</v>
      </c>
      <c r="J378" s="6" t="s">
        <v>644</v>
      </c>
      <c r="K378" s="6" t="s">
        <v>11</v>
      </c>
      <c r="L378" s="6" t="s">
        <v>314</v>
      </c>
      <c r="M378" s="13" t="s">
        <v>1196</v>
      </c>
      <c r="N378" s="22"/>
      <c r="O378" s="11" t="s">
        <v>2376</v>
      </c>
      <c r="P378" s="6" t="s">
        <v>1083</v>
      </c>
      <c r="Q378" s="6" t="s">
        <v>2375</v>
      </c>
      <c r="R378" s="6" t="s">
        <v>1083</v>
      </c>
      <c r="S378" s="11" t="s">
        <v>2374</v>
      </c>
      <c r="T378" s="11" t="s">
        <v>2374</v>
      </c>
      <c r="U378" s="6"/>
      <c r="V378" s="6"/>
      <c r="W378" s="6"/>
      <c r="X378" s="6" t="s">
        <v>5</v>
      </c>
      <c r="Y378" s="11" t="str">
        <f>VLOOKUP(X378,[1]Parameters!$A$4:$B$17,2,0)</f>
        <v>Chuyên viên Tư vấn tuyển sinh</v>
      </c>
      <c r="Z378" s="11"/>
      <c r="AA378" s="11" t="s">
        <v>94</v>
      </c>
      <c r="AB378" s="10" t="s">
        <v>4</v>
      </c>
      <c r="AC378" s="6" t="s">
        <v>3</v>
      </c>
      <c r="AD378" s="11" t="s">
        <v>2</v>
      </c>
      <c r="AE378" s="11" t="s">
        <v>1</v>
      </c>
      <c r="AF378" s="18">
        <v>40952</v>
      </c>
      <c r="AG378" s="1">
        <f t="shared" si="35"/>
        <v>2</v>
      </c>
      <c r="AH378" s="18">
        <v>41012</v>
      </c>
      <c r="AI378" s="1">
        <f t="shared" si="28"/>
        <v>4</v>
      </c>
      <c r="AJ378" s="10" t="s">
        <v>86</v>
      </c>
      <c r="AK378" s="37" t="s">
        <v>1083</v>
      </c>
      <c r="AL378" s="37"/>
      <c r="AM378" s="19"/>
      <c r="AO378" s="6" t="s">
        <v>1083</v>
      </c>
      <c r="AQ378" s="10" t="s">
        <v>171</v>
      </c>
      <c r="AS378" s="16">
        <f t="shared" si="29"/>
        <v>10</v>
      </c>
    </row>
    <row r="379" spans="1:45" ht="19.5" customHeight="1">
      <c r="A379" s="15">
        <v>20353</v>
      </c>
      <c r="B379" s="25" t="s">
        <v>1640</v>
      </c>
      <c r="C379" s="25" t="s">
        <v>63</v>
      </c>
      <c r="D379" s="6" t="s">
        <v>14</v>
      </c>
      <c r="E379" s="18">
        <v>30193</v>
      </c>
      <c r="F379" s="6"/>
      <c r="G379" s="11" t="s">
        <v>163</v>
      </c>
      <c r="H379" s="6" t="s">
        <v>2373</v>
      </c>
      <c r="I379" s="18">
        <v>36609</v>
      </c>
      <c r="J379" s="6" t="s">
        <v>163</v>
      </c>
      <c r="K379" s="6" t="s">
        <v>1580</v>
      </c>
      <c r="L379" s="6" t="s">
        <v>2372</v>
      </c>
      <c r="M379" s="13" t="s">
        <v>2371</v>
      </c>
      <c r="N379" s="22"/>
      <c r="O379" s="21" t="s">
        <v>2370</v>
      </c>
      <c r="P379" s="6"/>
      <c r="Q379" s="6" t="s">
        <v>2369</v>
      </c>
      <c r="R379" s="6"/>
      <c r="S379" s="11" t="str">
        <f>VLOOKUP($A379,'[1]Input1-NV_thongtin_codinh'!$B$4:$AA$557,13,0)</f>
        <v>Phươờng Bồ Xuyên, thái Bình, Thái bình</v>
      </c>
      <c r="T379" s="11"/>
      <c r="U379" s="6" t="str">
        <f>VLOOKUP($A379,'[1]Input1-NV_thongtin_codinh'!$B$4:$AA$557,16,0)</f>
        <v>Mẹ Nguyễn Thị Ngoan</v>
      </c>
      <c r="V379" s="6"/>
      <c r="W379" s="6" t="str">
        <f>VLOOKUP($A379,'[1]Input1-NV_thongtin_codinh'!$B$4:$AA$557,17,0)</f>
        <v>01273377993</v>
      </c>
      <c r="X379" s="6" t="s">
        <v>39</v>
      </c>
      <c r="Y379" s="11" t="str">
        <f>VLOOKUP(X379,[1]Parameters!$A$4:$B$17,2,0)</f>
        <v>Chuyên viên vận hành</v>
      </c>
      <c r="Z379" s="11"/>
      <c r="AA379" s="11" t="s">
        <v>94</v>
      </c>
      <c r="AB379" s="10" t="s">
        <v>4</v>
      </c>
      <c r="AC379" s="13" t="s">
        <v>3</v>
      </c>
      <c r="AD379" s="10" t="s">
        <v>1726</v>
      </c>
      <c r="AE379" s="10" t="s">
        <v>1</v>
      </c>
      <c r="AF379" s="18"/>
      <c r="AG379" s="18"/>
      <c r="AH379" s="18">
        <v>41011</v>
      </c>
      <c r="AI379" s="1">
        <f t="shared" si="28"/>
        <v>4</v>
      </c>
      <c r="AJ379" s="11" t="s">
        <v>142</v>
      </c>
      <c r="AK379" s="11"/>
      <c r="AL379" s="11"/>
      <c r="AM379" s="19">
        <f>VLOOKUP($A379,'[1]Input1-NV_thongtin_codinh'!$B$4:$AA$557,26,0)</f>
        <v>41242</v>
      </c>
      <c r="AN379" s="24">
        <f t="shared" ref="AN379:AN388" si="36">IF(AM379="","",MONTH(AM379))</f>
        <v>11</v>
      </c>
      <c r="AO379" s="6"/>
      <c r="AQ379" s="11"/>
      <c r="AS379" s="16">
        <f t="shared" si="29"/>
        <v>8</v>
      </c>
    </row>
    <row r="380" spans="1:45" s="24" customFormat="1" ht="19.5" customHeight="1">
      <c r="A380" s="15">
        <v>20354</v>
      </c>
      <c r="B380" s="25" t="s">
        <v>2368</v>
      </c>
      <c r="C380" s="25" t="s">
        <v>360</v>
      </c>
      <c r="D380" s="6" t="s">
        <v>14</v>
      </c>
      <c r="E380" s="18">
        <v>30930</v>
      </c>
      <c r="F380" s="6"/>
      <c r="G380" s="11" t="s">
        <v>12</v>
      </c>
      <c r="H380" s="6" t="s">
        <v>2367</v>
      </c>
      <c r="I380" s="18">
        <v>36713</v>
      </c>
      <c r="J380" s="6" t="s">
        <v>12</v>
      </c>
      <c r="K380" s="6" t="s">
        <v>1580</v>
      </c>
      <c r="L380" s="6" t="s">
        <v>331</v>
      </c>
      <c r="M380" s="13" t="s">
        <v>2366</v>
      </c>
      <c r="N380" s="22"/>
      <c r="O380" s="21" t="s">
        <v>2365</v>
      </c>
      <c r="P380" s="6"/>
      <c r="Q380" s="6" t="s">
        <v>2364</v>
      </c>
      <c r="R380" s="6"/>
      <c r="S380" s="11" t="str">
        <f>VLOOKUP($A380,'[1]Input1-NV_thongtin_codinh'!$B$4:$AA$557,13,0)</f>
        <v>Số 28, ngách 53, ngõ 285 Đội Cấn, Ba Đình, Hà Nội</v>
      </c>
      <c r="T380" s="11" t="s">
        <v>2363</v>
      </c>
      <c r="U380" s="6" t="str">
        <f>VLOOKUP($A380,'[1]Input1-NV_thongtin_codinh'!$B$4:$AA$557,16,0)</f>
        <v>Bố Nghiêm Huy Minh</v>
      </c>
      <c r="V380" s="6"/>
      <c r="W380" s="6" t="str">
        <f>VLOOKUP($A380,'[1]Input1-NV_thongtin_codinh'!$B$4:$AA$557,17,0)</f>
        <v>0902 062 048</v>
      </c>
      <c r="X380" s="6" t="s">
        <v>5</v>
      </c>
      <c r="Y380" s="11" t="str">
        <f>VLOOKUP(X380,[1]Parameters!$A$4:$B$17,2,0)</f>
        <v>Chuyên viên Tư vấn tuyển sinh</v>
      </c>
      <c r="Z380" s="11"/>
      <c r="AA380" s="11" t="s">
        <v>94</v>
      </c>
      <c r="AB380" s="10" t="s">
        <v>4</v>
      </c>
      <c r="AC380" s="13" t="s">
        <v>3</v>
      </c>
      <c r="AD380" s="10"/>
      <c r="AE380" s="10" t="s">
        <v>1</v>
      </c>
      <c r="AF380" s="18"/>
      <c r="AG380" s="18"/>
      <c r="AH380" s="18">
        <v>41011</v>
      </c>
      <c r="AI380" s="1">
        <f t="shared" si="28"/>
        <v>4</v>
      </c>
      <c r="AJ380" s="11" t="s">
        <v>142</v>
      </c>
      <c r="AK380" s="11"/>
      <c r="AL380" s="11"/>
      <c r="AM380" s="19">
        <f>VLOOKUP($A380,'[1]Input1-NV_thongtin_codinh'!$B$4:$AA$557,26,0)</f>
        <v>41061</v>
      </c>
      <c r="AN380" s="24">
        <f t="shared" si="36"/>
        <v>6</v>
      </c>
      <c r="AO380" s="6"/>
      <c r="AP380" s="1"/>
      <c r="AQ380" s="11"/>
      <c r="AR380" s="1"/>
      <c r="AS380" s="16">
        <f t="shared" si="29"/>
        <v>9</v>
      </c>
    </row>
    <row r="381" spans="1:45" s="24" customFormat="1" ht="19.5" customHeight="1">
      <c r="A381" s="15">
        <v>20355</v>
      </c>
      <c r="B381" s="23" t="s">
        <v>2362</v>
      </c>
      <c r="C381" s="23" t="s">
        <v>63</v>
      </c>
      <c r="D381" s="6" t="s">
        <v>14</v>
      </c>
      <c r="E381" s="18">
        <v>32242</v>
      </c>
      <c r="F381" s="6" t="s">
        <v>714</v>
      </c>
      <c r="G381" s="11" t="s">
        <v>2339</v>
      </c>
      <c r="H381" s="6" t="s">
        <v>2361</v>
      </c>
      <c r="I381" s="18">
        <v>37598</v>
      </c>
      <c r="J381" s="6" t="s">
        <v>714</v>
      </c>
      <c r="K381" s="6" t="s">
        <v>11</v>
      </c>
      <c r="L381" s="6" t="s">
        <v>2360</v>
      </c>
      <c r="M381" s="13" t="s">
        <v>1486</v>
      </c>
      <c r="N381" s="22"/>
      <c r="O381" s="11" t="s">
        <v>2359</v>
      </c>
      <c r="P381" s="6" t="s">
        <v>1083</v>
      </c>
      <c r="Q381" s="6" t="s">
        <v>2358</v>
      </c>
      <c r="R381" s="6" t="s">
        <v>1083</v>
      </c>
      <c r="S381" s="11" t="s">
        <v>2357</v>
      </c>
      <c r="T381" s="11" t="s">
        <v>2356</v>
      </c>
      <c r="U381" s="6"/>
      <c r="V381" s="6"/>
      <c r="W381" s="6"/>
      <c r="X381" s="6" t="s">
        <v>39</v>
      </c>
      <c r="Y381" s="11" t="str">
        <f>VLOOKUP(X381,[1]Parameters!$A$4:$B$17,2,0)</f>
        <v>Chuyên viên vận hành</v>
      </c>
      <c r="Z381" s="11"/>
      <c r="AA381" s="11" t="s">
        <v>94</v>
      </c>
      <c r="AB381" s="10" t="s">
        <v>4</v>
      </c>
      <c r="AC381" s="6" t="s">
        <v>104</v>
      </c>
      <c r="AD381" s="11" t="s">
        <v>375</v>
      </c>
      <c r="AE381" s="11" t="s">
        <v>52</v>
      </c>
      <c r="AF381" s="18">
        <v>41365</v>
      </c>
      <c r="AG381" s="1">
        <f>IF(AF381="","",MONTH(AF381))</f>
        <v>4</v>
      </c>
      <c r="AH381" s="18">
        <v>41426</v>
      </c>
      <c r="AI381" s="1">
        <f t="shared" si="28"/>
        <v>6</v>
      </c>
      <c r="AJ381" s="10" t="s">
        <v>86</v>
      </c>
      <c r="AK381" s="37" t="s">
        <v>1083</v>
      </c>
      <c r="AL381" s="37"/>
      <c r="AM381" s="19"/>
      <c r="AN381" s="24" t="str">
        <f t="shared" si="36"/>
        <v/>
      </c>
      <c r="AO381" s="6" t="s">
        <v>1083</v>
      </c>
      <c r="AQ381" s="10" t="s">
        <v>141</v>
      </c>
      <c r="AS381" s="16">
        <f t="shared" si="29"/>
        <v>4</v>
      </c>
    </row>
    <row r="382" spans="1:45" ht="15.75" customHeight="1">
      <c r="A382" s="15">
        <v>20356</v>
      </c>
      <c r="B382" s="23" t="s">
        <v>2355</v>
      </c>
      <c r="C382" s="23" t="s">
        <v>1732</v>
      </c>
      <c r="D382" s="6" t="s">
        <v>14</v>
      </c>
      <c r="E382" s="18">
        <v>31987</v>
      </c>
      <c r="F382" s="6" t="s">
        <v>52</v>
      </c>
      <c r="G382" s="11" t="s">
        <v>2077</v>
      </c>
      <c r="H382" s="6" t="s">
        <v>2354</v>
      </c>
      <c r="I382" s="18">
        <v>37454</v>
      </c>
      <c r="J382" s="6" t="s">
        <v>52</v>
      </c>
      <c r="K382" s="6" t="s">
        <v>11</v>
      </c>
      <c r="L382" s="6" t="s">
        <v>2353</v>
      </c>
      <c r="M382" s="13" t="s">
        <v>279</v>
      </c>
      <c r="N382" s="22"/>
      <c r="O382" s="11" t="s">
        <v>2352</v>
      </c>
      <c r="P382" s="6" t="s">
        <v>1083</v>
      </c>
      <c r="Q382" s="6" t="s">
        <v>2351</v>
      </c>
      <c r="R382" s="6" t="s">
        <v>1083</v>
      </c>
      <c r="S382" s="11" t="s">
        <v>2350</v>
      </c>
      <c r="T382" s="11" t="s">
        <v>2350</v>
      </c>
      <c r="U382" s="6"/>
      <c r="V382" s="6"/>
      <c r="W382" s="6"/>
      <c r="X382" s="6" t="s">
        <v>786</v>
      </c>
      <c r="Y382" s="11" t="str">
        <f>VLOOKUP(X382,[1]Parameters!$A$4:$B$17,2,0)</f>
        <v>Chuyên gia</v>
      </c>
      <c r="Z382" s="11"/>
      <c r="AA382" s="11" t="s">
        <v>1500</v>
      </c>
      <c r="AB382" s="10" t="s">
        <v>1499</v>
      </c>
      <c r="AC382" s="6" t="s">
        <v>195</v>
      </c>
      <c r="AD382" s="11" t="s">
        <v>194</v>
      </c>
      <c r="AE382" s="11" t="s">
        <v>52</v>
      </c>
      <c r="AF382" s="18">
        <v>40953</v>
      </c>
      <c r="AG382" s="1">
        <f>IF(AF382="","",MONTH(AF382))</f>
        <v>2</v>
      </c>
      <c r="AH382" s="18">
        <v>41013</v>
      </c>
      <c r="AI382" s="1">
        <f t="shared" si="28"/>
        <v>4</v>
      </c>
      <c r="AJ382" s="10" t="s">
        <v>86</v>
      </c>
      <c r="AK382" s="37" t="s">
        <v>1083</v>
      </c>
      <c r="AL382" s="37"/>
      <c r="AM382" s="19"/>
      <c r="AN382" s="24" t="str">
        <f t="shared" si="36"/>
        <v/>
      </c>
      <c r="AO382" s="6" t="s">
        <v>1083</v>
      </c>
      <c r="AP382" s="24"/>
      <c r="AQ382" s="10" t="s">
        <v>141</v>
      </c>
      <c r="AR382" s="24"/>
      <c r="AS382" s="16">
        <f t="shared" si="29"/>
        <v>7</v>
      </c>
    </row>
    <row r="383" spans="1:45" s="24" customFormat="1" ht="19.5" customHeight="1">
      <c r="A383" s="15">
        <v>20357</v>
      </c>
      <c r="B383" s="23" t="s">
        <v>2349</v>
      </c>
      <c r="C383" s="23" t="s">
        <v>1311</v>
      </c>
      <c r="D383" s="6" t="s">
        <v>14</v>
      </c>
      <c r="E383" s="18">
        <v>31887</v>
      </c>
      <c r="F383" s="6" t="s">
        <v>2346</v>
      </c>
      <c r="G383" s="11" t="s">
        <v>2348</v>
      </c>
      <c r="H383" s="6" t="s">
        <v>2347</v>
      </c>
      <c r="I383" s="18">
        <v>40050</v>
      </c>
      <c r="J383" s="6" t="s">
        <v>2346</v>
      </c>
      <c r="K383" s="6" t="s">
        <v>11</v>
      </c>
      <c r="L383" s="6" t="s">
        <v>1184</v>
      </c>
      <c r="M383" s="13" t="s">
        <v>1183</v>
      </c>
      <c r="N383" s="22"/>
      <c r="O383" s="11" t="s">
        <v>2345</v>
      </c>
      <c r="P383" s="6" t="s">
        <v>2344</v>
      </c>
      <c r="Q383" s="6" t="s">
        <v>2343</v>
      </c>
      <c r="R383" s="6" t="s">
        <v>1083</v>
      </c>
      <c r="S383" s="11" t="s">
        <v>2342</v>
      </c>
      <c r="T383" s="11" t="s">
        <v>2341</v>
      </c>
      <c r="U383" s="6"/>
      <c r="V383" s="6"/>
      <c r="W383" s="6"/>
      <c r="X383" s="13" t="s">
        <v>5</v>
      </c>
      <c r="Y383" s="11" t="str">
        <f>VLOOKUP(X383,[1]Parameters!$A$4:$B$17,2,0)</f>
        <v>Chuyên viên Tư vấn tuyển sinh</v>
      </c>
      <c r="Z383" s="11"/>
      <c r="AA383" s="11" t="s">
        <v>94</v>
      </c>
      <c r="AB383" s="10" t="s">
        <v>4</v>
      </c>
      <c r="AC383" s="6" t="s">
        <v>54</v>
      </c>
      <c r="AD383" s="11" t="s">
        <v>53</v>
      </c>
      <c r="AE383" s="11" t="s">
        <v>52</v>
      </c>
      <c r="AF383" s="18">
        <v>40953</v>
      </c>
      <c r="AG383" s="1">
        <f>IF(AF383="","",MONTH(AF383))</f>
        <v>2</v>
      </c>
      <c r="AH383" s="18">
        <v>41013</v>
      </c>
      <c r="AI383" s="1">
        <f t="shared" si="28"/>
        <v>4</v>
      </c>
      <c r="AJ383" s="10" t="s">
        <v>86</v>
      </c>
      <c r="AK383" s="37" t="s">
        <v>1083</v>
      </c>
      <c r="AL383" s="37"/>
      <c r="AM383" s="19"/>
      <c r="AN383" s="24" t="str">
        <f t="shared" si="36"/>
        <v/>
      </c>
      <c r="AO383" s="6" t="s">
        <v>1083</v>
      </c>
      <c r="AQ383" s="10" t="s">
        <v>171</v>
      </c>
      <c r="AS383" s="16">
        <f t="shared" si="29"/>
        <v>4</v>
      </c>
    </row>
    <row r="384" spans="1:45" ht="15.75" customHeight="1">
      <c r="A384" s="15">
        <v>20358</v>
      </c>
      <c r="B384" s="23" t="s">
        <v>2340</v>
      </c>
      <c r="C384" s="23" t="s">
        <v>1224</v>
      </c>
      <c r="D384" s="6" t="s">
        <v>14</v>
      </c>
      <c r="E384" s="18">
        <v>31797</v>
      </c>
      <c r="F384" s="6" t="s">
        <v>714</v>
      </c>
      <c r="G384" s="11" t="s">
        <v>2339</v>
      </c>
      <c r="H384" s="6" t="s">
        <v>2338</v>
      </c>
      <c r="I384" s="18">
        <v>37490</v>
      </c>
      <c r="J384" s="6" t="s">
        <v>714</v>
      </c>
      <c r="K384" s="6" t="s">
        <v>11</v>
      </c>
      <c r="L384" s="6" t="s">
        <v>1749</v>
      </c>
      <c r="M384" s="13" t="s">
        <v>2337</v>
      </c>
      <c r="N384" s="22"/>
      <c r="O384" s="11" t="s">
        <v>2336</v>
      </c>
      <c r="P384" s="6" t="s">
        <v>1083</v>
      </c>
      <c r="Q384" s="6" t="s">
        <v>2335</v>
      </c>
      <c r="R384" s="6" t="s">
        <v>1083</v>
      </c>
      <c r="S384" s="11" t="s">
        <v>2334</v>
      </c>
      <c r="T384" s="11" t="s">
        <v>2333</v>
      </c>
      <c r="U384" s="6"/>
      <c r="V384" s="6"/>
      <c r="W384" s="6"/>
      <c r="X384" s="13" t="s">
        <v>5</v>
      </c>
      <c r="Y384" s="11" t="str">
        <f>VLOOKUP(X384,[1]Parameters!$A$4:$B$17,2,0)</f>
        <v>Chuyên viên Tư vấn tuyển sinh</v>
      </c>
      <c r="Z384" s="11"/>
      <c r="AA384" s="11" t="s">
        <v>94</v>
      </c>
      <c r="AB384" s="10" t="s">
        <v>4</v>
      </c>
      <c r="AC384" s="6" t="s">
        <v>54</v>
      </c>
      <c r="AD384" s="11" t="s">
        <v>53</v>
      </c>
      <c r="AE384" s="11" t="s">
        <v>52</v>
      </c>
      <c r="AF384" s="18">
        <v>40953</v>
      </c>
      <c r="AG384" s="1">
        <f>IF(AF384="","",MONTH(AF384))</f>
        <v>2</v>
      </c>
      <c r="AH384" s="18">
        <v>41013</v>
      </c>
      <c r="AI384" s="1">
        <f t="shared" si="28"/>
        <v>4</v>
      </c>
      <c r="AJ384" s="10" t="s">
        <v>86</v>
      </c>
      <c r="AK384" s="37" t="s">
        <v>1083</v>
      </c>
      <c r="AL384" s="37"/>
      <c r="AM384" s="19"/>
      <c r="AN384" s="24" t="str">
        <f t="shared" si="36"/>
        <v/>
      </c>
      <c r="AO384" s="6" t="s">
        <v>1083</v>
      </c>
      <c r="AP384" s="24"/>
      <c r="AQ384" s="10" t="s">
        <v>171</v>
      </c>
      <c r="AR384" s="24"/>
      <c r="AS384" s="16">
        <f t="shared" si="29"/>
        <v>1</v>
      </c>
    </row>
    <row r="385" spans="1:45" ht="15.75" customHeight="1">
      <c r="A385" s="15">
        <v>20359</v>
      </c>
      <c r="B385" s="25" t="s">
        <v>2332</v>
      </c>
      <c r="C385" s="25" t="s">
        <v>325</v>
      </c>
      <c r="D385" s="6" t="s">
        <v>14</v>
      </c>
      <c r="E385" s="18">
        <v>30732</v>
      </c>
      <c r="F385" s="6"/>
      <c r="G385" s="11" t="s">
        <v>135</v>
      </c>
      <c r="H385" s="6" t="s">
        <v>2331</v>
      </c>
      <c r="I385" s="18">
        <v>40820</v>
      </c>
      <c r="J385" s="6" t="s">
        <v>12</v>
      </c>
      <c r="K385" s="6" t="s">
        <v>1580</v>
      </c>
      <c r="L385" s="6" t="s">
        <v>2330</v>
      </c>
      <c r="M385" s="13" t="s">
        <v>1334</v>
      </c>
      <c r="N385" s="22"/>
      <c r="O385" s="21" t="s">
        <v>2329</v>
      </c>
      <c r="P385" s="6"/>
      <c r="Q385" s="6" t="s">
        <v>2328</v>
      </c>
      <c r="R385" s="6"/>
      <c r="S385" s="11" t="str">
        <f>VLOOKUP($A385,'[1]Input1-NV_thongtin_codinh'!$B$4:$AA$557,13,0)</f>
        <v>Số 38, ngách 521/36, Cổ Nhuế, Từ Liêm, Hà Nội</v>
      </c>
      <c r="T385" s="11" t="s">
        <v>2327</v>
      </c>
      <c r="U385" s="6" t="str">
        <f>VLOOKUP($A385,'[1]Input1-NV_thongtin_codinh'!$B$4:$AA$557,16,0)</f>
        <v>Chồng Nguyễn Thành Luân</v>
      </c>
      <c r="V385" s="6"/>
      <c r="W385" s="6" t="str">
        <f>VLOOKUP($A385,'[1]Input1-NV_thongtin_codinh'!$B$4:$AA$557,17,0)</f>
        <v>0966139666</v>
      </c>
      <c r="X385" s="6" t="s">
        <v>5</v>
      </c>
      <c r="Y385" s="11" t="str">
        <f>VLOOKUP(X385,[1]Parameters!$A$4:$B$17,2,0)</f>
        <v>Chuyên viên Tư vấn tuyển sinh</v>
      </c>
      <c r="Z385" s="11"/>
      <c r="AA385" s="11" t="s">
        <v>94</v>
      </c>
      <c r="AB385" s="10" t="s">
        <v>4</v>
      </c>
      <c r="AC385" s="13" t="s">
        <v>3</v>
      </c>
      <c r="AD385" s="10" t="s">
        <v>2</v>
      </c>
      <c r="AE385" s="10" t="s">
        <v>1</v>
      </c>
      <c r="AF385" s="18"/>
      <c r="AG385" s="18"/>
      <c r="AH385" s="18">
        <v>40980</v>
      </c>
      <c r="AI385" s="1">
        <f t="shared" si="28"/>
        <v>3</v>
      </c>
      <c r="AJ385" s="11" t="s">
        <v>142</v>
      </c>
      <c r="AK385" s="11"/>
      <c r="AL385" s="11"/>
      <c r="AM385" s="19">
        <f>VLOOKUP($A385,'[1]Input1-NV_thongtin_codinh'!$B$4:$AA$557,26,0)</f>
        <v>41157</v>
      </c>
      <c r="AN385" s="24">
        <f t="shared" si="36"/>
        <v>9</v>
      </c>
      <c r="AO385" s="6"/>
      <c r="AQ385" s="11"/>
      <c r="AS385" s="16">
        <f t="shared" si="29"/>
        <v>2</v>
      </c>
    </row>
    <row r="386" spans="1:45" ht="19.5" customHeight="1">
      <c r="A386" s="15">
        <v>20360</v>
      </c>
      <c r="B386" s="23" t="s">
        <v>1498</v>
      </c>
      <c r="C386" s="23" t="s">
        <v>57</v>
      </c>
      <c r="D386" s="6" t="s">
        <v>14</v>
      </c>
      <c r="E386" s="18">
        <v>30261</v>
      </c>
      <c r="F386" s="6" t="s">
        <v>23</v>
      </c>
      <c r="G386" s="11" t="s">
        <v>2122</v>
      </c>
      <c r="H386" s="6" t="s">
        <v>2326</v>
      </c>
      <c r="I386" s="18">
        <v>36078</v>
      </c>
      <c r="J386" s="6" t="s">
        <v>23</v>
      </c>
      <c r="K386" s="6" t="s">
        <v>11</v>
      </c>
      <c r="L386" s="6" t="s">
        <v>604</v>
      </c>
      <c r="M386" s="13" t="s">
        <v>1652</v>
      </c>
      <c r="N386" s="22"/>
      <c r="O386" s="11" t="s">
        <v>2325</v>
      </c>
      <c r="P386" s="6" t="s">
        <v>1083</v>
      </c>
      <c r="Q386" s="6" t="s">
        <v>2324</v>
      </c>
      <c r="R386" s="6" t="s">
        <v>1083</v>
      </c>
      <c r="S386" s="11" t="s">
        <v>2323</v>
      </c>
      <c r="T386" s="11" t="s">
        <v>2322</v>
      </c>
      <c r="U386" s="6"/>
      <c r="V386" s="6"/>
      <c r="W386" s="6"/>
      <c r="X386" s="6" t="s">
        <v>39</v>
      </c>
      <c r="Y386" s="11" t="str">
        <f>VLOOKUP(X386,[1]Parameters!$A$4:$B$17,2,0)</f>
        <v>Chuyên viên vận hành</v>
      </c>
      <c r="Z386" s="11"/>
      <c r="AA386" s="11" t="s">
        <v>94</v>
      </c>
      <c r="AB386" s="10" t="s">
        <v>4</v>
      </c>
      <c r="AC386" s="6" t="s">
        <v>3</v>
      </c>
      <c r="AD386" s="11" t="s">
        <v>2</v>
      </c>
      <c r="AE386" s="11" t="s">
        <v>1</v>
      </c>
      <c r="AF386" s="18">
        <v>40960</v>
      </c>
      <c r="AG386" s="1">
        <f t="shared" ref="AG386:AG396" si="37">IF(AF386="","",MONTH(AF386))</f>
        <v>2</v>
      </c>
      <c r="AH386" s="18">
        <v>41020</v>
      </c>
      <c r="AI386" s="1">
        <f t="shared" si="28"/>
        <v>4</v>
      </c>
      <c r="AJ386" s="28" t="s">
        <v>142</v>
      </c>
      <c r="AK386" s="41" t="s">
        <v>1083</v>
      </c>
      <c r="AL386" s="41"/>
      <c r="AM386" s="19">
        <v>41309</v>
      </c>
      <c r="AN386" s="24">
        <f t="shared" si="36"/>
        <v>2</v>
      </c>
      <c r="AO386" s="27" t="s">
        <v>1083</v>
      </c>
      <c r="AP386" s="24"/>
      <c r="AQ386" s="10" t="s">
        <v>171</v>
      </c>
      <c r="AR386" s="24"/>
      <c r="AS386" s="16">
        <f t="shared" si="29"/>
        <v>11</v>
      </c>
    </row>
    <row r="387" spans="1:45" ht="15.75" customHeight="1">
      <c r="A387" s="15">
        <v>20361</v>
      </c>
      <c r="B387" s="23" t="s">
        <v>2321</v>
      </c>
      <c r="C387" s="23" t="s">
        <v>1772</v>
      </c>
      <c r="D387" s="6" t="s">
        <v>89</v>
      </c>
      <c r="E387" s="18">
        <v>31378</v>
      </c>
      <c r="F387" s="6" t="s">
        <v>2318</v>
      </c>
      <c r="G387" s="11" t="s">
        <v>2320</v>
      </c>
      <c r="H387" s="6" t="s">
        <v>2319</v>
      </c>
      <c r="I387" s="18">
        <v>40273</v>
      </c>
      <c r="J387" s="6" t="s">
        <v>2318</v>
      </c>
      <c r="K387" s="6" t="s">
        <v>150</v>
      </c>
      <c r="L387" s="6" t="s">
        <v>2317</v>
      </c>
      <c r="M387" s="13" t="s">
        <v>1507</v>
      </c>
      <c r="N387" s="22"/>
      <c r="O387" s="11" t="s">
        <v>2316</v>
      </c>
      <c r="P387" s="6" t="s">
        <v>1083</v>
      </c>
      <c r="Q387" s="6" t="s">
        <v>2315</v>
      </c>
      <c r="R387" s="6" t="s">
        <v>1083</v>
      </c>
      <c r="S387" s="11" t="s">
        <v>2314</v>
      </c>
      <c r="T387" s="11" t="s">
        <v>2313</v>
      </c>
      <c r="U387" s="6"/>
      <c r="V387" s="6"/>
      <c r="W387" s="6"/>
      <c r="X387" s="6" t="s">
        <v>39</v>
      </c>
      <c r="Y387" s="11" t="str">
        <f>VLOOKUP(X387,[1]Parameters!$A$4:$B$17,2,0)</f>
        <v>Chuyên viên vận hành</v>
      </c>
      <c r="Z387" s="11"/>
      <c r="AA387" s="11" t="s">
        <v>94</v>
      </c>
      <c r="AB387" s="10" t="s">
        <v>4</v>
      </c>
      <c r="AC387" s="6" t="s">
        <v>98</v>
      </c>
      <c r="AD387" s="11" t="s">
        <v>138</v>
      </c>
      <c r="AE387" s="11" t="s">
        <v>52</v>
      </c>
      <c r="AF387" s="18">
        <v>40959</v>
      </c>
      <c r="AG387" s="1">
        <f t="shared" si="37"/>
        <v>2</v>
      </c>
      <c r="AH387" s="18">
        <v>41019</v>
      </c>
      <c r="AI387" s="1">
        <f t="shared" ref="AI387:AI450" si="38">IF(AH387="","",MONTH(AH387))</f>
        <v>4</v>
      </c>
      <c r="AJ387" s="10" t="s">
        <v>86</v>
      </c>
      <c r="AK387" s="37" t="s">
        <v>1083</v>
      </c>
      <c r="AL387" s="37"/>
      <c r="AM387" s="19"/>
      <c r="AN387" s="24" t="str">
        <f t="shared" si="36"/>
        <v/>
      </c>
      <c r="AO387" s="6" t="s">
        <v>1083</v>
      </c>
      <c r="AP387" s="24"/>
      <c r="AQ387" s="10" t="s">
        <v>141</v>
      </c>
      <c r="AR387" s="24"/>
      <c r="AS387" s="16">
        <f t="shared" ref="AS387:AS450" si="39">IF(E387="","",MONTH(E387))</f>
        <v>11</v>
      </c>
    </row>
    <row r="388" spans="1:45" s="24" customFormat="1" ht="15.75" customHeight="1">
      <c r="A388" s="15">
        <v>20362</v>
      </c>
      <c r="B388" s="23" t="s">
        <v>410</v>
      </c>
      <c r="C388" s="23" t="s">
        <v>703</v>
      </c>
      <c r="D388" s="6" t="s">
        <v>14</v>
      </c>
      <c r="E388" s="18">
        <v>32340</v>
      </c>
      <c r="F388" s="6" t="s">
        <v>12</v>
      </c>
      <c r="G388" s="11" t="s">
        <v>1100</v>
      </c>
      <c r="H388" s="6" t="s">
        <v>1099</v>
      </c>
      <c r="I388" s="18">
        <v>40192</v>
      </c>
      <c r="J388" s="6" t="s">
        <v>12</v>
      </c>
      <c r="K388" s="6" t="s">
        <v>11</v>
      </c>
      <c r="L388" s="6" t="s">
        <v>1098</v>
      </c>
      <c r="M388" s="13" t="s">
        <v>395</v>
      </c>
      <c r="N388" s="22"/>
      <c r="O388" s="11" t="s">
        <v>1097</v>
      </c>
      <c r="P388" s="6" t="s">
        <v>1096</v>
      </c>
      <c r="Q388" s="6" t="s">
        <v>1095</v>
      </c>
      <c r="R388" s="6" t="s">
        <v>1083</v>
      </c>
      <c r="S388" s="11" t="s">
        <v>1094</v>
      </c>
      <c r="T388" s="11" t="s">
        <v>1094</v>
      </c>
      <c r="U388" s="6"/>
      <c r="V388" s="6"/>
      <c r="W388" s="6"/>
      <c r="X388" s="6" t="s">
        <v>39</v>
      </c>
      <c r="Y388" s="11" t="str">
        <f>VLOOKUP(X388,[1]Parameters!$A$4:$B$17,2,0)</f>
        <v>Chuyên viên vận hành</v>
      </c>
      <c r="Z388" s="11"/>
      <c r="AA388" s="11" t="s">
        <v>94</v>
      </c>
      <c r="AB388" s="10" t="s">
        <v>4</v>
      </c>
      <c r="AC388" s="6" t="s">
        <v>3</v>
      </c>
      <c r="AD388" s="11" t="s">
        <v>1560</v>
      </c>
      <c r="AE388" s="11" t="s">
        <v>1</v>
      </c>
      <c r="AF388" s="18">
        <v>40959</v>
      </c>
      <c r="AG388" s="1">
        <f t="shared" si="37"/>
        <v>2</v>
      </c>
      <c r="AH388" s="18">
        <v>40988</v>
      </c>
      <c r="AI388" s="1">
        <f t="shared" si="38"/>
        <v>3</v>
      </c>
      <c r="AJ388" s="28" t="s">
        <v>142</v>
      </c>
      <c r="AK388" s="41" t="s">
        <v>1083</v>
      </c>
      <c r="AL388" s="41"/>
      <c r="AM388" s="19">
        <v>41358</v>
      </c>
      <c r="AN388" s="24">
        <f t="shared" si="36"/>
        <v>3</v>
      </c>
      <c r="AO388" s="27" t="s">
        <v>1083</v>
      </c>
      <c r="AQ388" s="28"/>
      <c r="AS388" s="16">
        <f t="shared" si="39"/>
        <v>7</v>
      </c>
    </row>
    <row r="389" spans="1:45" s="24" customFormat="1" ht="19.5" customHeight="1">
      <c r="A389" s="15">
        <v>20363</v>
      </c>
      <c r="B389" s="23" t="s">
        <v>96</v>
      </c>
      <c r="C389" s="23" t="s">
        <v>2312</v>
      </c>
      <c r="D389" s="6" t="s">
        <v>14</v>
      </c>
      <c r="E389" s="18">
        <v>32483</v>
      </c>
      <c r="F389" s="6" t="s">
        <v>12</v>
      </c>
      <c r="G389" s="11" t="s">
        <v>1100</v>
      </c>
      <c r="H389" s="6" t="s">
        <v>2311</v>
      </c>
      <c r="I389" s="18">
        <v>40847</v>
      </c>
      <c r="J389" s="6" t="s">
        <v>12</v>
      </c>
      <c r="K389" s="6" t="s">
        <v>11</v>
      </c>
      <c r="L389" s="6" t="s">
        <v>543</v>
      </c>
      <c r="M389" s="13" t="s">
        <v>2310</v>
      </c>
      <c r="N389" s="22"/>
      <c r="O389" s="11" t="s">
        <v>2309</v>
      </c>
      <c r="P389" s="6" t="s">
        <v>1083</v>
      </c>
      <c r="Q389" s="6" t="s">
        <v>2308</v>
      </c>
      <c r="R389" s="6" t="s">
        <v>1083</v>
      </c>
      <c r="S389" s="11" t="s">
        <v>2307</v>
      </c>
      <c r="T389" s="11" t="s">
        <v>2307</v>
      </c>
      <c r="U389" s="6"/>
      <c r="V389" s="6"/>
      <c r="W389" s="6"/>
      <c r="X389" s="6" t="s">
        <v>5</v>
      </c>
      <c r="Y389" s="11" t="str">
        <f>VLOOKUP(X389,[1]Parameters!$A$4:$B$17,2,0)</f>
        <v>Chuyên viên Tư vấn tuyển sinh</v>
      </c>
      <c r="Z389" s="11"/>
      <c r="AA389" s="11" t="s">
        <v>94</v>
      </c>
      <c r="AB389" s="10" t="s">
        <v>4</v>
      </c>
      <c r="AC389" s="6" t="s">
        <v>3</v>
      </c>
      <c r="AD389" s="11" t="s">
        <v>2</v>
      </c>
      <c r="AE389" s="11" t="s">
        <v>1</v>
      </c>
      <c r="AF389" s="18">
        <v>40960</v>
      </c>
      <c r="AG389" s="1">
        <f t="shared" si="37"/>
        <v>2</v>
      </c>
      <c r="AH389" s="18">
        <v>41020</v>
      </c>
      <c r="AI389" s="1">
        <f t="shared" si="38"/>
        <v>4</v>
      </c>
      <c r="AJ389" s="10" t="s">
        <v>86</v>
      </c>
      <c r="AK389" s="37" t="s">
        <v>1083</v>
      </c>
      <c r="AL389" s="37"/>
      <c r="AM389" s="19"/>
      <c r="AO389" s="6" t="s">
        <v>1083</v>
      </c>
      <c r="AQ389" s="10" t="s">
        <v>171</v>
      </c>
      <c r="AS389" s="16">
        <f t="shared" si="39"/>
        <v>12</v>
      </c>
    </row>
    <row r="390" spans="1:45" ht="19.5" customHeight="1">
      <c r="A390" s="15">
        <v>20364</v>
      </c>
      <c r="B390" s="23" t="s">
        <v>109</v>
      </c>
      <c r="C390" s="23" t="s">
        <v>69</v>
      </c>
      <c r="D390" s="6" t="s">
        <v>14</v>
      </c>
      <c r="E390" s="18">
        <v>31161</v>
      </c>
      <c r="F390" s="6" t="s">
        <v>49</v>
      </c>
      <c r="G390" s="11" t="s">
        <v>1384</v>
      </c>
      <c r="H390" s="6" t="s">
        <v>2306</v>
      </c>
      <c r="I390" s="18">
        <v>37595</v>
      </c>
      <c r="J390" s="6" t="s">
        <v>49</v>
      </c>
      <c r="K390" s="6" t="s">
        <v>11</v>
      </c>
      <c r="L390" s="6" t="s">
        <v>314</v>
      </c>
      <c r="M390" s="13" t="s">
        <v>21</v>
      </c>
      <c r="N390" s="22"/>
      <c r="O390" s="11" t="s">
        <v>106</v>
      </c>
      <c r="P390" s="6" t="s">
        <v>1083</v>
      </c>
      <c r="Q390" s="6" t="s">
        <v>2305</v>
      </c>
      <c r="R390" s="6" t="s">
        <v>1083</v>
      </c>
      <c r="S390" s="11" t="s">
        <v>2304</v>
      </c>
      <c r="T390" s="11" t="s">
        <v>2303</v>
      </c>
      <c r="U390" s="6"/>
      <c r="V390" s="6"/>
      <c r="W390" s="6"/>
      <c r="X390" s="6" t="s">
        <v>39</v>
      </c>
      <c r="Y390" s="11" t="str">
        <f>VLOOKUP(X390,[1]Parameters!$A$4:$B$17,2,0)</f>
        <v>Chuyên viên vận hành</v>
      </c>
      <c r="Z390" s="11"/>
      <c r="AA390" s="11" t="s">
        <v>94</v>
      </c>
      <c r="AB390" s="10" t="s">
        <v>4</v>
      </c>
      <c r="AC390" s="6" t="s">
        <v>3</v>
      </c>
      <c r="AD390" s="11" t="s">
        <v>67</v>
      </c>
      <c r="AE390" s="11" t="s">
        <v>1</v>
      </c>
      <c r="AF390" s="18">
        <v>40959</v>
      </c>
      <c r="AG390" s="1">
        <f t="shared" si="37"/>
        <v>2</v>
      </c>
      <c r="AH390" s="18">
        <v>40988</v>
      </c>
      <c r="AI390" s="1">
        <f t="shared" si="38"/>
        <v>3</v>
      </c>
      <c r="AJ390" s="10" t="s">
        <v>86</v>
      </c>
      <c r="AK390" s="37" t="s">
        <v>1083</v>
      </c>
      <c r="AL390" s="37"/>
      <c r="AM390" s="19"/>
      <c r="AN390" s="24" t="str">
        <f>IF(AM390="","",MONTH(AM390))</f>
        <v/>
      </c>
      <c r="AO390" s="6" t="s">
        <v>1083</v>
      </c>
      <c r="AP390" s="24"/>
      <c r="AQ390" s="10" t="s">
        <v>171</v>
      </c>
      <c r="AR390" s="24"/>
      <c r="AS390" s="16">
        <f t="shared" si="39"/>
        <v>4</v>
      </c>
    </row>
    <row r="391" spans="1:45" s="24" customFormat="1" ht="15.75" customHeight="1">
      <c r="A391" s="15">
        <v>20365</v>
      </c>
      <c r="B391" s="23" t="s">
        <v>16</v>
      </c>
      <c r="C391" s="23" t="s">
        <v>438</v>
      </c>
      <c r="D391" s="6" t="s">
        <v>14</v>
      </c>
      <c r="E391" s="18">
        <v>32244</v>
      </c>
      <c r="F391" s="6" t="s">
        <v>427</v>
      </c>
      <c r="G391" s="11" t="s">
        <v>2028</v>
      </c>
      <c r="H391" s="6" t="s">
        <v>2302</v>
      </c>
      <c r="I391" s="18">
        <v>40031</v>
      </c>
      <c r="J391" s="6" t="s">
        <v>427</v>
      </c>
      <c r="K391" s="6" t="s">
        <v>11</v>
      </c>
      <c r="L391" s="6" t="s">
        <v>331</v>
      </c>
      <c r="M391" s="13" t="s">
        <v>2301</v>
      </c>
      <c r="N391" s="22"/>
      <c r="O391" s="11" t="s">
        <v>2300</v>
      </c>
      <c r="P391" s="6" t="s">
        <v>2299</v>
      </c>
      <c r="Q391" s="6" t="s">
        <v>2298</v>
      </c>
      <c r="R391" s="6" t="s">
        <v>1083</v>
      </c>
      <c r="S391" s="11" t="s">
        <v>2297</v>
      </c>
      <c r="T391" s="11" t="s">
        <v>2296</v>
      </c>
      <c r="U391" s="6"/>
      <c r="V391" s="6"/>
      <c r="W391" s="6"/>
      <c r="X391" s="6" t="s">
        <v>5</v>
      </c>
      <c r="Y391" s="11" t="str">
        <f>VLOOKUP(X391,[1]Parameters!$A$4:$B$17,2,0)</f>
        <v>Chuyên viên Tư vấn tuyển sinh</v>
      </c>
      <c r="Z391" s="11"/>
      <c r="AA391" s="11" t="s">
        <v>94</v>
      </c>
      <c r="AB391" s="10" t="s">
        <v>4</v>
      </c>
      <c r="AC391" s="6" t="s">
        <v>3</v>
      </c>
      <c r="AD391" s="11"/>
      <c r="AE391" s="11" t="s">
        <v>1</v>
      </c>
      <c r="AF391" s="18"/>
      <c r="AG391" s="1" t="str">
        <f t="shared" si="37"/>
        <v/>
      </c>
      <c r="AH391" s="18"/>
      <c r="AI391" s="1" t="str">
        <f t="shared" si="38"/>
        <v/>
      </c>
      <c r="AJ391" s="28" t="s">
        <v>142</v>
      </c>
      <c r="AK391" s="41" t="s">
        <v>1083</v>
      </c>
      <c r="AL391" s="41"/>
      <c r="AM391" s="19"/>
      <c r="AN391" s="24" t="str">
        <f>IF(AM391="","",MONTH(AM391))</f>
        <v/>
      </c>
      <c r="AO391" s="27"/>
      <c r="AQ391" s="28"/>
      <c r="AS391" s="16">
        <f t="shared" si="39"/>
        <v>4</v>
      </c>
    </row>
    <row r="392" spans="1:45" s="24" customFormat="1" ht="15.75" customHeight="1">
      <c r="A392" s="15">
        <v>20366</v>
      </c>
      <c r="B392" s="23" t="s">
        <v>2295</v>
      </c>
      <c r="C392" s="23" t="s">
        <v>2163</v>
      </c>
      <c r="D392" s="6" t="s">
        <v>14</v>
      </c>
      <c r="E392" s="18">
        <v>31641</v>
      </c>
      <c r="F392" s="6" t="s">
        <v>446</v>
      </c>
      <c r="G392" s="11" t="s">
        <v>2107</v>
      </c>
      <c r="H392" s="6" t="s">
        <v>2294</v>
      </c>
      <c r="I392" s="18">
        <v>37064</v>
      </c>
      <c r="J392" s="6" t="s">
        <v>446</v>
      </c>
      <c r="K392" s="6" t="s">
        <v>11</v>
      </c>
      <c r="L392" s="6" t="s">
        <v>1595</v>
      </c>
      <c r="M392" s="13" t="s">
        <v>1950</v>
      </c>
      <c r="N392" s="22"/>
      <c r="O392" s="11" t="s">
        <v>2293</v>
      </c>
      <c r="P392" s="6" t="s">
        <v>1083</v>
      </c>
      <c r="Q392" s="6" t="s">
        <v>2292</v>
      </c>
      <c r="R392" s="6" t="s">
        <v>1083</v>
      </c>
      <c r="S392" s="11" t="s">
        <v>186</v>
      </c>
      <c r="T392" s="11" t="s">
        <v>2291</v>
      </c>
      <c r="U392" s="6"/>
      <c r="V392" s="6"/>
      <c r="W392" s="6"/>
      <c r="X392" s="6" t="s">
        <v>5</v>
      </c>
      <c r="Y392" s="11" t="str">
        <f>VLOOKUP(X392,[1]Parameters!$A$4:$B$17,2,0)</f>
        <v>Chuyên viên Tư vấn tuyển sinh</v>
      </c>
      <c r="Z392" s="11"/>
      <c r="AA392" s="11" t="s">
        <v>94</v>
      </c>
      <c r="AB392" s="10" t="s">
        <v>4</v>
      </c>
      <c r="AC392" s="6" t="s">
        <v>3</v>
      </c>
      <c r="AD392" s="11" t="s">
        <v>2</v>
      </c>
      <c r="AE392" s="11" t="s">
        <v>1</v>
      </c>
      <c r="AF392" s="18">
        <v>40966</v>
      </c>
      <c r="AG392" s="1">
        <f t="shared" si="37"/>
        <v>2</v>
      </c>
      <c r="AH392" s="18">
        <v>41365</v>
      </c>
      <c r="AI392" s="1">
        <f t="shared" si="38"/>
        <v>4</v>
      </c>
      <c r="AJ392" s="10" t="s">
        <v>86</v>
      </c>
      <c r="AK392" s="37" t="s">
        <v>1083</v>
      </c>
      <c r="AL392" s="37"/>
      <c r="AM392" s="19"/>
      <c r="AO392" s="6" t="s">
        <v>1083</v>
      </c>
      <c r="AQ392" s="10" t="s">
        <v>171</v>
      </c>
      <c r="AS392" s="16">
        <f t="shared" si="39"/>
        <v>8</v>
      </c>
    </row>
    <row r="393" spans="1:45" s="24" customFormat="1" ht="19.5" customHeight="1">
      <c r="A393" s="15">
        <v>20367</v>
      </c>
      <c r="B393" s="23" t="s">
        <v>2290</v>
      </c>
      <c r="C393" s="23" t="s">
        <v>2244</v>
      </c>
      <c r="D393" s="6" t="s">
        <v>14</v>
      </c>
      <c r="E393" s="18">
        <v>31516</v>
      </c>
      <c r="F393" s="6" t="s">
        <v>49</v>
      </c>
      <c r="G393" s="11" t="s">
        <v>1384</v>
      </c>
      <c r="H393" s="6" t="s">
        <v>2289</v>
      </c>
      <c r="I393" s="18">
        <v>37778</v>
      </c>
      <c r="J393" s="6" t="s">
        <v>49</v>
      </c>
      <c r="K393" s="6" t="s">
        <v>11</v>
      </c>
      <c r="L393" s="6" t="s">
        <v>314</v>
      </c>
      <c r="M393" s="13" t="s">
        <v>1486</v>
      </c>
      <c r="N393" s="22"/>
      <c r="O393" s="11" t="s">
        <v>2288</v>
      </c>
      <c r="P393" s="6" t="s">
        <v>1083</v>
      </c>
      <c r="Q393" s="6" t="s">
        <v>2287</v>
      </c>
      <c r="R393" s="6" t="s">
        <v>1083</v>
      </c>
      <c r="S393" s="11" t="s">
        <v>2286</v>
      </c>
      <c r="T393" s="11" t="s">
        <v>2286</v>
      </c>
      <c r="U393" s="6"/>
      <c r="V393" s="6"/>
      <c r="W393" s="6"/>
      <c r="X393" s="6" t="s">
        <v>5</v>
      </c>
      <c r="Y393" s="11" t="str">
        <f>VLOOKUP(X393,[1]Parameters!$A$4:$B$17,2,0)</f>
        <v>Chuyên viên Tư vấn tuyển sinh</v>
      </c>
      <c r="Z393" s="11"/>
      <c r="AA393" s="11" t="s">
        <v>94</v>
      </c>
      <c r="AB393" s="10" t="s">
        <v>4</v>
      </c>
      <c r="AC393" s="6" t="s">
        <v>3</v>
      </c>
      <c r="AD393" s="11" t="s">
        <v>2</v>
      </c>
      <c r="AE393" s="11" t="s">
        <v>1</v>
      </c>
      <c r="AF393" s="18">
        <v>40966</v>
      </c>
      <c r="AG393" s="1">
        <f t="shared" si="37"/>
        <v>2</v>
      </c>
      <c r="AH393" s="18">
        <v>41030</v>
      </c>
      <c r="AI393" s="1">
        <f t="shared" si="38"/>
        <v>5</v>
      </c>
      <c r="AJ393" s="10" t="s">
        <v>86</v>
      </c>
      <c r="AK393" s="37" t="s">
        <v>1083</v>
      </c>
      <c r="AL393" s="37"/>
      <c r="AM393" s="19"/>
      <c r="AO393" s="6" t="s">
        <v>1083</v>
      </c>
      <c r="AQ393" s="10" t="s">
        <v>171</v>
      </c>
      <c r="AS393" s="16">
        <f t="shared" si="39"/>
        <v>4</v>
      </c>
    </row>
    <row r="394" spans="1:45" s="24" customFormat="1" ht="15.75" customHeight="1">
      <c r="A394" s="15">
        <v>20368</v>
      </c>
      <c r="B394" s="23" t="s">
        <v>125</v>
      </c>
      <c r="C394" s="23" t="s">
        <v>316</v>
      </c>
      <c r="D394" s="6" t="s">
        <v>14</v>
      </c>
      <c r="E394" s="18">
        <v>32671</v>
      </c>
      <c r="F394" s="6" t="s">
        <v>493</v>
      </c>
      <c r="G394" s="11" t="s">
        <v>845</v>
      </c>
      <c r="H394" s="6" t="s">
        <v>2285</v>
      </c>
      <c r="I394" s="18">
        <v>40631</v>
      </c>
      <c r="J394" s="6" t="s">
        <v>493</v>
      </c>
      <c r="K394" s="6" t="s">
        <v>150</v>
      </c>
      <c r="L394" s="6" t="s">
        <v>1090</v>
      </c>
      <c r="M394" s="13" t="s">
        <v>21</v>
      </c>
      <c r="N394" s="22"/>
      <c r="O394" s="11" t="s">
        <v>2284</v>
      </c>
      <c r="P394" s="6" t="s">
        <v>1083</v>
      </c>
      <c r="Q394" s="6" t="s">
        <v>2283</v>
      </c>
      <c r="R394" s="6" t="s">
        <v>1083</v>
      </c>
      <c r="S394" s="11" t="s">
        <v>2282</v>
      </c>
      <c r="T394" s="11" t="s">
        <v>2281</v>
      </c>
      <c r="U394" s="6"/>
      <c r="V394" s="6"/>
      <c r="W394" s="6"/>
      <c r="X394" s="6" t="s">
        <v>39</v>
      </c>
      <c r="Y394" s="11" t="str">
        <f>VLOOKUP(X394,[1]Parameters!$A$4:$B$17,2,0)</f>
        <v>Chuyên viên vận hành</v>
      </c>
      <c r="Z394" s="11"/>
      <c r="AA394" s="11" t="s">
        <v>94</v>
      </c>
      <c r="AB394" s="10" t="s">
        <v>4</v>
      </c>
      <c r="AC394" s="6" t="s">
        <v>3</v>
      </c>
      <c r="AD394" s="11" t="s">
        <v>67</v>
      </c>
      <c r="AE394" s="11" t="s">
        <v>1</v>
      </c>
      <c r="AF394" s="18">
        <v>40969</v>
      </c>
      <c r="AG394" s="1">
        <f t="shared" si="37"/>
        <v>3</v>
      </c>
      <c r="AH394" s="18">
        <v>41030</v>
      </c>
      <c r="AI394" s="1">
        <f t="shared" si="38"/>
        <v>5</v>
      </c>
      <c r="AJ394" s="28" t="s">
        <v>142</v>
      </c>
      <c r="AK394" s="41" t="s">
        <v>1083</v>
      </c>
      <c r="AL394" s="41"/>
      <c r="AM394" s="19">
        <v>41309</v>
      </c>
      <c r="AN394" s="24">
        <f t="shared" ref="AN394:AN430" si="40">IF(AM394="","",MONTH(AM394))</f>
        <v>2</v>
      </c>
      <c r="AO394" s="27" t="s">
        <v>1083</v>
      </c>
      <c r="AQ394" s="10" t="s">
        <v>171</v>
      </c>
      <c r="AS394" s="16">
        <f t="shared" si="39"/>
        <v>6</v>
      </c>
    </row>
    <row r="395" spans="1:45" s="24" customFormat="1" ht="19.5" customHeight="1">
      <c r="A395" s="15">
        <v>20369</v>
      </c>
      <c r="B395" s="23" t="s">
        <v>2280</v>
      </c>
      <c r="C395" s="23" t="s">
        <v>2279</v>
      </c>
      <c r="D395" s="6" t="s">
        <v>89</v>
      </c>
      <c r="E395" s="18">
        <v>32800</v>
      </c>
      <c r="F395" s="6" t="s">
        <v>23</v>
      </c>
      <c r="G395" s="11" t="s">
        <v>2122</v>
      </c>
      <c r="H395" s="6" t="s">
        <v>2278</v>
      </c>
      <c r="I395" s="18">
        <v>39633</v>
      </c>
      <c r="J395" s="6" t="s">
        <v>23</v>
      </c>
      <c r="K395" s="6" t="s">
        <v>11</v>
      </c>
      <c r="L395" s="6" t="s">
        <v>2277</v>
      </c>
      <c r="M395" s="13" t="s">
        <v>1507</v>
      </c>
      <c r="N395" s="22"/>
      <c r="O395" s="11" t="s">
        <v>2276</v>
      </c>
      <c r="P395" s="6" t="s">
        <v>1083</v>
      </c>
      <c r="Q395" s="6" t="s">
        <v>2275</v>
      </c>
      <c r="R395" s="6" t="s">
        <v>1083</v>
      </c>
      <c r="S395" s="11" t="s">
        <v>2274</v>
      </c>
      <c r="T395" s="11" t="s">
        <v>2273</v>
      </c>
      <c r="U395" s="6"/>
      <c r="V395" s="6"/>
      <c r="W395" s="6"/>
      <c r="X395" s="6" t="s">
        <v>39</v>
      </c>
      <c r="Y395" s="11" t="str">
        <f>VLOOKUP(X395,[1]Parameters!$A$4:$B$17,2,0)</f>
        <v>Chuyên viên vận hành</v>
      </c>
      <c r="Z395" s="11"/>
      <c r="AA395" s="11" t="s">
        <v>94</v>
      </c>
      <c r="AB395" s="10" t="s">
        <v>4</v>
      </c>
      <c r="AC395" s="6" t="s">
        <v>3</v>
      </c>
      <c r="AD395" s="11" t="s">
        <v>67</v>
      </c>
      <c r="AE395" s="11" t="s">
        <v>1</v>
      </c>
      <c r="AF395" s="18">
        <v>40969</v>
      </c>
      <c r="AG395" s="1">
        <f t="shared" si="37"/>
        <v>3</v>
      </c>
      <c r="AH395" s="18">
        <v>41030</v>
      </c>
      <c r="AI395" s="1">
        <f t="shared" si="38"/>
        <v>5</v>
      </c>
      <c r="AJ395" s="10" t="s">
        <v>86</v>
      </c>
      <c r="AK395" s="37" t="s">
        <v>1083</v>
      </c>
      <c r="AL395" s="37"/>
      <c r="AM395" s="19"/>
      <c r="AN395" s="24" t="str">
        <f t="shared" si="40"/>
        <v/>
      </c>
      <c r="AO395" s="6" t="s">
        <v>1083</v>
      </c>
      <c r="AQ395" s="10" t="s">
        <v>171</v>
      </c>
      <c r="AS395" s="16">
        <f t="shared" si="39"/>
        <v>10</v>
      </c>
    </row>
    <row r="396" spans="1:45" s="24" customFormat="1" ht="15.75" customHeight="1">
      <c r="A396" s="15">
        <v>20370</v>
      </c>
      <c r="B396" s="23" t="s">
        <v>967</v>
      </c>
      <c r="C396" s="23" t="s">
        <v>63</v>
      </c>
      <c r="D396" s="6" t="s">
        <v>14</v>
      </c>
      <c r="E396" s="18">
        <v>31333</v>
      </c>
      <c r="F396" s="6" t="s">
        <v>12</v>
      </c>
      <c r="G396" s="11" t="s">
        <v>1100</v>
      </c>
      <c r="H396" s="6" t="s">
        <v>2272</v>
      </c>
      <c r="I396" s="18">
        <v>38928</v>
      </c>
      <c r="J396" s="6" t="s">
        <v>12</v>
      </c>
      <c r="K396" s="6" t="s">
        <v>150</v>
      </c>
      <c r="L396" s="6" t="s">
        <v>2271</v>
      </c>
      <c r="M396" s="13" t="s">
        <v>898</v>
      </c>
      <c r="N396" s="22"/>
      <c r="O396" s="11" t="s">
        <v>2270</v>
      </c>
      <c r="P396" s="6" t="s">
        <v>1083</v>
      </c>
      <c r="Q396" s="13" t="s">
        <v>2269</v>
      </c>
      <c r="R396" s="6" t="s">
        <v>1083</v>
      </c>
      <c r="S396" s="11" t="s">
        <v>2268</v>
      </c>
      <c r="T396" s="11" t="s">
        <v>2268</v>
      </c>
      <c r="U396" s="6"/>
      <c r="V396" s="6"/>
      <c r="W396" s="6"/>
      <c r="X396" s="6" t="s">
        <v>99</v>
      </c>
      <c r="Y396" s="11" t="str">
        <f>VLOOKUP(X396,[1]Parameters!$A$4:$B$17,2,0)</f>
        <v>Phó phòng</v>
      </c>
      <c r="Z396" s="11"/>
      <c r="AA396" s="11">
        <v>3</v>
      </c>
      <c r="AB396" s="10" t="s">
        <v>73</v>
      </c>
      <c r="AC396" s="6" t="s">
        <v>3</v>
      </c>
      <c r="AD396" s="11" t="s">
        <v>2267</v>
      </c>
      <c r="AE396" s="11" t="s">
        <v>1</v>
      </c>
      <c r="AF396" s="18">
        <v>40969</v>
      </c>
      <c r="AG396" s="1">
        <f t="shared" si="37"/>
        <v>3</v>
      </c>
      <c r="AH396" s="18">
        <v>41060</v>
      </c>
      <c r="AI396" s="1">
        <f t="shared" si="38"/>
        <v>5</v>
      </c>
      <c r="AJ396" s="10" t="s">
        <v>86</v>
      </c>
      <c r="AK396" s="37" t="s">
        <v>1083</v>
      </c>
      <c r="AL396" s="37"/>
      <c r="AM396" s="19"/>
      <c r="AN396" s="24" t="str">
        <f t="shared" si="40"/>
        <v/>
      </c>
      <c r="AO396" s="6" t="s">
        <v>1083</v>
      </c>
      <c r="AQ396" s="10" t="s">
        <v>171</v>
      </c>
      <c r="AS396" s="16">
        <f t="shared" si="39"/>
        <v>10</v>
      </c>
    </row>
    <row r="397" spans="1:45" s="24" customFormat="1" ht="15.75" customHeight="1">
      <c r="A397" s="15">
        <v>20371</v>
      </c>
      <c r="B397" s="25" t="s">
        <v>2266</v>
      </c>
      <c r="C397" s="25" t="s">
        <v>35</v>
      </c>
      <c r="D397" s="6" t="s">
        <v>14</v>
      </c>
      <c r="E397" s="18">
        <v>32023</v>
      </c>
      <c r="F397" s="6"/>
      <c r="G397" s="11" t="s">
        <v>354</v>
      </c>
      <c r="H397" s="6">
        <v>240873394</v>
      </c>
      <c r="I397" s="18">
        <v>37760</v>
      </c>
      <c r="J397" s="6" t="s">
        <v>354</v>
      </c>
      <c r="K397" s="6" t="s">
        <v>1580</v>
      </c>
      <c r="L397" s="6" t="s">
        <v>2265</v>
      </c>
      <c r="M397" s="13" t="s">
        <v>842</v>
      </c>
      <c r="N397" s="22"/>
      <c r="O397" s="21" t="s">
        <v>2264</v>
      </c>
      <c r="P397" s="6"/>
      <c r="Q397" s="6" t="s">
        <v>2263</v>
      </c>
      <c r="R397" s="6"/>
      <c r="S397" s="11" t="str">
        <f>VLOOKUP($A397,'[1]Input1-NV_thongtin_codinh'!$B$4:$AA$557,13,0)</f>
        <v>109 Lê Quý Đôn, P.  Tân An, TP Buôn Ma Thuột, Đăk Lăk</v>
      </c>
      <c r="T397" s="11" t="s">
        <v>2262</v>
      </c>
      <c r="U397" s="6" t="str">
        <f>VLOOKUP($A397,'[1]Input1-NV_thongtin_codinh'!$B$4:$AA$557,16,0)</f>
        <v>Trịnh Quang Phức</v>
      </c>
      <c r="V397" s="6"/>
      <c r="W397" s="6" t="str">
        <f>VLOOKUP($A397,'[1]Input1-NV_thongtin_codinh'!$B$4:$AA$557,17,0)</f>
        <v>01697778577</v>
      </c>
      <c r="X397" s="6" t="s">
        <v>39</v>
      </c>
      <c r="Y397" s="11" t="str">
        <f>VLOOKUP(X397,[1]Parameters!$A$4:$B$17,2,0)</f>
        <v>Chuyên viên vận hành</v>
      </c>
      <c r="Z397" s="11"/>
      <c r="AA397" s="11" t="s">
        <v>94</v>
      </c>
      <c r="AB397" s="10" t="s">
        <v>4</v>
      </c>
      <c r="AC397" s="13" t="s">
        <v>1326</v>
      </c>
      <c r="AD397" s="10" t="s">
        <v>2110</v>
      </c>
      <c r="AE397" s="10" t="s">
        <v>52</v>
      </c>
      <c r="AF397" s="18"/>
      <c r="AG397" s="18"/>
      <c r="AH397" s="18">
        <v>41029</v>
      </c>
      <c r="AI397" s="1">
        <f t="shared" si="38"/>
        <v>4</v>
      </c>
      <c r="AJ397" s="11" t="s">
        <v>142</v>
      </c>
      <c r="AK397" s="11"/>
      <c r="AL397" s="11"/>
      <c r="AM397" s="19">
        <f>VLOOKUP($A397,'[1]Input1-NV_thongtin_codinh'!$B$4:$AA$557,26,0)</f>
        <v>41244</v>
      </c>
      <c r="AN397" s="24">
        <f t="shared" si="40"/>
        <v>12</v>
      </c>
      <c r="AO397" s="6"/>
      <c r="AP397" s="1"/>
      <c r="AQ397" s="11"/>
      <c r="AR397" s="1"/>
      <c r="AS397" s="16">
        <f t="shared" si="39"/>
        <v>9</v>
      </c>
    </row>
    <row r="398" spans="1:45" ht="15.75" customHeight="1">
      <c r="A398" s="15">
        <v>20372</v>
      </c>
      <c r="B398" s="23" t="s">
        <v>2261</v>
      </c>
      <c r="C398" s="23" t="s">
        <v>2260</v>
      </c>
      <c r="D398" s="6" t="s">
        <v>14</v>
      </c>
      <c r="E398" s="18">
        <v>31413</v>
      </c>
      <c r="F398" s="6" t="s">
        <v>1344</v>
      </c>
      <c r="G398" s="11" t="s">
        <v>2259</v>
      </c>
      <c r="H398" s="6" t="s">
        <v>2258</v>
      </c>
      <c r="I398" s="18">
        <v>37111</v>
      </c>
      <c r="J398" s="6" t="s">
        <v>1344</v>
      </c>
      <c r="K398" s="6" t="s">
        <v>11</v>
      </c>
      <c r="L398" s="6" t="s">
        <v>1435</v>
      </c>
      <c r="M398" s="13" t="s">
        <v>1862</v>
      </c>
      <c r="N398" s="22"/>
      <c r="O398" s="11" t="s">
        <v>2257</v>
      </c>
      <c r="P398" s="6" t="s">
        <v>1083</v>
      </c>
      <c r="Q398" s="6" t="s">
        <v>2256</v>
      </c>
      <c r="R398" s="6" t="s">
        <v>1083</v>
      </c>
      <c r="S398" s="11" t="s">
        <v>2255</v>
      </c>
      <c r="T398" s="11" t="s">
        <v>2254</v>
      </c>
      <c r="U398" s="6"/>
      <c r="V398" s="6"/>
      <c r="W398" s="6"/>
      <c r="X398" s="13" t="s">
        <v>105</v>
      </c>
      <c r="Y398" s="11" t="str">
        <f>VLOOKUP(X398,[1]Parameters!$A$4:$B$17,2,0)</f>
        <v>Chuyên viên quản lý học tập (CVHT)</v>
      </c>
      <c r="Z398" s="11"/>
      <c r="AA398" s="11" t="s">
        <v>94</v>
      </c>
      <c r="AB398" s="10" t="s">
        <v>4</v>
      </c>
      <c r="AC398" s="6" t="s">
        <v>104</v>
      </c>
      <c r="AD398" s="11" t="s">
        <v>103</v>
      </c>
      <c r="AE398" s="11" t="s">
        <v>52</v>
      </c>
      <c r="AF398" s="18">
        <v>40969</v>
      </c>
      <c r="AG398" s="1">
        <f t="shared" ref="AG398:AG404" si="41">IF(AF398="","",MONTH(AF398))</f>
        <v>3</v>
      </c>
      <c r="AH398" s="18">
        <v>41030</v>
      </c>
      <c r="AI398" s="1">
        <f t="shared" si="38"/>
        <v>5</v>
      </c>
      <c r="AJ398" s="10" t="s">
        <v>86</v>
      </c>
      <c r="AK398" s="37" t="s">
        <v>1083</v>
      </c>
      <c r="AL398" s="37"/>
      <c r="AM398" s="19"/>
      <c r="AN398" s="24" t="str">
        <f t="shared" si="40"/>
        <v/>
      </c>
      <c r="AO398" s="6" t="s">
        <v>1083</v>
      </c>
      <c r="AP398" s="24"/>
      <c r="AQ398" s="10" t="s">
        <v>171</v>
      </c>
      <c r="AR398" s="24"/>
      <c r="AS398" s="16">
        <f t="shared" si="39"/>
        <v>1</v>
      </c>
    </row>
    <row r="399" spans="1:45" ht="15.75" customHeight="1">
      <c r="A399" s="15">
        <v>20373</v>
      </c>
      <c r="B399" s="23" t="s">
        <v>2253</v>
      </c>
      <c r="C399" s="23" t="s">
        <v>2252</v>
      </c>
      <c r="D399" s="6" t="s">
        <v>14</v>
      </c>
      <c r="E399" s="18">
        <v>31157</v>
      </c>
      <c r="F399" s="6" t="s">
        <v>2251</v>
      </c>
      <c r="G399" s="11" t="s">
        <v>2250</v>
      </c>
      <c r="H399" s="6" t="s">
        <v>2249</v>
      </c>
      <c r="I399" s="18">
        <v>39539</v>
      </c>
      <c r="J399" s="6" t="s">
        <v>714</v>
      </c>
      <c r="K399" s="6" t="s">
        <v>11</v>
      </c>
      <c r="L399" s="6" t="s">
        <v>899</v>
      </c>
      <c r="M399" s="13" t="s">
        <v>842</v>
      </c>
      <c r="N399" s="22"/>
      <c r="O399" s="11" t="s">
        <v>2248</v>
      </c>
      <c r="P399" s="6" t="s">
        <v>1083</v>
      </c>
      <c r="Q399" s="6" t="s">
        <v>2247</v>
      </c>
      <c r="R399" s="6" t="s">
        <v>1083</v>
      </c>
      <c r="S399" s="11" t="s">
        <v>2246</v>
      </c>
      <c r="T399" s="11" t="s">
        <v>186</v>
      </c>
      <c r="U399" s="6"/>
      <c r="V399" s="6"/>
      <c r="W399" s="6"/>
      <c r="X399" s="13" t="s">
        <v>105</v>
      </c>
      <c r="Y399" s="11" t="str">
        <f>VLOOKUP(X399,[1]Parameters!$A$4:$B$17,2,0)</f>
        <v>Chuyên viên quản lý học tập (CVHT)</v>
      </c>
      <c r="Z399" s="11"/>
      <c r="AA399" s="11" t="s">
        <v>94</v>
      </c>
      <c r="AB399" s="10" t="s">
        <v>4</v>
      </c>
      <c r="AC399" s="6" t="s">
        <v>104</v>
      </c>
      <c r="AD399" s="11" t="s">
        <v>103</v>
      </c>
      <c r="AE399" s="11" t="s">
        <v>52</v>
      </c>
      <c r="AF399" s="18">
        <v>40987</v>
      </c>
      <c r="AG399" s="1">
        <f t="shared" si="41"/>
        <v>3</v>
      </c>
      <c r="AH399" s="18">
        <v>41048</v>
      </c>
      <c r="AI399" s="1">
        <f t="shared" si="38"/>
        <v>5</v>
      </c>
      <c r="AJ399" s="10" t="s">
        <v>86</v>
      </c>
      <c r="AK399" s="37" t="s">
        <v>1083</v>
      </c>
      <c r="AL399" s="37"/>
      <c r="AM399" s="19"/>
      <c r="AN399" s="24" t="str">
        <f t="shared" si="40"/>
        <v/>
      </c>
      <c r="AO399" s="6" t="s">
        <v>1083</v>
      </c>
      <c r="AP399" s="24"/>
      <c r="AQ399" s="10" t="s">
        <v>171</v>
      </c>
      <c r="AR399" s="24"/>
      <c r="AS399" s="16">
        <f t="shared" si="39"/>
        <v>4</v>
      </c>
    </row>
    <row r="400" spans="1:45" s="24" customFormat="1" ht="19.5" customHeight="1">
      <c r="A400" s="15">
        <v>20374</v>
      </c>
      <c r="B400" s="23" t="s">
        <v>2245</v>
      </c>
      <c r="C400" s="23" t="s">
        <v>2244</v>
      </c>
      <c r="D400" s="6" t="s">
        <v>14</v>
      </c>
      <c r="E400" s="18">
        <v>27868</v>
      </c>
      <c r="F400" s="6" t="s">
        <v>479</v>
      </c>
      <c r="G400" s="11" t="s">
        <v>2243</v>
      </c>
      <c r="H400" s="6" t="s">
        <v>2242</v>
      </c>
      <c r="I400" s="18">
        <v>38106</v>
      </c>
      <c r="J400" s="6" t="s">
        <v>479</v>
      </c>
      <c r="K400" s="6" t="s">
        <v>11</v>
      </c>
      <c r="L400" s="6" t="s">
        <v>1253</v>
      </c>
      <c r="M400" s="13" t="s">
        <v>2241</v>
      </c>
      <c r="N400" s="22"/>
      <c r="O400" s="11" t="s">
        <v>2240</v>
      </c>
      <c r="P400" s="6" t="s">
        <v>2239</v>
      </c>
      <c r="Q400" s="6" t="s">
        <v>2238</v>
      </c>
      <c r="R400" s="6" t="s">
        <v>1083</v>
      </c>
      <c r="S400" s="11" t="s">
        <v>2237</v>
      </c>
      <c r="T400" s="11" t="s">
        <v>2237</v>
      </c>
      <c r="U400" s="6"/>
      <c r="V400" s="6"/>
      <c r="W400" s="6"/>
      <c r="X400" s="6" t="s">
        <v>39</v>
      </c>
      <c r="Y400" s="11" t="str">
        <f>VLOOKUP(X400,[1]Parameters!$A$4:$B$17,2,0)</f>
        <v>Chuyên viên vận hành</v>
      </c>
      <c r="Z400" s="11"/>
      <c r="AA400" s="11" t="s">
        <v>94</v>
      </c>
      <c r="AB400" s="10" t="s">
        <v>4</v>
      </c>
      <c r="AC400" s="6" t="s">
        <v>1326</v>
      </c>
      <c r="AD400" s="11" t="s">
        <v>2110</v>
      </c>
      <c r="AE400" s="11" t="s">
        <v>52</v>
      </c>
      <c r="AF400" s="18"/>
      <c r="AG400" s="1" t="str">
        <f t="shared" si="41"/>
        <v/>
      </c>
      <c r="AH400" s="18">
        <v>41009</v>
      </c>
      <c r="AI400" s="1">
        <f t="shared" si="38"/>
        <v>4</v>
      </c>
      <c r="AJ400" s="28" t="s">
        <v>142</v>
      </c>
      <c r="AK400" s="41" t="s">
        <v>1083</v>
      </c>
      <c r="AL400" s="41"/>
      <c r="AM400" s="19">
        <v>41003</v>
      </c>
      <c r="AN400" s="24">
        <f t="shared" si="40"/>
        <v>4</v>
      </c>
      <c r="AO400" s="27"/>
      <c r="AQ400" s="28"/>
      <c r="AS400" s="16">
        <f t="shared" si="39"/>
        <v>4</v>
      </c>
    </row>
    <row r="401" spans="1:45" s="24" customFormat="1" ht="19.5" customHeight="1">
      <c r="A401" s="15">
        <v>20375</v>
      </c>
      <c r="B401" s="23" t="s">
        <v>1527</v>
      </c>
      <c r="C401" s="23" t="s">
        <v>2236</v>
      </c>
      <c r="D401" s="6" t="s">
        <v>14</v>
      </c>
      <c r="E401" s="18">
        <v>31287</v>
      </c>
      <c r="F401" s="6" t="s">
        <v>229</v>
      </c>
      <c r="G401" s="11" t="s">
        <v>228</v>
      </c>
      <c r="H401" s="6" t="s">
        <v>2235</v>
      </c>
      <c r="I401" s="18">
        <v>37124</v>
      </c>
      <c r="J401" s="6" t="s">
        <v>1277</v>
      </c>
      <c r="K401" s="6" t="s">
        <v>11</v>
      </c>
      <c r="L401" s="6" t="s">
        <v>1749</v>
      </c>
      <c r="M401" s="13" t="s">
        <v>1507</v>
      </c>
      <c r="N401" s="22"/>
      <c r="O401" s="11" t="s">
        <v>2234</v>
      </c>
      <c r="P401" s="6" t="s">
        <v>1083</v>
      </c>
      <c r="Q401" s="6" t="s">
        <v>2233</v>
      </c>
      <c r="R401" s="6" t="s">
        <v>1083</v>
      </c>
      <c r="S401" s="11" t="s">
        <v>2232</v>
      </c>
      <c r="T401" s="11" t="s">
        <v>186</v>
      </c>
      <c r="U401" s="6"/>
      <c r="V401" s="6"/>
      <c r="W401" s="6"/>
      <c r="X401" s="13" t="s">
        <v>105</v>
      </c>
      <c r="Y401" s="11" t="str">
        <f>VLOOKUP(X401,[1]Parameters!$A$4:$B$17,2,0)</f>
        <v>Chuyên viên quản lý học tập (CVHT)</v>
      </c>
      <c r="Z401" s="11"/>
      <c r="AA401" s="11" t="s">
        <v>94</v>
      </c>
      <c r="AB401" s="10" t="s">
        <v>4</v>
      </c>
      <c r="AC401" s="6" t="s">
        <v>104</v>
      </c>
      <c r="AD401" s="11" t="s">
        <v>103</v>
      </c>
      <c r="AE401" s="11" t="s">
        <v>52</v>
      </c>
      <c r="AF401" s="18">
        <v>40987</v>
      </c>
      <c r="AG401" s="1">
        <f t="shared" si="41"/>
        <v>3</v>
      </c>
      <c r="AH401" s="18">
        <v>41048</v>
      </c>
      <c r="AI401" s="1">
        <f t="shared" si="38"/>
        <v>5</v>
      </c>
      <c r="AJ401" s="10" t="s">
        <v>86</v>
      </c>
      <c r="AK401" s="37" t="s">
        <v>1083</v>
      </c>
      <c r="AL401" s="37"/>
      <c r="AM401" s="19"/>
      <c r="AN401" s="24" t="str">
        <f t="shared" si="40"/>
        <v/>
      </c>
      <c r="AO401" s="6" t="s">
        <v>1083</v>
      </c>
      <c r="AQ401" s="10" t="s">
        <v>171</v>
      </c>
      <c r="AS401" s="16">
        <f t="shared" si="39"/>
        <v>8</v>
      </c>
    </row>
    <row r="402" spans="1:45" s="24" customFormat="1" ht="15.75" customHeight="1">
      <c r="A402" s="15">
        <v>20376</v>
      </c>
      <c r="B402" s="23" t="s">
        <v>2231</v>
      </c>
      <c r="C402" s="23" t="s">
        <v>59</v>
      </c>
      <c r="D402" s="6" t="s">
        <v>14</v>
      </c>
      <c r="E402" s="18">
        <v>29886</v>
      </c>
      <c r="F402" s="6" t="s">
        <v>52</v>
      </c>
      <c r="G402" s="11" t="s">
        <v>2077</v>
      </c>
      <c r="H402" s="6" t="s">
        <v>1083</v>
      </c>
      <c r="I402" s="18"/>
      <c r="J402" s="6" t="s">
        <v>1083</v>
      </c>
      <c r="K402" s="6" t="s">
        <v>150</v>
      </c>
      <c r="L402" s="6" t="s">
        <v>2230</v>
      </c>
      <c r="M402" s="13" t="s">
        <v>842</v>
      </c>
      <c r="N402" s="22"/>
      <c r="O402" s="11" t="s">
        <v>2229</v>
      </c>
      <c r="P402" s="6" t="s">
        <v>1083</v>
      </c>
      <c r="Q402" s="6" t="s">
        <v>2228</v>
      </c>
      <c r="R402" s="6" t="s">
        <v>1083</v>
      </c>
      <c r="S402" s="11" t="s">
        <v>2227</v>
      </c>
      <c r="T402" s="11" t="s">
        <v>2227</v>
      </c>
      <c r="U402" s="6"/>
      <c r="V402" s="6"/>
      <c r="W402" s="6"/>
      <c r="X402" s="6" t="s">
        <v>2130</v>
      </c>
      <c r="Y402" s="11"/>
      <c r="Z402" s="11"/>
      <c r="AA402" s="11">
        <v>1</v>
      </c>
      <c r="AB402" s="10" t="s">
        <v>4</v>
      </c>
      <c r="AC402" s="6" t="s">
        <v>1614</v>
      </c>
      <c r="AD402" s="11"/>
      <c r="AE402" s="11" t="s">
        <v>52</v>
      </c>
      <c r="AF402" s="18"/>
      <c r="AG402" s="1" t="str">
        <f t="shared" si="41"/>
        <v/>
      </c>
      <c r="AH402" s="18"/>
      <c r="AI402" s="1" t="str">
        <f t="shared" si="38"/>
        <v/>
      </c>
      <c r="AJ402" s="28" t="s">
        <v>142</v>
      </c>
      <c r="AK402" s="41" t="s">
        <v>1083</v>
      </c>
      <c r="AL402" s="41"/>
      <c r="AM402" s="19"/>
      <c r="AN402" s="24" t="str">
        <f t="shared" si="40"/>
        <v/>
      </c>
      <c r="AO402" s="27"/>
      <c r="AQ402" s="28"/>
      <c r="AS402" s="16">
        <f t="shared" si="39"/>
        <v>10</v>
      </c>
    </row>
    <row r="403" spans="1:45" s="24" customFormat="1" ht="15.75" customHeight="1">
      <c r="A403" s="15">
        <v>20377</v>
      </c>
      <c r="B403" s="23" t="s">
        <v>2226</v>
      </c>
      <c r="C403" s="23" t="s">
        <v>1684</v>
      </c>
      <c r="D403" s="6" t="s">
        <v>14</v>
      </c>
      <c r="E403" s="18">
        <v>32223</v>
      </c>
      <c r="F403" s="6" t="s">
        <v>242</v>
      </c>
      <c r="G403" s="11" t="s">
        <v>2225</v>
      </c>
      <c r="H403" s="6" t="s">
        <v>2224</v>
      </c>
      <c r="I403" s="18">
        <v>37678</v>
      </c>
      <c r="J403" s="6" t="s">
        <v>52</v>
      </c>
      <c r="K403" s="6" t="s">
        <v>11</v>
      </c>
      <c r="L403" s="6" t="s">
        <v>2223</v>
      </c>
      <c r="M403" s="13" t="s">
        <v>395</v>
      </c>
      <c r="N403" s="22"/>
      <c r="O403" s="11" t="s">
        <v>2222</v>
      </c>
      <c r="P403" s="6" t="s">
        <v>1083</v>
      </c>
      <c r="Q403" s="6" t="s">
        <v>2221</v>
      </c>
      <c r="R403" s="6" t="s">
        <v>1083</v>
      </c>
      <c r="S403" s="11" t="s">
        <v>2220</v>
      </c>
      <c r="T403" s="11" t="s">
        <v>2219</v>
      </c>
      <c r="U403" s="6"/>
      <c r="V403" s="6"/>
      <c r="W403" s="6"/>
      <c r="X403" s="6" t="s">
        <v>5</v>
      </c>
      <c r="Y403" s="11" t="str">
        <f>VLOOKUP(X403,[1]Parameters!$A$4:$B$17,2,0)</f>
        <v>Chuyên viên Tư vấn tuyển sinh</v>
      </c>
      <c r="Z403" s="11"/>
      <c r="AA403" s="11" t="s">
        <v>94</v>
      </c>
      <c r="AB403" s="10" t="s">
        <v>4</v>
      </c>
      <c r="AC403" s="6" t="s">
        <v>1326</v>
      </c>
      <c r="AD403" s="11" t="s">
        <v>1325</v>
      </c>
      <c r="AE403" s="11" t="s">
        <v>52</v>
      </c>
      <c r="AF403" s="18"/>
      <c r="AG403" s="1" t="str">
        <f t="shared" si="41"/>
        <v/>
      </c>
      <c r="AH403" s="18">
        <v>40969</v>
      </c>
      <c r="AI403" s="1">
        <f t="shared" si="38"/>
        <v>3</v>
      </c>
      <c r="AJ403" s="28" t="s">
        <v>142</v>
      </c>
      <c r="AK403" s="41" t="s">
        <v>1083</v>
      </c>
      <c r="AL403" s="41"/>
      <c r="AM403" s="19">
        <v>40970</v>
      </c>
      <c r="AN403" s="24">
        <f t="shared" si="40"/>
        <v>3</v>
      </c>
      <c r="AO403" s="27" t="s">
        <v>1083</v>
      </c>
      <c r="AQ403" s="28"/>
      <c r="AS403" s="16">
        <f t="shared" si="39"/>
        <v>3</v>
      </c>
    </row>
    <row r="404" spans="1:45" ht="15.75" customHeight="1">
      <c r="A404" s="15">
        <v>20378</v>
      </c>
      <c r="B404" s="23" t="s">
        <v>456</v>
      </c>
      <c r="C404" s="23" t="s">
        <v>2218</v>
      </c>
      <c r="D404" s="6" t="s">
        <v>14</v>
      </c>
      <c r="E404" s="18">
        <v>32558</v>
      </c>
      <c r="F404" s="6" t="s">
        <v>12</v>
      </c>
      <c r="G404" s="11" t="s">
        <v>1100</v>
      </c>
      <c r="H404" s="6" t="s">
        <v>2217</v>
      </c>
      <c r="I404" s="18">
        <v>40673</v>
      </c>
      <c r="J404" s="6" t="s">
        <v>52</v>
      </c>
      <c r="K404" s="6" t="s">
        <v>150</v>
      </c>
      <c r="L404" s="6" t="s">
        <v>2216</v>
      </c>
      <c r="M404" s="13" t="s">
        <v>279</v>
      </c>
      <c r="N404" s="22"/>
      <c r="O404" s="11" t="s">
        <v>2215</v>
      </c>
      <c r="P404" s="6" t="s">
        <v>1083</v>
      </c>
      <c r="Q404" s="6" t="s">
        <v>2214</v>
      </c>
      <c r="R404" s="6" t="s">
        <v>1083</v>
      </c>
      <c r="S404" s="11" t="s">
        <v>2213</v>
      </c>
      <c r="T404" s="11" t="s">
        <v>2213</v>
      </c>
      <c r="U404" s="6"/>
      <c r="V404" s="6"/>
      <c r="W404" s="6"/>
      <c r="X404" s="13" t="s">
        <v>5</v>
      </c>
      <c r="Y404" s="11" t="str">
        <f>VLOOKUP(X404,[1]Parameters!$A$4:$B$17,2,0)</f>
        <v>Chuyên viên Tư vấn tuyển sinh</v>
      </c>
      <c r="Z404" s="11"/>
      <c r="AA404" s="11" t="s">
        <v>94</v>
      </c>
      <c r="AB404" s="10" t="s">
        <v>4</v>
      </c>
      <c r="AC404" s="6" t="s">
        <v>54</v>
      </c>
      <c r="AD404" s="11" t="s">
        <v>53</v>
      </c>
      <c r="AE404" s="11" t="s">
        <v>52</v>
      </c>
      <c r="AF404" s="18">
        <v>40969</v>
      </c>
      <c r="AG404" s="1">
        <f t="shared" si="41"/>
        <v>3</v>
      </c>
      <c r="AH404" s="18">
        <v>41030</v>
      </c>
      <c r="AI404" s="1">
        <f t="shared" si="38"/>
        <v>5</v>
      </c>
      <c r="AJ404" s="10" t="s">
        <v>86</v>
      </c>
      <c r="AK404" s="37" t="s">
        <v>1083</v>
      </c>
      <c r="AL404" s="37"/>
      <c r="AM404" s="19"/>
      <c r="AN404" s="24" t="str">
        <f t="shared" si="40"/>
        <v/>
      </c>
      <c r="AO404" s="6" t="s">
        <v>1083</v>
      </c>
      <c r="AP404" s="24"/>
      <c r="AQ404" s="10" t="s">
        <v>171</v>
      </c>
      <c r="AR404" s="24"/>
      <c r="AS404" s="16">
        <f t="shared" si="39"/>
        <v>2</v>
      </c>
    </row>
    <row r="405" spans="1:45" ht="19.5" customHeight="1">
      <c r="A405" s="15">
        <v>20379</v>
      </c>
      <c r="B405" s="25" t="s">
        <v>2212</v>
      </c>
      <c r="C405" s="25" t="s">
        <v>1532</v>
      </c>
      <c r="D405" s="6" t="s">
        <v>14</v>
      </c>
      <c r="E405" s="18">
        <v>32451</v>
      </c>
      <c r="F405" s="6"/>
      <c r="G405" s="11" t="s">
        <v>1344</v>
      </c>
      <c r="H405" s="6">
        <v>215020794</v>
      </c>
      <c r="I405" s="18">
        <v>37854</v>
      </c>
      <c r="J405" s="6" t="s">
        <v>1344</v>
      </c>
      <c r="K405" s="6" t="s">
        <v>1580</v>
      </c>
      <c r="L405" s="6" t="s">
        <v>1703</v>
      </c>
      <c r="M405" s="13" t="s">
        <v>2211</v>
      </c>
      <c r="N405" s="22"/>
      <c r="O405" s="21" t="s">
        <v>2210</v>
      </c>
      <c r="P405" s="6"/>
      <c r="Q405" s="6" t="s">
        <v>2209</v>
      </c>
      <c r="R405" s="6"/>
      <c r="S405" s="11" t="str">
        <f>VLOOKUP($A405,'[1]Input1-NV_thongtin_codinh'!$B$4:$AA$557,13,0)</f>
        <v>TT Bồng Sơn, Hoài Nhơn, Bình Định</v>
      </c>
      <c r="T405" s="11" t="s">
        <v>2208</v>
      </c>
      <c r="U405" s="6" t="str">
        <f>VLOOKUP($A405,'[1]Input1-NV_thongtin_codinh'!$B$4:$AA$557,16,0)</f>
        <v>Trưong thị Cúc</v>
      </c>
      <c r="V405" s="6"/>
      <c r="W405" s="6" t="str">
        <f>VLOOKUP($A405,'[1]Input1-NV_thongtin_codinh'!$B$4:$AA$557,17,0)</f>
        <v>0983861640</v>
      </c>
      <c r="X405" s="6" t="s">
        <v>5</v>
      </c>
      <c r="Y405" s="11" t="str">
        <f>VLOOKUP(X405,[1]Parameters!$A$4:$B$17,2,0)</f>
        <v>Chuyên viên Tư vấn tuyển sinh</v>
      </c>
      <c r="Z405" s="11"/>
      <c r="AA405" s="11" t="s">
        <v>94</v>
      </c>
      <c r="AB405" s="10" t="s">
        <v>4</v>
      </c>
      <c r="AC405" s="13" t="s">
        <v>1326</v>
      </c>
      <c r="AD405" s="10" t="s">
        <v>1325</v>
      </c>
      <c r="AE405" s="10" t="s">
        <v>52</v>
      </c>
      <c r="AF405" s="18"/>
      <c r="AG405" s="18"/>
      <c r="AH405" s="18">
        <v>41047</v>
      </c>
      <c r="AI405" s="1">
        <f t="shared" si="38"/>
        <v>5</v>
      </c>
      <c r="AJ405" s="11" t="s">
        <v>142</v>
      </c>
      <c r="AK405" s="11"/>
      <c r="AL405" s="11"/>
      <c r="AM405" s="19">
        <v>41153</v>
      </c>
      <c r="AN405" s="24">
        <f t="shared" si="40"/>
        <v>9</v>
      </c>
      <c r="AO405" s="6"/>
      <c r="AQ405" s="11"/>
      <c r="AS405" s="16">
        <f t="shared" si="39"/>
        <v>11</v>
      </c>
    </row>
    <row r="406" spans="1:45" s="24" customFormat="1" ht="15.75" customHeight="1">
      <c r="A406" s="15">
        <v>20380</v>
      </c>
      <c r="B406" s="25" t="s">
        <v>2207</v>
      </c>
      <c r="C406" s="25" t="s">
        <v>203</v>
      </c>
      <c r="D406" s="6" t="s">
        <v>14</v>
      </c>
      <c r="E406" s="18">
        <v>32561</v>
      </c>
      <c r="F406" s="6"/>
      <c r="G406" s="11" t="s">
        <v>2206</v>
      </c>
      <c r="H406" s="6">
        <v>301336498</v>
      </c>
      <c r="I406" s="18">
        <v>39682</v>
      </c>
      <c r="J406" s="6" t="s">
        <v>2206</v>
      </c>
      <c r="K406" s="6" t="s">
        <v>1688</v>
      </c>
      <c r="L406" s="6" t="s">
        <v>2205</v>
      </c>
      <c r="M406" s="13" t="s">
        <v>1933</v>
      </c>
      <c r="N406" s="22"/>
      <c r="O406" s="21" t="s">
        <v>2204</v>
      </c>
      <c r="P406" s="6"/>
      <c r="Q406" s="6" t="s">
        <v>2203</v>
      </c>
      <c r="R406" s="6"/>
      <c r="S406" s="11" t="str">
        <f>VLOOKUP($A406,'[1]Input1-NV_thongtin_codinh'!$B$4:$AA$557,13,0)</f>
        <v>An Ninh Tây, Đức Hòa, Long An</v>
      </c>
      <c r="T406" s="11" t="s">
        <v>2202</v>
      </c>
      <c r="U406" s="6">
        <f>VLOOKUP($A406,'[1]Input1-NV_thongtin_codinh'!$B$4:$AA$557,16,0)</f>
        <v>0</v>
      </c>
      <c r="V406" s="6"/>
      <c r="W406" s="6">
        <f>VLOOKUP($A406,'[1]Input1-NV_thongtin_codinh'!$B$4:$AA$557,17,0)</f>
        <v>0</v>
      </c>
      <c r="X406" s="6" t="s">
        <v>5</v>
      </c>
      <c r="Y406" s="11" t="str">
        <f>VLOOKUP(X406,[1]Parameters!$A$4:$B$17,2,0)</f>
        <v>Chuyên viên Tư vấn tuyển sinh</v>
      </c>
      <c r="Z406" s="11"/>
      <c r="AA406" s="11" t="s">
        <v>94</v>
      </c>
      <c r="AB406" s="10" t="s">
        <v>4</v>
      </c>
      <c r="AC406" s="13" t="s">
        <v>1326</v>
      </c>
      <c r="AD406" s="10" t="s">
        <v>1325</v>
      </c>
      <c r="AE406" s="10" t="s">
        <v>52</v>
      </c>
      <c r="AF406" s="18"/>
      <c r="AG406" s="18"/>
      <c r="AH406" s="18">
        <v>41047</v>
      </c>
      <c r="AI406" s="1">
        <f t="shared" si="38"/>
        <v>5</v>
      </c>
      <c r="AJ406" s="11" t="s">
        <v>142</v>
      </c>
      <c r="AK406" s="11"/>
      <c r="AL406" s="11"/>
      <c r="AM406" s="19"/>
      <c r="AN406" s="24" t="str">
        <f t="shared" si="40"/>
        <v/>
      </c>
      <c r="AO406" s="6"/>
      <c r="AP406" s="1"/>
      <c r="AQ406" s="11"/>
      <c r="AR406" s="1"/>
      <c r="AS406" s="16">
        <f t="shared" si="39"/>
        <v>2</v>
      </c>
    </row>
    <row r="407" spans="1:45" s="24" customFormat="1" ht="15.75" customHeight="1">
      <c r="A407" s="15">
        <v>20381</v>
      </c>
      <c r="B407" s="25" t="s">
        <v>2201</v>
      </c>
      <c r="C407" s="25" t="s">
        <v>203</v>
      </c>
      <c r="D407" s="6" t="s">
        <v>14</v>
      </c>
      <c r="E407" s="18">
        <v>31978</v>
      </c>
      <c r="F407" s="6"/>
      <c r="G407" s="11" t="s">
        <v>503</v>
      </c>
      <c r="H407" s="6">
        <v>290878310</v>
      </c>
      <c r="I407" s="18">
        <v>37852</v>
      </c>
      <c r="J407" s="6" t="s">
        <v>503</v>
      </c>
      <c r="K407" s="6" t="s">
        <v>1580</v>
      </c>
      <c r="L407" s="6" t="s">
        <v>2200</v>
      </c>
      <c r="M407" s="13" t="s">
        <v>2199</v>
      </c>
      <c r="N407" s="22"/>
      <c r="O407" s="21" t="s">
        <v>2198</v>
      </c>
      <c r="P407" s="6"/>
      <c r="Q407" s="6" t="s">
        <v>2197</v>
      </c>
      <c r="R407" s="6"/>
      <c r="S407" s="11" t="str">
        <f>VLOOKUP($A407,'[1]Input1-NV_thongtin_codinh'!$B$4:$AA$557,13,0)</f>
        <v>15/6 KP1, P.3, Thị Xã Tây Ninh</v>
      </c>
      <c r="T407" s="11" t="s">
        <v>2196</v>
      </c>
      <c r="U407" s="6">
        <f>VLOOKUP($A407,'[1]Input1-NV_thongtin_codinh'!$B$4:$AA$557,16,0)</f>
        <v>0</v>
      </c>
      <c r="V407" s="6"/>
      <c r="W407" s="6">
        <f>VLOOKUP($A407,'[1]Input1-NV_thongtin_codinh'!$B$4:$AA$557,17,0)</f>
        <v>0</v>
      </c>
      <c r="X407" s="6" t="s">
        <v>5</v>
      </c>
      <c r="Y407" s="11" t="str">
        <f>VLOOKUP(X407,[1]Parameters!$A$4:$B$17,2,0)</f>
        <v>Chuyên viên Tư vấn tuyển sinh</v>
      </c>
      <c r="Z407" s="11"/>
      <c r="AA407" s="11" t="s">
        <v>94</v>
      </c>
      <c r="AB407" s="10" t="s">
        <v>4</v>
      </c>
      <c r="AC407" s="13" t="s">
        <v>1326</v>
      </c>
      <c r="AD407" s="10" t="s">
        <v>1325</v>
      </c>
      <c r="AE407" s="10" t="s">
        <v>52</v>
      </c>
      <c r="AF407" s="18"/>
      <c r="AG407" s="18"/>
      <c r="AH407" s="18">
        <v>41047</v>
      </c>
      <c r="AI407" s="1">
        <f t="shared" si="38"/>
        <v>5</v>
      </c>
      <c r="AJ407" s="11" t="s">
        <v>142</v>
      </c>
      <c r="AK407" s="11"/>
      <c r="AL407" s="11"/>
      <c r="AM407" s="19"/>
      <c r="AN407" s="24" t="str">
        <f t="shared" si="40"/>
        <v/>
      </c>
      <c r="AO407" s="6"/>
      <c r="AP407" s="1"/>
      <c r="AQ407" s="11"/>
      <c r="AR407" s="1"/>
      <c r="AS407" s="16">
        <f t="shared" si="39"/>
        <v>7</v>
      </c>
    </row>
    <row r="408" spans="1:45" s="24" customFormat="1" ht="19.5" customHeight="1">
      <c r="A408" s="15">
        <v>20382</v>
      </c>
      <c r="B408" s="23" t="s">
        <v>1821</v>
      </c>
      <c r="C408" s="23" t="s">
        <v>203</v>
      </c>
      <c r="D408" s="6" t="s">
        <v>89</v>
      </c>
      <c r="E408" s="18">
        <v>32615</v>
      </c>
      <c r="F408" s="6" t="s">
        <v>1136</v>
      </c>
      <c r="G408" s="11" t="s">
        <v>2157</v>
      </c>
      <c r="H408" s="6" t="s">
        <v>2195</v>
      </c>
      <c r="I408" s="18">
        <v>38524</v>
      </c>
      <c r="J408" s="6" t="s">
        <v>1136</v>
      </c>
      <c r="K408" s="6" t="s">
        <v>11</v>
      </c>
      <c r="L408" s="6" t="s">
        <v>314</v>
      </c>
      <c r="M408" s="13" t="s">
        <v>2194</v>
      </c>
      <c r="N408" s="22"/>
      <c r="O408" s="11" t="s">
        <v>2193</v>
      </c>
      <c r="P408" s="6" t="s">
        <v>1083</v>
      </c>
      <c r="Q408" s="6" t="s">
        <v>2192</v>
      </c>
      <c r="R408" s="6" t="s">
        <v>1083</v>
      </c>
      <c r="S408" s="11" t="s">
        <v>2191</v>
      </c>
      <c r="T408" s="11" t="s">
        <v>2190</v>
      </c>
      <c r="U408" s="6"/>
      <c r="V408" s="6"/>
      <c r="W408" s="6"/>
      <c r="X408" s="6" t="s">
        <v>786</v>
      </c>
      <c r="Y408" s="11" t="str">
        <f>VLOOKUP(X408,[1]Parameters!$A$4:$B$17,2,0)</f>
        <v>Chuyên gia</v>
      </c>
      <c r="Z408" s="11"/>
      <c r="AA408" s="11" t="s">
        <v>1500</v>
      </c>
      <c r="AB408" s="10" t="s">
        <v>1499</v>
      </c>
      <c r="AC408" s="6" t="s">
        <v>114</v>
      </c>
      <c r="AD408" s="11" t="s">
        <v>126</v>
      </c>
      <c r="AE408" s="11" t="s">
        <v>1</v>
      </c>
      <c r="AF408" s="18">
        <v>40969</v>
      </c>
      <c r="AG408" s="1">
        <f>IF(AF408="","",MONTH(AF408))</f>
        <v>3</v>
      </c>
      <c r="AH408" s="18">
        <v>41030</v>
      </c>
      <c r="AI408" s="1">
        <f t="shared" si="38"/>
        <v>5</v>
      </c>
      <c r="AJ408" s="10" t="s">
        <v>86</v>
      </c>
      <c r="AK408" s="37" t="s">
        <v>1083</v>
      </c>
      <c r="AL408" s="37"/>
      <c r="AM408" s="19"/>
      <c r="AN408" s="24" t="str">
        <f t="shared" si="40"/>
        <v/>
      </c>
      <c r="AO408" s="6"/>
      <c r="AQ408" s="10" t="s">
        <v>141</v>
      </c>
      <c r="AS408" s="16">
        <f t="shared" si="39"/>
        <v>4</v>
      </c>
    </row>
    <row r="409" spans="1:45" ht="19.5" customHeight="1">
      <c r="A409" s="15">
        <v>20383</v>
      </c>
      <c r="B409" s="25" t="s">
        <v>2189</v>
      </c>
      <c r="C409" s="25" t="s">
        <v>1828</v>
      </c>
      <c r="D409" s="6" t="s">
        <v>89</v>
      </c>
      <c r="E409" s="18">
        <v>32684</v>
      </c>
      <c r="F409" s="6"/>
      <c r="G409" s="11" t="s">
        <v>1719</v>
      </c>
      <c r="H409" s="6" t="s">
        <v>2188</v>
      </c>
      <c r="I409" s="18">
        <v>38713</v>
      </c>
      <c r="J409" s="6" t="s">
        <v>1719</v>
      </c>
      <c r="K409" s="6" t="s">
        <v>1580</v>
      </c>
      <c r="L409" s="6" t="s">
        <v>2187</v>
      </c>
      <c r="M409" s="13" t="s">
        <v>2186</v>
      </c>
      <c r="N409" s="22"/>
      <c r="O409" s="21" t="s">
        <v>2185</v>
      </c>
      <c r="P409" s="6"/>
      <c r="Q409" s="6" t="s">
        <v>2184</v>
      </c>
      <c r="R409" s="6"/>
      <c r="S409" s="11" t="str">
        <f>VLOOKUP($A409,'[1]Input1-NV_thongtin_codinh'!$B$4:$AA$557,13,0)</f>
        <v>Hố Dầu, Cẩm Lý, Lục Nam, Bắc Giang</v>
      </c>
      <c r="T409" s="11" t="s">
        <v>2183</v>
      </c>
      <c r="U409" s="6" t="str">
        <f>VLOOKUP($A409,'[1]Input1-NV_thongtin_codinh'!$B$4:$AA$557,16,0)</f>
        <v>Mẹ Nguyễn Thị Xuyến</v>
      </c>
      <c r="V409" s="6"/>
      <c r="W409" s="6" t="str">
        <f>VLOOKUP($A409,'[1]Input1-NV_thongtin_codinh'!$B$4:$AA$557,17,0)</f>
        <v>01674763577</v>
      </c>
      <c r="X409" s="6" t="s">
        <v>39</v>
      </c>
      <c r="Y409" s="11" t="str">
        <f>VLOOKUP(X409,[1]Parameters!$A$4:$B$17,2,0)</f>
        <v>Chuyên viên vận hành</v>
      </c>
      <c r="Z409" s="11"/>
      <c r="AA409" s="11" t="s">
        <v>94</v>
      </c>
      <c r="AB409" s="10" t="s">
        <v>4</v>
      </c>
      <c r="AC409" s="13" t="s">
        <v>1614</v>
      </c>
      <c r="AD409" s="10" t="s">
        <v>1628</v>
      </c>
      <c r="AE409" s="10" t="s">
        <v>1</v>
      </c>
      <c r="AF409" s="18"/>
      <c r="AG409" s="18"/>
      <c r="AH409" s="18">
        <v>41029</v>
      </c>
      <c r="AI409" s="1">
        <f t="shared" si="38"/>
        <v>4</v>
      </c>
      <c r="AJ409" s="11" t="s">
        <v>142</v>
      </c>
      <c r="AK409" s="11"/>
      <c r="AL409" s="11"/>
      <c r="AM409" s="19">
        <f>VLOOKUP($A409,'[1]Input1-NV_thongtin_codinh'!$B$4:$AA$557,26,0)</f>
        <v>41137</v>
      </c>
      <c r="AN409" s="24">
        <f t="shared" si="40"/>
        <v>8</v>
      </c>
      <c r="AO409" s="6"/>
      <c r="AQ409" s="11"/>
      <c r="AS409" s="16">
        <f t="shared" si="39"/>
        <v>6</v>
      </c>
    </row>
    <row r="410" spans="1:45" s="24" customFormat="1" ht="19.5" customHeight="1">
      <c r="A410" s="15">
        <v>20384</v>
      </c>
      <c r="B410" s="25" t="s">
        <v>718</v>
      </c>
      <c r="C410" s="25" t="s">
        <v>197</v>
      </c>
      <c r="D410" s="6" t="s">
        <v>14</v>
      </c>
      <c r="E410" s="18">
        <v>32038</v>
      </c>
      <c r="F410" s="6"/>
      <c r="G410" s="11" t="s">
        <v>12</v>
      </c>
      <c r="H410" s="6" t="s">
        <v>2182</v>
      </c>
      <c r="I410" s="18">
        <v>37196</v>
      </c>
      <c r="J410" s="6" t="s">
        <v>12</v>
      </c>
      <c r="K410" s="6" t="s">
        <v>1580</v>
      </c>
      <c r="L410" s="6" t="s">
        <v>2181</v>
      </c>
      <c r="M410" s="13" t="s">
        <v>133</v>
      </c>
      <c r="N410" s="22"/>
      <c r="O410" s="21" t="s">
        <v>2180</v>
      </c>
      <c r="P410" s="6"/>
      <c r="Q410" s="6" t="s">
        <v>2179</v>
      </c>
      <c r="R410" s="6"/>
      <c r="S410" s="11" t="str">
        <f>VLOOKUP($A410,'[1]Input1-NV_thongtin_codinh'!$B$4:$AA$557,13,0)</f>
        <v>P504, A1, Tập thể Trung Tự, Đống Đa, Hà Nội</v>
      </c>
      <c r="T410" s="11" t="s">
        <v>2178</v>
      </c>
      <c r="U410" s="6" t="str">
        <f>VLOOKUP($A410,'[1]Input1-NV_thongtin_codinh'!$B$4:$AA$557,16,0)</f>
        <v>Bố Nguyễn Huy Hùng</v>
      </c>
      <c r="V410" s="6"/>
      <c r="W410" s="6" t="str">
        <f>VLOOKUP($A410,'[1]Input1-NV_thongtin_codinh'!$B$4:$AA$557,17,0)</f>
        <v>0913541941</v>
      </c>
      <c r="X410" s="6" t="s">
        <v>39</v>
      </c>
      <c r="Y410" s="11" t="str">
        <f>VLOOKUP(X410,[1]Parameters!$A$4:$B$17,2,0)</f>
        <v>Chuyên viên vận hành</v>
      </c>
      <c r="Z410" s="11"/>
      <c r="AA410" s="11" t="s">
        <v>94</v>
      </c>
      <c r="AB410" s="10" t="s">
        <v>4</v>
      </c>
      <c r="AC410" s="13" t="s">
        <v>1614</v>
      </c>
      <c r="AD410" s="10" t="s">
        <v>1613</v>
      </c>
      <c r="AE410" s="10" t="s">
        <v>1</v>
      </c>
      <c r="AF410" s="18"/>
      <c r="AG410" s="18"/>
      <c r="AH410" s="18">
        <v>41029</v>
      </c>
      <c r="AI410" s="1">
        <f t="shared" si="38"/>
        <v>4</v>
      </c>
      <c r="AJ410" s="11" t="s">
        <v>142</v>
      </c>
      <c r="AK410" s="11"/>
      <c r="AL410" s="1" t="str">
        <f>IF(AK410="","",MONTH(AK410))</f>
        <v/>
      </c>
      <c r="AM410" s="19">
        <f>VLOOKUP($A410,'[1]Input1-NV_thongtin_codinh'!$B$4:$AA$557,26,0)</f>
        <v>41183</v>
      </c>
      <c r="AN410" s="24">
        <f t="shared" si="40"/>
        <v>10</v>
      </c>
      <c r="AO410" s="6"/>
      <c r="AP410" s="1"/>
      <c r="AQ410" s="11"/>
      <c r="AR410" s="1"/>
      <c r="AS410" s="16">
        <f t="shared" si="39"/>
        <v>9</v>
      </c>
    </row>
    <row r="411" spans="1:45" ht="15.75" customHeight="1">
      <c r="A411" s="15">
        <v>20385</v>
      </c>
      <c r="B411" s="25" t="s">
        <v>2177</v>
      </c>
      <c r="C411" s="25" t="s">
        <v>360</v>
      </c>
      <c r="D411" s="6" t="s">
        <v>14</v>
      </c>
      <c r="E411" s="18">
        <v>32836</v>
      </c>
      <c r="F411" s="6"/>
      <c r="G411" s="11" t="s">
        <v>562</v>
      </c>
      <c r="H411" s="6" t="s">
        <v>2176</v>
      </c>
      <c r="I411" s="18">
        <v>38117</v>
      </c>
      <c r="J411" s="6" t="s">
        <v>12</v>
      </c>
      <c r="K411" s="6" t="s">
        <v>1580</v>
      </c>
      <c r="L411" s="6" t="s">
        <v>1595</v>
      </c>
      <c r="M411" s="13" t="s">
        <v>1950</v>
      </c>
      <c r="N411" s="22"/>
      <c r="O411" s="21" t="s">
        <v>2175</v>
      </c>
      <c r="P411" s="6"/>
      <c r="Q411" s="6" t="s">
        <v>2174</v>
      </c>
      <c r="R411" s="6"/>
      <c r="S411" s="11" t="str">
        <f>VLOOKUP($A411,'[1]Input1-NV_thongtin_codinh'!$B$4:$AA$557,13,0)</f>
        <v>4N1 TT5, Bắc Linh Đàm, Hoàng Mai, HN</v>
      </c>
      <c r="T411" s="11" t="s">
        <v>2173</v>
      </c>
      <c r="U411" s="6" t="str">
        <f>VLOOKUP($A411,'[1]Input1-NV_thongtin_codinh'!$B$4:$AA$557,16,0)</f>
        <v>Mẹ Đỗ Thị Hương</v>
      </c>
      <c r="V411" s="6"/>
      <c r="W411" s="6" t="str">
        <f>VLOOKUP($A411,'[1]Input1-NV_thongtin_codinh'!$B$4:$AA$557,17,0)</f>
        <v>0966466566</v>
      </c>
      <c r="X411" s="6" t="s">
        <v>39</v>
      </c>
      <c r="Y411" s="11" t="str">
        <f>VLOOKUP(X411,[1]Parameters!$A$4:$B$17,2,0)</f>
        <v>Chuyên viên vận hành</v>
      </c>
      <c r="Z411" s="11"/>
      <c r="AA411" s="11" t="s">
        <v>94</v>
      </c>
      <c r="AB411" s="10" t="s">
        <v>4</v>
      </c>
      <c r="AC411" s="13" t="s">
        <v>185</v>
      </c>
      <c r="AD411" s="10" t="s">
        <v>2172</v>
      </c>
      <c r="AE411" s="10" t="s">
        <v>1</v>
      </c>
      <c r="AF411" s="18"/>
      <c r="AG411" s="18"/>
      <c r="AH411" s="18">
        <v>41029</v>
      </c>
      <c r="AI411" s="1">
        <f t="shared" si="38"/>
        <v>4</v>
      </c>
      <c r="AJ411" s="11" t="s">
        <v>142</v>
      </c>
      <c r="AK411" s="11"/>
      <c r="AL411" s="11"/>
      <c r="AM411" s="19">
        <f>VLOOKUP($A411,'[1]Input1-NV_thongtin_codinh'!$B$4:$AA$557,26,0)</f>
        <v>41244</v>
      </c>
      <c r="AN411" s="24">
        <f t="shared" si="40"/>
        <v>12</v>
      </c>
      <c r="AO411" s="6"/>
      <c r="AQ411" s="10" t="s">
        <v>183</v>
      </c>
      <c r="AS411" s="16">
        <f t="shared" si="39"/>
        <v>11</v>
      </c>
    </row>
    <row r="412" spans="1:45" s="24" customFormat="1" ht="15.75" customHeight="1">
      <c r="A412" s="15">
        <v>20386</v>
      </c>
      <c r="B412" s="23" t="s">
        <v>2171</v>
      </c>
      <c r="C412" s="23" t="s">
        <v>2170</v>
      </c>
      <c r="D412" s="6" t="s">
        <v>89</v>
      </c>
      <c r="E412" s="18">
        <v>31506</v>
      </c>
      <c r="F412" s="6" t="s">
        <v>135</v>
      </c>
      <c r="G412" s="11" t="s">
        <v>798</v>
      </c>
      <c r="H412" s="6" t="s">
        <v>2169</v>
      </c>
      <c r="I412" s="18">
        <v>39764</v>
      </c>
      <c r="J412" s="6" t="s">
        <v>135</v>
      </c>
      <c r="K412" s="6" t="s">
        <v>150</v>
      </c>
      <c r="L412" s="6" t="s">
        <v>1083</v>
      </c>
      <c r="M412" s="13" t="s">
        <v>1083</v>
      </c>
      <c r="N412" s="22"/>
      <c r="O412" s="11" t="s">
        <v>2168</v>
      </c>
      <c r="P412" s="6" t="s">
        <v>1083</v>
      </c>
      <c r="Q412" s="6" t="s">
        <v>2167</v>
      </c>
      <c r="R412" s="6" t="s">
        <v>1083</v>
      </c>
      <c r="S412" s="11" t="s">
        <v>2166</v>
      </c>
      <c r="T412" s="11" t="s">
        <v>2165</v>
      </c>
      <c r="U412" s="6"/>
      <c r="V412" s="6"/>
      <c r="W412" s="6"/>
      <c r="X412" s="6" t="s">
        <v>39</v>
      </c>
      <c r="Y412" s="11" t="str">
        <f>VLOOKUP(X412,[1]Parameters!$A$4:$B$17,2,0)</f>
        <v>Chuyên viên vận hành</v>
      </c>
      <c r="Z412" s="11"/>
      <c r="AA412" s="11" t="s">
        <v>94</v>
      </c>
      <c r="AB412" s="10" t="s">
        <v>4</v>
      </c>
      <c r="AC412" s="6" t="s">
        <v>458</v>
      </c>
      <c r="AD412" s="11" t="s">
        <v>457</v>
      </c>
      <c r="AE412" s="11" t="s">
        <v>1</v>
      </c>
      <c r="AF412" s="18">
        <v>40969</v>
      </c>
      <c r="AG412" s="1">
        <f>IF(AF412="","",MONTH(AF412))</f>
        <v>3</v>
      </c>
      <c r="AH412" s="18">
        <v>41030</v>
      </c>
      <c r="AI412" s="1">
        <f t="shared" si="38"/>
        <v>5</v>
      </c>
      <c r="AJ412" s="10" t="s">
        <v>142</v>
      </c>
      <c r="AK412" s="37" t="s">
        <v>1083</v>
      </c>
      <c r="AL412" s="37"/>
      <c r="AM412" s="19">
        <v>41425</v>
      </c>
      <c r="AN412" s="24">
        <f t="shared" si="40"/>
        <v>5</v>
      </c>
      <c r="AO412" s="6"/>
      <c r="AQ412" s="10"/>
      <c r="AS412" s="16">
        <f t="shared" si="39"/>
        <v>4</v>
      </c>
    </row>
    <row r="413" spans="1:45" ht="19.5" customHeight="1">
      <c r="A413" s="15">
        <v>20387</v>
      </c>
      <c r="B413" s="25" t="s">
        <v>2164</v>
      </c>
      <c r="C413" s="25" t="s">
        <v>2163</v>
      </c>
      <c r="D413" s="6" t="s">
        <v>14</v>
      </c>
      <c r="E413" s="18">
        <v>32323</v>
      </c>
      <c r="F413" s="6"/>
      <c r="G413" s="11" t="s">
        <v>807</v>
      </c>
      <c r="H413" s="6" t="s">
        <v>2162</v>
      </c>
      <c r="I413" s="18">
        <v>40144</v>
      </c>
      <c r="J413" s="6" t="s">
        <v>807</v>
      </c>
      <c r="K413" s="6" t="s">
        <v>1580</v>
      </c>
      <c r="L413" s="6">
        <v>0</v>
      </c>
      <c r="M413" s="13">
        <v>0</v>
      </c>
      <c r="N413" s="22"/>
      <c r="O413" s="21" t="s">
        <v>2161</v>
      </c>
      <c r="P413" s="6"/>
      <c r="Q413" s="6" t="s">
        <v>2160</v>
      </c>
      <c r="R413" s="6"/>
      <c r="S413" s="11" t="str">
        <f>VLOOKUP($A413,'[1]Input1-NV_thongtin_codinh'!$B$4:$AA$557,13,0)</f>
        <v>Tổ 10, phường Gia Sáng, TP Thái Nguyên</v>
      </c>
      <c r="T413" s="11" t="s">
        <v>2159</v>
      </c>
      <c r="U413" s="6">
        <f>VLOOKUP($A413,'[1]Input1-NV_thongtin_codinh'!$B$4:$AA$557,16,0)</f>
        <v>0</v>
      </c>
      <c r="V413" s="6"/>
      <c r="W413" s="6">
        <f>VLOOKUP($A413,'[1]Input1-NV_thongtin_codinh'!$B$4:$AA$557,17,0)</f>
        <v>0</v>
      </c>
      <c r="X413" s="6" t="s">
        <v>39</v>
      </c>
      <c r="Y413" s="11" t="str">
        <f>VLOOKUP(X413,[1]Parameters!$A$4:$B$17,2,0)</f>
        <v>Chuyên viên vận hành</v>
      </c>
      <c r="Z413" s="11"/>
      <c r="AA413" s="11" t="s">
        <v>94</v>
      </c>
      <c r="AB413" s="10" t="s">
        <v>4</v>
      </c>
      <c r="AC413" s="13" t="s">
        <v>781</v>
      </c>
      <c r="AD413" s="10"/>
      <c r="AE413" s="10" t="s">
        <v>1</v>
      </c>
      <c r="AF413" s="18">
        <v>40983</v>
      </c>
      <c r="AG413" s="18"/>
      <c r="AH413" s="18">
        <v>41044</v>
      </c>
      <c r="AI413" s="1">
        <f t="shared" si="38"/>
        <v>5</v>
      </c>
      <c r="AJ413" s="11" t="s">
        <v>142</v>
      </c>
      <c r="AK413" s="11"/>
      <c r="AL413" s="11"/>
      <c r="AM413" s="19">
        <f>VLOOKUP($A413,'[1]Input1-NV_thongtin_codinh'!$B$4:$AA$557,26,0)</f>
        <v>41134</v>
      </c>
      <c r="AN413" s="24">
        <f t="shared" si="40"/>
        <v>8</v>
      </c>
      <c r="AO413" s="6"/>
      <c r="AQ413" s="11"/>
      <c r="AS413" s="16">
        <f t="shared" si="39"/>
        <v>6</v>
      </c>
    </row>
    <row r="414" spans="1:45" ht="19.5" customHeight="1">
      <c r="A414" s="15">
        <v>20388</v>
      </c>
      <c r="B414" s="23" t="s">
        <v>2158</v>
      </c>
      <c r="C414" s="23" t="s">
        <v>1289</v>
      </c>
      <c r="D414" s="6" t="s">
        <v>14</v>
      </c>
      <c r="E414" s="18">
        <v>31884</v>
      </c>
      <c r="F414" s="6" t="s">
        <v>1136</v>
      </c>
      <c r="G414" s="11" t="s">
        <v>2157</v>
      </c>
      <c r="H414" s="6" t="s">
        <v>2156</v>
      </c>
      <c r="I414" s="18">
        <v>37838</v>
      </c>
      <c r="J414" s="6" t="s">
        <v>1136</v>
      </c>
      <c r="K414" s="6" t="s">
        <v>11</v>
      </c>
      <c r="L414" s="6" t="s">
        <v>965</v>
      </c>
      <c r="M414" s="13" t="s">
        <v>279</v>
      </c>
      <c r="N414" s="22"/>
      <c r="O414" s="11" t="s">
        <v>2155</v>
      </c>
      <c r="P414" s="6" t="s">
        <v>1083</v>
      </c>
      <c r="Q414" s="6" t="s">
        <v>2154</v>
      </c>
      <c r="R414" s="6" t="s">
        <v>1083</v>
      </c>
      <c r="S414" s="11" t="s">
        <v>2153</v>
      </c>
      <c r="T414" s="11" t="s">
        <v>2152</v>
      </c>
      <c r="U414" s="6"/>
      <c r="V414" s="6"/>
      <c r="W414" s="6"/>
      <c r="X414" s="6" t="s">
        <v>39</v>
      </c>
      <c r="Y414" s="11" t="str">
        <f>VLOOKUP(X414,[1]Parameters!$A$4:$B$17,2,0)</f>
        <v>Chuyên viên vận hành</v>
      </c>
      <c r="Z414" s="11"/>
      <c r="AA414" s="11" t="s">
        <v>94</v>
      </c>
      <c r="AB414" s="10" t="s">
        <v>4</v>
      </c>
      <c r="AC414" s="6" t="s">
        <v>3</v>
      </c>
      <c r="AD414" s="11" t="s">
        <v>67</v>
      </c>
      <c r="AE414" s="11" t="s">
        <v>1</v>
      </c>
      <c r="AF414" s="18">
        <v>40990</v>
      </c>
      <c r="AG414" s="1">
        <f>IF(AF414="","",MONTH(AF414))</f>
        <v>3</v>
      </c>
      <c r="AH414" s="18">
        <v>41051</v>
      </c>
      <c r="AI414" s="1">
        <f t="shared" si="38"/>
        <v>5</v>
      </c>
      <c r="AJ414" s="10" t="s">
        <v>86</v>
      </c>
      <c r="AK414" s="37" t="s">
        <v>1083</v>
      </c>
      <c r="AL414" s="37"/>
      <c r="AM414" s="19"/>
      <c r="AN414" s="24" t="str">
        <f t="shared" si="40"/>
        <v/>
      </c>
      <c r="AO414" s="6" t="s">
        <v>1083</v>
      </c>
      <c r="AP414" s="24"/>
      <c r="AQ414" s="10" t="s">
        <v>171</v>
      </c>
      <c r="AR414" s="24"/>
      <c r="AS414" s="16">
        <f t="shared" si="39"/>
        <v>4</v>
      </c>
    </row>
    <row r="415" spans="1:45" s="24" customFormat="1" ht="15.75" customHeight="1">
      <c r="A415" s="15">
        <v>20389</v>
      </c>
      <c r="B415" s="25" t="s">
        <v>2151</v>
      </c>
      <c r="C415" s="25" t="s">
        <v>703</v>
      </c>
      <c r="D415" s="6" t="s">
        <v>14</v>
      </c>
      <c r="E415" s="18">
        <v>31380</v>
      </c>
      <c r="F415" s="6"/>
      <c r="G415" s="11" t="s">
        <v>12</v>
      </c>
      <c r="H415" s="6" t="s">
        <v>2150</v>
      </c>
      <c r="I415" s="18">
        <v>36790</v>
      </c>
      <c r="J415" s="6" t="s">
        <v>12</v>
      </c>
      <c r="K415" s="6" t="s">
        <v>1580</v>
      </c>
      <c r="L415" s="6" t="s">
        <v>1934</v>
      </c>
      <c r="M415" s="13" t="s">
        <v>2149</v>
      </c>
      <c r="N415" s="22"/>
      <c r="O415" s="21" t="s">
        <v>2148</v>
      </c>
      <c r="P415" s="6"/>
      <c r="Q415" s="6" t="s">
        <v>2147</v>
      </c>
      <c r="R415" s="6"/>
      <c r="S415" s="11">
        <f>VLOOKUP($A415,'[1]Input1-NV_thongtin_codinh'!$B$4:$AA$557,13,0)</f>
        <v>0</v>
      </c>
      <c r="T415" s="11" t="s">
        <v>2146</v>
      </c>
      <c r="U415" s="6" t="str">
        <f>VLOOKUP($A415,'[1]Input1-NV_thongtin_codinh'!$B$4:$AA$557,16,0)</f>
        <v>Bố Trịnh Văn Phong</v>
      </c>
      <c r="V415" s="6"/>
      <c r="W415" s="6">
        <f>VLOOKUP($A415,'[1]Input1-NV_thongtin_codinh'!$B$4:$AA$557,17,0)</f>
        <v>0</v>
      </c>
      <c r="X415" s="6" t="s">
        <v>39</v>
      </c>
      <c r="Y415" s="11" t="str">
        <f>VLOOKUP(X415,[1]Parameters!$A$4:$B$17,2,0)</f>
        <v>Chuyên viên vận hành</v>
      </c>
      <c r="Z415" s="11"/>
      <c r="AA415" s="11" t="s">
        <v>94</v>
      </c>
      <c r="AB415" s="10" t="s">
        <v>4</v>
      </c>
      <c r="AC415" s="13" t="s">
        <v>3</v>
      </c>
      <c r="AD415" s="10" t="s">
        <v>2</v>
      </c>
      <c r="AE415" s="10" t="s">
        <v>1</v>
      </c>
      <c r="AF415" s="18"/>
      <c r="AG415" s="18"/>
      <c r="AH415" s="18">
        <v>41054</v>
      </c>
      <c r="AI415" s="1">
        <f t="shared" si="38"/>
        <v>5</v>
      </c>
      <c r="AJ415" s="11" t="s">
        <v>142</v>
      </c>
      <c r="AK415" s="11"/>
      <c r="AL415" s="11"/>
      <c r="AM415" s="19">
        <f>VLOOKUP($A415,'[1]Input1-NV_thongtin_codinh'!$B$4:$AA$557,26,0)</f>
        <v>41243</v>
      </c>
      <c r="AN415" s="24">
        <f t="shared" si="40"/>
        <v>11</v>
      </c>
      <c r="AO415" s="6"/>
      <c r="AP415" s="1"/>
      <c r="AQ415" s="10" t="s">
        <v>171</v>
      </c>
      <c r="AR415" s="1"/>
      <c r="AS415" s="16">
        <f t="shared" si="39"/>
        <v>11</v>
      </c>
    </row>
    <row r="416" spans="1:45" s="24" customFormat="1" ht="19.5" customHeight="1">
      <c r="A416" s="15">
        <v>20390</v>
      </c>
      <c r="B416" s="25" t="s">
        <v>2145</v>
      </c>
      <c r="C416" s="25" t="s">
        <v>596</v>
      </c>
      <c r="D416" s="6" t="s">
        <v>14</v>
      </c>
      <c r="E416" s="18">
        <v>29243</v>
      </c>
      <c r="F416" s="6"/>
      <c r="G416" s="11" t="s">
        <v>1719</v>
      </c>
      <c r="H416" s="6" t="s">
        <v>2144</v>
      </c>
      <c r="I416" s="18">
        <v>40764</v>
      </c>
      <c r="J416" s="6" t="s">
        <v>1719</v>
      </c>
      <c r="K416" s="6" t="s">
        <v>1580</v>
      </c>
      <c r="L416" s="6" t="s">
        <v>2143</v>
      </c>
      <c r="M416" s="13" t="s">
        <v>2142</v>
      </c>
      <c r="N416" s="22"/>
      <c r="O416" s="21" t="s">
        <v>2141</v>
      </c>
      <c r="P416" s="6"/>
      <c r="Q416" s="6" t="s">
        <v>2140</v>
      </c>
      <c r="R416" s="6"/>
      <c r="S416" s="11" t="str">
        <f>VLOOKUP($A416,'[1]Input1-NV_thongtin_codinh'!$B$4:$AA$557,13,0)</f>
        <v>Tổ 2, Thôn Chợ, xã Đình Kế, TP Bắc Giang</v>
      </c>
      <c r="T416" s="11" t="s">
        <v>2139</v>
      </c>
      <c r="U416" s="6" t="str">
        <f>VLOOKUP($A416,'[1]Input1-NV_thongtin_codinh'!$B$4:$AA$557,16,0)</f>
        <v>Bố Bùi Văn Phú</v>
      </c>
      <c r="V416" s="6"/>
      <c r="W416" s="6" t="str">
        <f>VLOOKUP($A416,'[1]Input1-NV_thongtin_codinh'!$B$4:$AA$557,17,0)</f>
        <v>0986231484</v>
      </c>
      <c r="X416" s="6" t="s">
        <v>5</v>
      </c>
      <c r="Y416" s="11" t="str">
        <f>VLOOKUP(X416,[1]Parameters!$A$4:$B$17,2,0)</f>
        <v>Chuyên viên Tư vấn tuyển sinh</v>
      </c>
      <c r="Z416" s="11"/>
      <c r="AA416" s="11" t="s">
        <v>94</v>
      </c>
      <c r="AB416" s="10" t="s">
        <v>4</v>
      </c>
      <c r="AC416" s="13" t="s">
        <v>3</v>
      </c>
      <c r="AD416" s="10" t="s">
        <v>2</v>
      </c>
      <c r="AE416" s="10" t="s">
        <v>1</v>
      </c>
      <c r="AF416" s="18"/>
      <c r="AG416" s="18"/>
      <c r="AH416" s="18">
        <v>41054</v>
      </c>
      <c r="AI416" s="1">
        <f t="shared" si="38"/>
        <v>5</v>
      </c>
      <c r="AJ416" s="11" t="s">
        <v>142</v>
      </c>
      <c r="AK416" s="11"/>
      <c r="AL416" s="11"/>
      <c r="AM416" s="19"/>
      <c r="AN416" s="24" t="str">
        <f t="shared" si="40"/>
        <v/>
      </c>
      <c r="AO416" s="6"/>
      <c r="AP416" s="1"/>
      <c r="AQ416" s="10" t="s">
        <v>171</v>
      </c>
      <c r="AR416" s="1"/>
      <c r="AS416" s="16">
        <f t="shared" si="39"/>
        <v>1</v>
      </c>
    </row>
    <row r="417" spans="1:45" s="24" customFormat="1" ht="19.5" customHeight="1">
      <c r="A417" s="15">
        <v>20391</v>
      </c>
      <c r="B417" s="25" t="s">
        <v>1612</v>
      </c>
      <c r="C417" s="25" t="s">
        <v>69</v>
      </c>
      <c r="D417" s="6" t="s">
        <v>14</v>
      </c>
      <c r="E417" s="18">
        <v>29813</v>
      </c>
      <c r="F417" s="6"/>
      <c r="G417" s="11" t="s">
        <v>49</v>
      </c>
      <c r="H417" s="6" t="s">
        <v>2138</v>
      </c>
      <c r="I417" s="18">
        <v>40605</v>
      </c>
      <c r="J417" s="6" t="s">
        <v>49</v>
      </c>
      <c r="K417" s="6" t="s">
        <v>1580</v>
      </c>
      <c r="L417" s="6" t="s">
        <v>2137</v>
      </c>
      <c r="M417" s="13" t="s">
        <v>2136</v>
      </c>
      <c r="N417" s="22"/>
      <c r="O417" s="21" t="s">
        <v>2135</v>
      </c>
      <c r="P417" s="6"/>
      <c r="Q417" s="6" t="s">
        <v>2134</v>
      </c>
      <c r="R417" s="6"/>
      <c r="S417" s="11" t="str">
        <f>VLOOKUP($A417,'[1]Input1-NV_thongtin_codinh'!$B$4:$AA$557,13,0)</f>
        <v>Tập thể Bộ Nông nghiệp, Liên Ninh, Thanh Trì, HN</v>
      </c>
      <c r="T417" s="11" t="s">
        <v>2133</v>
      </c>
      <c r="U417" s="6" t="str">
        <f>VLOOKUP($A417,'[1]Input1-NV_thongtin_codinh'!$B$4:$AA$557,16,0)</f>
        <v>Chồng Trần Đức Lệ</v>
      </c>
      <c r="V417" s="6"/>
      <c r="W417" s="6" t="str">
        <f>VLOOKUP($A417,'[1]Input1-NV_thongtin_codinh'!$B$4:$AA$557,17,0)</f>
        <v>0987686939</v>
      </c>
      <c r="X417" s="6" t="s">
        <v>5</v>
      </c>
      <c r="Y417" s="11" t="str">
        <f>VLOOKUP(X417,[1]Parameters!$A$4:$B$17,2,0)</f>
        <v>Chuyên viên Tư vấn tuyển sinh</v>
      </c>
      <c r="Z417" s="11"/>
      <c r="AA417" s="11" t="s">
        <v>94</v>
      </c>
      <c r="AB417" s="10" t="s">
        <v>4</v>
      </c>
      <c r="AC417" s="13" t="s">
        <v>3</v>
      </c>
      <c r="AD417" s="10" t="s">
        <v>2</v>
      </c>
      <c r="AE417" s="10" t="s">
        <v>1</v>
      </c>
      <c r="AF417" s="18"/>
      <c r="AG417" s="18"/>
      <c r="AH417" s="18">
        <v>41054</v>
      </c>
      <c r="AI417" s="1">
        <f t="shared" si="38"/>
        <v>5</v>
      </c>
      <c r="AJ417" s="11" t="s">
        <v>142</v>
      </c>
      <c r="AK417" s="11"/>
      <c r="AL417" s="11"/>
      <c r="AM417" s="19">
        <f>VLOOKUP($A417,'[1]Input1-NV_thongtin_codinh'!$B$4:$AA$557,26,0)</f>
        <v>41069</v>
      </c>
      <c r="AN417" s="24">
        <f t="shared" si="40"/>
        <v>6</v>
      </c>
      <c r="AO417" s="6"/>
      <c r="AP417" s="1"/>
      <c r="AQ417" s="10" t="s">
        <v>171</v>
      </c>
      <c r="AR417" s="1"/>
      <c r="AS417" s="16">
        <f t="shared" si="39"/>
        <v>8</v>
      </c>
    </row>
    <row r="418" spans="1:45" s="24" customFormat="1" ht="15.75" customHeight="1">
      <c r="A418" s="15">
        <v>20392</v>
      </c>
      <c r="B418" s="25" t="s">
        <v>470</v>
      </c>
      <c r="C418" s="25" t="s">
        <v>469</v>
      </c>
      <c r="D418" s="6" t="s">
        <v>89</v>
      </c>
      <c r="E418" s="18">
        <v>32747</v>
      </c>
      <c r="F418" s="6"/>
      <c r="G418" s="11" t="s">
        <v>12</v>
      </c>
      <c r="H418" s="6" t="s">
        <v>468</v>
      </c>
      <c r="I418" s="18">
        <v>40689</v>
      </c>
      <c r="J418" s="6" t="s">
        <v>12</v>
      </c>
      <c r="K418" s="6" t="s">
        <v>1580</v>
      </c>
      <c r="L418" s="6" t="s">
        <v>2132</v>
      </c>
      <c r="M418" s="13" t="s">
        <v>466</v>
      </c>
      <c r="N418" s="22"/>
      <c r="O418" s="21" t="s">
        <v>465</v>
      </c>
      <c r="P418" s="6"/>
      <c r="Q418" s="6" t="s">
        <v>464</v>
      </c>
      <c r="R418" s="6"/>
      <c r="S418" s="11" t="str">
        <f>VLOOKUP($A418,'[1]Input1-NV_thongtin_codinh'!$B$4:$AA$557,13,0)</f>
        <v>Vĩnh Xương, Mỹ Thành, Mỹ Đức, Hà Nội</v>
      </c>
      <c r="T418" s="11" t="s">
        <v>2131</v>
      </c>
      <c r="U418" s="6" t="str">
        <f>VLOOKUP($A418,'[1]Input1-NV_thongtin_codinh'!$B$4:$AA$557,16,0)</f>
        <v>Mẹ Đinh Thị Dược</v>
      </c>
      <c r="V418" s="6"/>
      <c r="W418" s="6" t="str">
        <f>VLOOKUP($A418,'[1]Input1-NV_thongtin_codinh'!$B$4:$AA$557,17,0)</f>
        <v>01675116678</v>
      </c>
      <c r="X418" s="6" t="s">
        <v>2130</v>
      </c>
      <c r="Y418" s="11"/>
      <c r="Z418" s="11"/>
      <c r="AA418" s="11" t="s">
        <v>94</v>
      </c>
      <c r="AB418" s="10" t="s">
        <v>4</v>
      </c>
      <c r="AC418" s="13" t="s">
        <v>458</v>
      </c>
      <c r="AD418" s="10" t="s">
        <v>457</v>
      </c>
      <c r="AE418" s="10" t="s">
        <v>1</v>
      </c>
      <c r="AF418" s="18"/>
      <c r="AG418" s="18"/>
      <c r="AH418" s="18">
        <v>41029</v>
      </c>
      <c r="AI418" s="1">
        <f t="shared" si="38"/>
        <v>4</v>
      </c>
      <c r="AJ418" s="11" t="s">
        <v>142</v>
      </c>
      <c r="AK418" s="11"/>
      <c r="AL418" s="11"/>
      <c r="AM418" s="19">
        <f>VLOOKUP($A418,'[1]Input1-NV_thongtin_codinh'!$B$4:$AA$557,26,0)</f>
        <v>41157</v>
      </c>
      <c r="AN418" s="24">
        <f t="shared" si="40"/>
        <v>9</v>
      </c>
      <c r="AO418" s="6"/>
      <c r="AP418" s="1"/>
      <c r="AQ418" s="11"/>
      <c r="AR418" s="1"/>
      <c r="AS418" s="16">
        <f t="shared" si="39"/>
        <v>8</v>
      </c>
    </row>
    <row r="419" spans="1:45" s="24" customFormat="1" ht="15.75" customHeight="1">
      <c r="A419" s="15">
        <v>20393</v>
      </c>
      <c r="B419" s="25" t="s">
        <v>2129</v>
      </c>
      <c r="C419" s="25" t="s">
        <v>1224</v>
      </c>
      <c r="D419" s="6" t="s">
        <v>89</v>
      </c>
      <c r="E419" s="18">
        <f>VLOOKUP(A419,'[1]Input1-NV_thongtin_codinh'!$B$4:$F$557,5,0)</f>
        <v>30234</v>
      </c>
      <c r="F419" s="6"/>
      <c r="G419" s="11" t="s">
        <v>340</v>
      </c>
      <c r="H419" s="6" t="s">
        <v>2128</v>
      </c>
      <c r="I419" s="18">
        <v>40402</v>
      </c>
      <c r="J419" s="6" t="s">
        <v>340</v>
      </c>
      <c r="K419" s="6" t="s">
        <v>1688</v>
      </c>
      <c r="L419" s="6" t="s">
        <v>2127</v>
      </c>
      <c r="M419" s="13" t="s">
        <v>1933</v>
      </c>
      <c r="N419" s="22"/>
      <c r="O419" s="21" t="s">
        <v>2126</v>
      </c>
      <c r="P419" s="6"/>
      <c r="Q419" s="6" t="s">
        <v>2125</v>
      </c>
      <c r="R419" s="6"/>
      <c r="S419" s="11" t="str">
        <f>VLOOKUP($A419,'[1]Input1-NV_thongtin_codinh'!$B$4:$AA$557,13,0)</f>
        <v>TT Lạc Tánh - Tánh Linh - Bình Thuận</v>
      </c>
      <c r="T419" s="11" t="s">
        <v>2124</v>
      </c>
      <c r="U419" s="6" t="str">
        <f>VLOOKUP($A419,'[1]Input1-NV_thongtin_codinh'!$B$4:$AA$557,16,0)</f>
        <v>Lê Đặng 
Hoàng Nhâm</v>
      </c>
      <c r="V419" s="6"/>
      <c r="W419" s="6" t="str">
        <f>VLOOKUP($A419,'[1]Input1-NV_thongtin_codinh'!$B$4:$AA$557,17,0)</f>
        <v>0909514508</v>
      </c>
      <c r="X419" s="6" t="s">
        <v>39</v>
      </c>
      <c r="Y419" s="11" t="str">
        <f>VLOOKUP(X419,[1]Parameters!$A$4:$B$17,2,0)</f>
        <v>Chuyên viên vận hành</v>
      </c>
      <c r="Z419" s="11"/>
      <c r="AA419" s="11" t="s">
        <v>94</v>
      </c>
      <c r="AB419" s="10" t="s">
        <v>4</v>
      </c>
      <c r="AC419" s="13" t="s">
        <v>1326</v>
      </c>
      <c r="AD419" s="10"/>
      <c r="AE419" s="10" t="s">
        <v>52</v>
      </c>
      <c r="AF419" s="18"/>
      <c r="AG419" s="18"/>
      <c r="AH419" s="18">
        <v>41054</v>
      </c>
      <c r="AI419" s="1">
        <f t="shared" si="38"/>
        <v>5</v>
      </c>
      <c r="AJ419" s="11" t="s">
        <v>142</v>
      </c>
      <c r="AK419" s="11"/>
      <c r="AL419" s="11"/>
      <c r="AM419" s="19">
        <f>VLOOKUP($A419,'[1]Input1-NV_thongtin_codinh'!$B$4:$AA$557,26,0)</f>
        <v>41059</v>
      </c>
      <c r="AN419" s="24">
        <f t="shared" si="40"/>
        <v>5</v>
      </c>
      <c r="AO419" s="6"/>
      <c r="AP419" s="1"/>
      <c r="AQ419" s="11"/>
      <c r="AR419" s="1"/>
      <c r="AS419" s="16">
        <f t="shared" si="39"/>
        <v>10</v>
      </c>
    </row>
    <row r="420" spans="1:45" s="24" customFormat="1" ht="19.5" customHeight="1">
      <c r="A420" s="15">
        <v>20394</v>
      </c>
      <c r="B420" s="23" t="s">
        <v>2123</v>
      </c>
      <c r="C420" s="23" t="s">
        <v>57</v>
      </c>
      <c r="D420" s="6" t="s">
        <v>14</v>
      </c>
      <c r="E420" s="18">
        <v>31586</v>
      </c>
      <c r="F420" s="6" t="s">
        <v>23</v>
      </c>
      <c r="G420" s="11" t="s">
        <v>2122</v>
      </c>
      <c r="H420" s="6" t="s">
        <v>2121</v>
      </c>
      <c r="I420" s="18">
        <v>38435</v>
      </c>
      <c r="J420" s="6" t="s">
        <v>23</v>
      </c>
      <c r="K420" s="6" t="s">
        <v>150</v>
      </c>
      <c r="L420" s="6" t="s">
        <v>1083</v>
      </c>
      <c r="M420" s="13" t="s">
        <v>1083</v>
      </c>
      <c r="N420" s="22"/>
      <c r="O420" s="11" t="s">
        <v>2120</v>
      </c>
      <c r="P420" s="6" t="s">
        <v>1083</v>
      </c>
      <c r="Q420" s="6" t="s">
        <v>2119</v>
      </c>
      <c r="R420" s="6" t="s">
        <v>1083</v>
      </c>
      <c r="S420" s="11" t="s">
        <v>2118</v>
      </c>
      <c r="T420" s="11" t="s">
        <v>2117</v>
      </c>
      <c r="U420" s="6"/>
      <c r="V420" s="6"/>
      <c r="W420" s="6"/>
      <c r="X420" s="6" t="s">
        <v>5</v>
      </c>
      <c r="Y420" s="11" t="str">
        <f>VLOOKUP(X420,[1]Parameters!$A$4:$B$17,2,0)</f>
        <v>Chuyên viên Tư vấn tuyển sinh</v>
      </c>
      <c r="Z420" s="11"/>
      <c r="AA420" s="11" t="s">
        <v>94</v>
      </c>
      <c r="AB420" s="10" t="s">
        <v>4</v>
      </c>
      <c r="AC420" s="6" t="s">
        <v>1326</v>
      </c>
      <c r="AD420" s="11"/>
      <c r="AE420" s="11" t="s">
        <v>1</v>
      </c>
      <c r="AF420" s="18"/>
      <c r="AG420" s="1" t="str">
        <f>IF(AF420="","",MONTH(AF420))</f>
        <v/>
      </c>
      <c r="AH420" s="18">
        <v>41009</v>
      </c>
      <c r="AI420" s="1">
        <f t="shared" si="38"/>
        <v>4</v>
      </c>
      <c r="AJ420" s="28" t="s">
        <v>142</v>
      </c>
      <c r="AK420" s="41" t="s">
        <v>1083</v>
      </c>
      <c r="AL420" s="41"/>
      <c r="AM420" s="19"/>
      <c r="AN420" s="24" t="str">
        <f t="shared" si="40"/>
        <v/>
      </c>
      <c r="AO420" s="27" t="s">
        <v>1083</v>
      </c>
      <c r="AQ420" s="28"/>
      <c r="AS420" s="16">
        <f t="shared" si="39"/>
        <v>6</v>
      </c>
    </row>
    <row r="421" spans="1:45" s="24" customFormat="1" ht="15.75" customHeight="1">
      <c r="A421" s="15">
        <v>20395</v>
      </c>
      <c r="B421" s="25" t="s">
        <v>1073</v>
      </c>
      <c r="C421" s="25" t="s">
        <v>567</v>
      </c>
      <c r="D421" s="6" t="s">
        <v>14</v>
      </c>
      <c r="E421" s="18">
        <v>30207</v>
      </c>
      <c r="F421" s="6"/>
      <c r="G421" s="11" t="s">
        <v>52</v>
      </c>
      <c r="H421" s="6" t="s">
        <v>2116</v>
      </c>
      <c r="I421" s="18">
        <v>36326</v>
      </c>
      <c r="J421" s="6" t="s">
        <v>52</v>
      </c>
      <c r="K421" s="6" t="s">
        <v>1580</v>
      </c>
      <c r="L421" s="6" t="s">
        <v>2115</v>
      </c>
      <c r="M421" s="13" t="s">
        <v>2114</v>
      </c>
      <c r="N421" s="22"/>
      <c r="O421" s="21" t="s">
        <v>2113</v>
      </c>
      <c r="P421" s="6"/>
      <c r="Q421" s="6" t="s">
        <v>2112</v>
      </c>
      <c r="R421" s="6"/>
      <c r="S421" s="11" t="str">
        <f>VLOOKUP($A421,'[1]Input1-NV_thongtin_codinh'!$B$4:$AA$557,13,0)</f>
        <v>388B, Võ Văn Tần, phường 5, quận 3, HCM</v>
      </c>
      <c r="T421" s="11" t="s">
        <v>2111</v>
      </c>
      <c r="U421" s="6" t="str">
        <f>VLOOKUP($A421,'[1]Input1-NV_thongtin_codinh'!$B$4:$AA$557,16,0)</f>
        <v>Vũ Thị Thanh Thủy</v>
      </c>
      <c r="V421" s="6"/>
      <c r="W421" s="6" t="str">
        <f>VLOOKUP($A421,'[1]Input1-NV_thongtin_codinh'!$B$4:$AA$557,17,0)</f>
        <v>01229989427</v>
      </c>
      <c r="X421" s="6" t="s">
        <v>39</v>
      </c>
      <c r="Y421" s="11" t="str">
        <f>VLOOKUP(X421,[1]Parameters!$A$4:$B$17,2,0)</f>
        <v>Chuyên viên vận hành</v>
      </c>
      <c r="Z421" s="11"/>
      <c r="AA421" s="11" t="s">
        <v>94</v>
      </c>
      <c r="AB421" s="10" t="s">
        <v>4</v>
      </c>
      <c r="AC421" s="13" t="s">
        <v>1326</v>
      </c>
      <c r="AD421" s="10" t="s">
        <v>2110</v>
      </c>
      <c r="AE421" s="10" t="s">
        <v>52</v>
      </c>
      <c r="AF421" s="18"/>
      <c r="AG421" s="18"/>
      <c r="AH421" s="18">
        <v>41060</v>
      </c>
      <c r="AI421" s="1">
        <f t="shared" si="38"/>
        <v>5</v>
      </c>
      <c r="AJ421" s="11" t="s">
        <v>142</v>
      </c>
      <c r="AK421" s="11"/>
      <c r="AL421" s="11"/>
      <c r="AM421" s="19">
        <f>VLOOKUP($A421,'[1]Input1-NV_thongtin_codinh'!$B$4:$AA$557,26,0)</f>
        <v>41153</v>
      </c>
      <c r="AN421" s="24">
        <f t="shared" si="40"/>
        <v>9</v>
      </c>
      <c r="AO421" s="6"/>
      <c r="AP421" s="1"/>
      <c r="AQ421" s="11"/>
      <c r="AR421" s="1"/>
      <c r="AS421" s="16">
        <f t="shared" si="39"/>
        <v>9</v>
      </c>
    </row>
    <row r="422" spans="1:45" ht="15.75" customHeight="1">
      <c r="A422" s="15">
        <v>20396</v>
      </c>
      <c r="B422" s="23" t="s">
        <v>2109</v>
      </c>
      <c r="C422" s="23" t="s">
        <v>2108</v>
      </c>
      <c r="D422" s="6" t="s">
        <v>14</v>
      </c>
      <c r="E422" s="18">
        <v>30630</v>
      </c>
      <c r="F422" s="6" t="s">
        <v>446</v>
      </c>
      <c r="G422" s="11" t="s">
        <v>2107</v>
      </c>
      <c r="H422" s="6" t="s">
        <v>2106</v>
      </c>
      <c r="I422" s="18">
        <v>37272</v>
      </c>
      <c r="J422" s="6" t="s">
        <v>446</v>
      </c>
      <c r="K422" s="6" t="s">
        <v>11</v>
      </c>
      <c r="L422" s="6" t="s">
        <v>467</v>
      </c>
      <c r="M422" s="13" t="s">
        <v>466</v>
      </c>
      <c r="N422" s="22"/>
      <c r="O422" s="11" t="s">
        <v>2105</v>
      </c>
      <c r="P422" s="6" t="s">
        <v>1083</v>
      </c>
      <c r="Q422" s="6" t="s">
        <v>2104</v>
      </c>
      <c r="R422" s="6" t="s">
        <v>1083</v>
      </c>
      <c r="S422" s="11" t="s">
        <v>2103</v>
      </c>
      <c r="T422" s="11" t="s">
        <v>186</v>
      </c>
      <c r="U422" s="6"/>
      <c r="V422" s="6"/>
      <c r="W422" s="6"/>
      <c r="X422" s="6" t="s">
        <v>39</v>
      </c>
      <c r="Y422" s="11" t="str">
        <f>VLOOKUP(X422,[1]Parameters!$A$4:$B$17,2,0)</f>
        <v>Chuyên viên vận hành</v>
      </c>
      <c r="Z422" s="11"/>
      <c r="AA422" s="11" t="s">
        <v>94</v>
      </c>
      <c r="AB422" s="10" t="s">
        <v>4</v>
      </c>
      <c r="AC422" s="6" t="s">
        <v>114</v>
      </c>
      <c r="AD422" s="11" t="s">
        <v>126</v>
      </c>
      <c r="AE422" s="11" t="s">
        <v>1</v>
      </c>
      <c r="AF422" s="18">
        <v>41002</v>
      </c>
      <c r="AG422" s="1">
        <f>IF(AF422="","",MONTH(AF422))</f>
        <v>4</v>
      </c>
      <c r="AH422" s="18">
        <v>41061</v>
      </c>
      <c r="AI422" s="1">
        <f t="shared" si="38"/>
        <v>6</v>
      </c>
      <c r="AJ422" s="10" t="s">
        <v>142</v>
      </c>
      <c r="AK422" s="37" t="s">
        <v>1083</v>
      </c>
      <c r="AL422" s="37"/>
      <c r="AM422" s="19">
        <v>41306</v>
      </c>
      <c r="AN422" s="24">
        <f t="shared" si="40"/>
        <v>2</v>
      </c>
      <c r="AO422" s="6"/>
      <c r="AP422" s="24"/>
      <c r="AQ422" s="10" t="s">
        <v>141</v>
      </c>
      <c r="AR422" s="24"/>
      <c r="AS422" s="16">
        <f t="shared" si="39"/>
        <v>11</v>
      </c>
    </row>
    <row r="423" spans="1:45" ht="15.75" customHeight="1">
      <c r="A423" s="15">
        <v>20397</v>
      </c>
      <c r="B423" s="23" t="s">
        <v>2102</v>
      </c>
      <c r="C423" s="23" t="s">
        <v>283</v>
      </c>
      <c r="D423" s="6" t="s">
        <v>89</v>
      </c>
      <c r="E423" s="18">
        <v>31975</v>
      </c>
      <c r="F423" s="6" t="s">
        <v>12</v>
      </c>
      <c r="G423" s="11" t="s">
        <v>1100</v>
      </c>
      <c r="H423" s="6" t="s">
        <v>2101</v>
      </c>
      <c r="I423" s="18">
        <v>38553</v>
      </c>
      <c r="J423" s="6" t="s">
        <v>12</v>
      </c>
      <c r="K423" s="6" t="s">
        <v>11</v>
      </c>
      <c r="L423" s="6" t="s">
        <v>2100</v>
      </c>
      <c r="M423" s="13" t="s">
        <v>2099</v>
      </c>
      <c r="N423" s="22"/>
      <c r="O423" s="11" t="s">
        <v>2098</v>
      </c>
      <c r="P423" s="6" t="s">
        <v>2097</v>
      </c>
      <c r="Q423" s="6" t="s">
        <v>2096</v>
      </c>
      <c r="R423" s="6" t="s">
        <v>1083</v>
      </c>
      <c r="S423" s="11" t="s">
        <v>2095</v>
      </c>
      <c r="T423" s="11" t="s">
        <v>2095</v>
      </c>
      <c r="U423" s="6"/>
      <c r="V423" s="6"/>
      <c r="W423" s="6"/>
      <c r="X423" s="6" t="s">
        <v>39</v>
      </c>
      <c r="Y423" s="11" t="str">
        <f>VLOOKUP(X423,[1]Parameters!$A$4:$B$17,2,0)</f>
        <v>Chuyên viên vận hành</v>
      </c>
      <c r="Z423" s="11"/>
      <c r="AA423" s="11" t="s">
        <v>94</v>
      </c>
      <c r="AB423" s="10" t="s">
        <v>4</v>
      </c>
      <c r="AC423" s="6" t="s">
        <v>781</v>
      </c>
      <c r="AD423" s="11"/>
      <c r="AE423" s="11" t="s">
        <v>1</v>
      </c>
      <c r="AF423" s="18"/>
      <c r="AG423" s="1" t="str">
        <f>IF(AF423="","",MONTH(AF423))</f>
        <v/>
      </c>
      <c r="AH423" s="18">
        <v>41526</v>
      </c>
      <c r="AI423" s="1">
        <f t="shared" si="38"/>
        <v>9</v>
      </c>
      <c r="AJ423" s="10" t="s">
        <v>86</v>
      </c>
      <c r="AK423" s="37" t="s">
        <v>1083</v>
      </c>
      <c r="AL423" s="37"/>
      <c r="AM423" s="19"/>
      <c r="AN423" s="24" t="str">
        <f t="shared" si="40"/>
        <v/>
      </c>
      <c r="AO423" s="6"/>
      <c r="AP423" s="24"/>
      <c r="AQ423" s="10" t="s">
        <v>141</v>
      </c>
      <c r="AR423" s="24"/>
      <c r="AS423" s="16">
        <f t="shared" si="39"/>
        <v>7</v>
      </c>
    </row>
    <row r="424" spans="1:45" s="24" customFormat="1" ht="19.5" customHeight="1">
      <c r="A424" s="15">
        <v>20398</v>
      </c>
      <c r="B424" s="25" t="s">
        <v>2094</v>
      </c>
      <c r="C424" s="25" t="s">
        <v>2093</v>
      </c>
      <c r="D424" s="6" t="s">
        <v>89</v>
      </c>
      <c r="E424" s="18">
        <v>31870</v>
      </c>
      <c r="F424" s="6"/>
      <c r="G424" s="11" t="s">
        <v>49</v>
      </c>
      <c r="H424" s="6" t="s">
        <v>2092</v>
      </c>
      <c r="I424" s="18">
        <v>40371</v>
      </c>
      <c r="J424" s="6" t="s">
        <v>49</v>
      </c>
      <c r="K424" s="6" t="s">
        <v>1580</v>
      </c>
      <c r="L424" s="6" t="s">
        <v>2091</v>
      </c>
      <c r="M424" s="13" t="s">
        <v>1933</v>
      </c>
      <c r="N424" s="22"/>
      <c r="O424" s="21" t="s">
        <v>2090</v>
      </c>
      <c r="P424" s="6"/>
      <c r="Q424" s="6" t="s">
        <v>2089</v>
      </c>
      <c r="R424" s="6"/>
      <c r="S424" s="11" t="str">
        <f>VLOOKUP($A424,'[1]Input1-NV_thongtin_codinh'!$B$4:$AA$557,13,0)</f>
        <v>314 Quang Trung, Thanh Hóa</v>
      </c>
      <c r="T424" s="11" t="s">
        <v>2088</v>
      </c>
      <c r="U424" s="6" t="str">
        <f>VLOOKUP($A424,'[1]Input1-NV_thongtin_codinh'!$B$4:$AA$557,16,0)</f>
        <v>Anh Nguyễn Cao Cường</v>
      </c>
      <c r="V424" s="6"/>
      <c r="W424" s="6" t="str">
        <f>VLOOKUP($A424,'[1]Input1-NV_thongtin_codinh'!$B$4:$AA$557,17,0)</f>
        <v>0904898688</v>
      </c>
      <c r="X424" s="6" t="s">
        <v>39</v>
      </c>
      <c r="Y424" s="11" t="str">
        <f>VLOOKUP(X424,[1]Parameters!$A$4:$B$17,2,0)</f>
        <v>Chuyên viên vận hành</v>
      </c>
      <c r="Z424" s="11"/>
      <c r="AA424" s="11" t="s">
        <v>94</v>
      </c>
      <c r="AB424" s="10" t="s">
        <v>4</v>
      </c>
      <c r="AC424" s="13" t="s">
        <v>458</v>
      </c>
      <c r="AD424" s="10" t="s">
        <v>457</v>
      </c>
      <c r="AE424" s="10" t="s">
        <v>1</v>
      </c>
      <c r="AF424" s="18"/>
      <c r="AG424" s="18"/>
      <c r="AH424" s="18">
        <v>41060</v>
      </c>
      <c r="AI424" s="1">
        <f t="shared" si="38"/>
        <v>5</v>
      </c>
      <c r="AJ424" s="11" t="s">
        <v>142</v>
      </c>
      <c r="AK424" s="11"/>
      <c r="AL424" s="11"/>
      <c r="AM424" s="19">
        <f>VLOOKUP($A424,'[1]Input1-NV_thongtin_codinh'!$B$4:$AA$557,26,0)</f>
        <v>41193</v>
      </c>
      <c r="AN424" s="24">
        <f t="shared" si="40"/>
        <v>10</v>
      </c>
      <c r="AO424" s="6"/>
      <c r="AP424" s="1"/>
      <c r="AQ424" s="11"/>
      <c r="AR424" s="1"/>
      <c r="AS424" s="16">
        <f t="shared" si="39"/>
        <v>4</v>
      </c>
    </row>
    <row r="425" spans="1:45" ht="15.75" customHeight="1">
      <c r="A425" s="15">
        <v>20399</v>
      </c>
      <c r="B425" s="23" t="s">
        <v>2087</v>
      </c>
      <c r="C425" s="23" t="s">
        <v>2086</v>
      </c>
      <c r="D425" s="6" t="s">
        <v>89</v>
      </c>
      <c r="E425" s="18">
        <v>32935</v>
      </c>
      <c r="F425" s="6" t="s">
        <v>12</v>
      </c>
      <c r="G425" s="11" t="s">
        <v>1100</v>
      </c>
      <c r="H425" s="6" t="s">
        <v>2085</v>
      </c>
      <c r="I425" s="18">
        <v>40271</v>
      </c>
      <c r="J425" s="6" t="s">
        <v>12</v>
      </c>
      <c r="K425" s="6" t="s">
        <v>150</v>
      </c>
      <c r="L425" s="6" t="s">
        <v>467</v>
      </c>
      <c r="M425" s="13" t="s">
        <v>2084</v>
      </c>
      <c r="N425" s="22"/>
      <c r="O425" s="11" t="s">
        <v>2083</v>
      </c>
      <c r="P425" s="6" t="s">
        <v>2082</v>
      </c>
      <c r="Q425" s="6" t="s">
        <v>2081</v>
      </c>
      <c r="R425" s="6" t="s">
        <v>1083</v>
      </c>
      <c r="S425" s="11" t="s">
        <v>2080</v>
      </c>
      <c r="T425" s="11" t="s">
        <v>2079</v>
      </c>
      <c r="U425" s="6"/>
      <c r="V425" s="6"/>
      <c r="W425" s="6"/>
      <c r="X425" s="6" t="s">
        <v>39</v>
      </c>
      <c r="Y425" s="11" t="str">
        <f>VLOOKUP(X425,[1]Parameters!$A$4:$B$17,2,0)</f>
        <v>Chuyên viên vận hành</v>
      </c>
      <c r="Z425" s="11"/>
      <c r="AA425" s="11" t="s">
        <v>94</v>
      </c>
      <c r="AB425" s="10" t="s">
        <v>4</v>
      </c>
      <c r="AC425" s="6" t="s">
        <v>1614</v>
      </c>
      <c r="AD425" s="11"/>
      <c r="AE425" s="11" t="s">
        <v>1</v>
      </c>
      <c r="AF425" s="18"/>
      <c r="AG425" s="1" t="str">
        <f>IF(AF425="","",MONTH(AF425))</f>
        <v/>
      </c>
      <c r="AH425" s="18"/>
      <c r="AI425" s="1" t="str">
        <f t="shared" si="38"/>
        <v/>
      </c>
      <c r="AJ425" s="28" t="s">
        <v>142</v>
      </c>
      <c r="AK425" s="41" t="s">
        <v>1083</v>
      </c>
      <c r="AL425" s="41"/>
      <c r="AM425" s="19"/>
      <c r="AN425" s="24" t="str">
        <f t="shared" si="40"/>
        <v/>
      </c>
      <c r="AO425" s="27" t="s">
        <v>1083</v>
      </c>
      <c r="AP425" s="24"/>
      <c r="AQ425" s="28"/>
      <c r="AR425" s="24"/>
      <c r="AS425" s="16">
        <f t="shared" si="39"/>
        <v>3</v>
      </c>
    </row>
    <row r="426" spans="1:45" ht="19.5" customHeight="1">
      <c r="A426" s="15">
        <v>20400</v>
      </c>
      <c r="B426" s="23" t="s">
        <v>2078</v>
      </c>
      <c r="C426" s="23" t="s">
        <v>1684</v>
      </c>
      <c r="D426" s="6" t="s">
        <v>14</v>
      </c>
      <c r="E426" s="18">
        <v>32017</v>
      </c>
      <c r="F426" s="6" t="s">
        <v>52</v>
      </c>
      <c r="G426" s="11" t="s">
        <v>2077</v>
      </c>
      <c r="H426" s="6" t="s">
        <v>2076</v>
      </c>
      <c r="I426" s="18">
        <v>38040</v>
      </c>
      <c r="J426" s="6" t="s">
        <v>52</v>
      </c>
      <c r="K426" s="6" t="s">
        <v>11</v>
      </c>
      <c r="L426" s="6" t="s">
        <v>1918</v>
      </c>
      <c r="M426" s="13" t="s">
        <v>1221</v>
      </c>
      <c r="N426" s="22"/>
      <c r="O426" s="11" t="s">
        <v>2075</v>
      </c>
      <c r="P426" s="6" t="s">
        <v>2074</v>
      </c>
      <c r="Q426" s="6" t="s">
        <v>2073</v>
      </c>
      <c r="R426" s="6" t="s">
        <v>1083</v>
      </c>
      <c r="S426" s="11" t="s">
        <v>2072</v>
      </c>
      <c r="T426" s="11" t="s">
        <v>2072</v>
      </c>
      <c r="U426" s="6"/>
      <c r="V426" s="6"/>
      <c r="W426" s="6"/>
      <c r="X426" s="6" t="s">
        <v>39</v>
      </c>
      <c r="Y426" s="11" t="str">
        <f>VLOOKUP(X426,[1]Parameters!$A$4:$B$17,2,0)</f>
        <v>Chuyên viên vận hành</v>
      </c>
      <c r="Z426" s="11"/>
      <c r="AA426" s="11" t="s">
        <v>94</v>
      </c>
      <c r="AB426" s="10" t="s">
        <v>4</v>
      </c>
      <c r="AC426" s="6" t="s">
        <v>98</v>
      </c>
      <c r="AD426" s="11" t="s">
        <v>1475</v>
      </c>
      <c r="AE426" s="11" t="s">
        <v>52</v>
      </c>
      <c r="AF426" s="18">
        <v>41001</v>
      </c>
      <c r="AG426" s="1">
        <f>IF(AF426="","",MONTH(AF426))</f>
        <v>4</v>
      </c>
      <c r="AH426" s="18">
        <v>41061</v>
      </c>
      <c r="AI426" s="1">
        <f t="shared" si="38"/>
        <v>6</v>
      </c>
      <c r="AJ426" s="28" t="s">
        <v>142</v>
      </c>
      <c r="AK426" s="41" t="s">
        <v>1083</v>
      </c>
      <c r="AL426" s="41"/>
      <c r="AM426" s="19">
        <v>41378</v>
      </c>
      <c r="AN426" s="24">
        <f t="shared" si="40"/>
        <v>4</v>
      </c>
      <c r="AO426" s="27" t="s">
        <v>1083</v>
      </c>
      <c r="AP426" s="24"/>
      <c r="AQ426" s="28"/>
      <c r="AR426" s="24"/>
      <c r="AS426" s="16">
        <f t="shared" si="39"/>
        <v>8</v>
      </c>
    </row>
    <row r="427" spans="1:45" s="24" customFormat="1" ht="15.75" customHeight="1">
      <c r="A427" s="15">
        <v>20401</v>
      </c>
      <c r="B427" s="23" t="s">
        <v>410</v>
      </c>
      <c r="C427" s="23" t="s">
        <v>137</v>
      </c>
      <c r="D427" s="6" t="s">
        <v>14</v>
      </c>
      <c r="E427" s="18">
        <v>32546</v>
      </c>
      <c r="F427" s="6" t="s">
        <v>481</v>
      </c>
      <c r="G427" s="11" t="s">
        <v>2071</v>
      </c>
      <c r="H427" s="6" t="s">
        <v>2070</v>
      </c>
      <c r="I427" s="18">
        <v>38827</v>
      </c>
      <c r="J427" s="6" t="s">
        <v>481</v>
      </c>
      <c r="K427" s="6" t="s">
        <v>11</v>
      </c>
      <c r="L427" s="6" t="s">
        <v>108</v>
      </c>
      <c r="M427" s="13" t="s">
        <v>603</v>
      </c>
      <c r="N427" s="22"/>
      <c r="O427" s="11" t="s">
        <v>2069</v>
      </c>
      <c r="P427" s="6" t="s">
        <v>1083</v>
      </c>
      <c r="Q427" s="6" t="s">
        <v>2068</v>
      </c>
      <c r="R427" s="6" t="s">
        <v>1083</v>
      </c>
      <c r="S427" s="11" t="s">
        <v>2067</v>
      </c>
      <c r="T427" s="11" t="s">
        <v>186</v>
      </c>
      <c r="U427" s="6"/>
      <c r="V427" s="6"/>
      <c r="W427" s="6"/>
      <c r="X427" s="6" t="s">
        <v>39</v>
      </c>
      <c r="Y427" s="11" t="str">
        <f>VLOOKUP(X427,[1]Parameters!$A$4:$B$17,2,0)</f>
        <v>Chuyên viên vận hành</v>
      </c>
      <c r="Z427" s="11"/>
      <c r="AA427" s="11" t="s">
        <v>94</v>
      </c>
      <c r="AB427" s="10" t="s">
        <v>4</v>
      </c>
      <c r="AC427" s="6" t="s">
        <v>3</v>
      </c>
      <c r="AD427" s="11"/>
      <c r="AE427" s="11" t="s">
        <v>1</v>
      </c>
      <c r="AF427" s="18"/>
      <c r="AG427" s="1" t="str">
        <f>IF(AF427="","",MONTH(AF427))</f>
        <v/>
      </c>
      <c r="AH427" s="18"/>
      <c r="AI427" s="1" t="str">
        <f t="shared" si="38"/>
        <v/>
      </c>
      <c r="AJ427" s="28" t="s">
        <v>142</v>
      </c>
      <c r="AK427" s="41" t="s">
        <v>1083</v>
      </c>
      <c r="AL427" s="41"/>
      <c r="AM427" s="19"/>
      <c r="AN427" s="24" t="str">
        <f t="shared" si="40"/>
        <v/>
      </c>
      <c r="AO427" s="27" t="s">
        <v>1083</v>
      </c>
      <c r="AQ427" s="28"/>
      <c r="AS427" s="16">
        <f t="shared" si="39"/>
        <v>2</v>
      </c>
    </row>
    <row r="428" spans="1:45" s="24" customFormat="1" ht="15.75" customHeight="1">
      <c r="A428" s="15">
        <v>20402</v>
      </c>
      <c r="B428" s="23" t="s">
        <v>2066</v>
      </c>
      <c r="C428" s="23" t="s">
        <v>2065</v>
      </c>
      <c r="D428" s="6" t="s">
        <v>14</v>
      </c>
      <c r="E428" s="18">
        <v>31087</v>
      </c>
      <c r="F428" s="6" t="s">
        <v>427</v>
      </c>
      <c r="G428" s="11" t="s">
        <v>2028</v>
      </c>
      <c r="H428" s="6" t="s">
        <v>2064</v>
      </c>
      <c r="I428" s="18">
        <v>37488</v>
      </c>
      <c r="J428" s="6" t="s">
        <v>427</v>
      </c>
      <c r="K428" s="6" t="s">
        <v>11</v>
      </c>
      <c r="L428" s="6" t="s">
        <v>413</v>
      </c>
      <c r="M428" s="13" t="s">
        <v>279</v>
      </c>
      <c r="N428" s="22"/>
      <c r="O428" s="11" t="s">
        <v>2063</v>
      </c>
      <c r="P428" s="6" t="s">
        <v>1083</v>
      </c>
      <c r="Q428" s="6" t="s">
        <v>2062</v>
      </c>
      <c r="R428" s="6" t="s">
        <v>1083</v>
      </c>
      <c r="S428" s="11" t="s">
        <v>2061</v>
      </c>
      <c r="T428" s="11" t="s">
        <v>2060</v>
      </c>
      <c r="U428" s="6"/>
      <c r="V428" s="6"/>
      <c r="W428" s="6"/>
      <c r="X428" s="13" t="s">
        <v>105</v>
      </c>
      <c r="Y428" s="11" t="str">
        <f>VLOOKUP(X428,[1]Parameters!$A$4:$B$17,2,0)</f>
        <v>Chuyên viên quản lý học tập (CVHT)</v>
      </c>
      <c r="Z428" s="11"/>
      <c r="AA428" s="11" t="s">
        <v>94</v>
      </c>
      <c r="AB428" s="10" t="s">
        <v>4</v>
      </c>
      <c r="AC428" s="6" t="s">
        <v>168</v>
      </c>
      <c r="AD428" s="11" t="s">
        <v>167</v>
      </c>
      <c r="AE428" s="11" t="s">
        <v>1</v>
      </c>
      <c r="AF428" s="18">
        <v>41003</v>
      </c>
      <c r="AG428" s="1">
        <f>IF(AF428="","",MONTH(AF428))</f>
        <v>4</v>
      </c>
      <c r="AH428" s="18">
        <v>41061</v>
      </c>
      <c r="AI428" s="1">
        <f t="shared" si="38"/>
        <v>6</v>
      </c>
      <c r="AJ428" s="10" t="s">
        <v>86</v>
      </c>
      <c r="AK428" s="37" t="s">
        <v>1083</v>
      </c>
      <c r="AL428" s="37"/>
      <c r="AM428" s="19"/>
      <c r="AN428" s="24" t="str">
        <f t="shared" si="40"/>
        <v/>
      </c>
      <c r="AO428" s="6"/>
      <c r="AQ428" s="10" t="s">
        <v>171</v>
      </c>
      <c r="AS428" s="16">
        <f t="shared" si="39"/>
        <v>2</v>
      </c>
    </row>
    <row r="429" spans="1:45" ht="15.75" customHeight="1">
      <c r="A429" s="15">
        <v>20403</v>
      </c>
      <c r="B429" s="25" t="s">
        <v>2059</v>
      </c>
      <c r="C429" s="25" t="s">
        <v>197</v>
      </c>
      <c r="D429" s="6" t="s">
        <v>89</v>
      </c>
      <c r="E429" s="18">
        <v>32107</v>
      </c>
      <c r="F429" s="6"/>
      <c r="G429" s="11" t="s">
        <v>12</v>
      </c>
      <c r="H429" s="6" t="s">
        <v>2058</v>
      </c>
      <c r="I429" s="18">
        <v>40593</v>
      </c>
      <c r="J429" s="6" t="s">
        <v>12</v>
      </c>
      <c r="K429" s="6" t="s">
        <v>1580</v>
      </c>
      <c r="L429" s="6" t="s">
        <v>1595</v>
      </c>
      <c r="M429" s="13" t="s">
        <v>2057</v>
      </c>
      <c r="N429" s="22"/>
      <c r="O429" s="21" t="s">
        <v>2056</v>
      </c>
      <c r="P429" s="6"/>
      <c r="Q429" s="6" t="s">
        <v>2055</v>
      </c>
      <c r="R429" s="6"/>
      <c r="S429" s="11" t="str">
        <f>VLOOKUP($A429,'[1]Input1-NV_thongtin_codinh'!$B$4:$AA$557,13,0)</f>
        <v>39 Đoàn Thị Điểm, Đống Đa, HN</v>
      </c>
      <c r="T429" s="11" t="s">
        <v>2054</v>
      </c>
      <c r="U429" s="6">
        <f>VLOOKUP($A429,'[1]Input1-NV_thongtin_codinh'!$B$4:$AA$557,16,0)</f>
        <v>0</v>
      </c>
      <c r="V429" s="6"/>
      <c r="W429" s="6">
        <f>VLOOKUP($A429,'[1]Input1-NV_thongtin_codinh'!$B$4:$AA$557,17,0)</f>
        <v>0</v>
      </c>
      <c r="X429" s="6" t="s">
        <v>39</v>
      </c>
      <c r="Y429" s="11" t="str">
        <f>VLOOKUP(X429,[1]Parameters!$A$4:$B$17,2,0)</f>
        <v>Chuyên viên vận hành</v>
      </c>
      <c r="Z429" s="11"/>
      <c r="AA429" s="11" t="s">
        <v>94</v>
      </c>
      <c r="AB429" s="10" t="s">
        <v>4</v>
      </c>
      <c r="AC429" s="13" t="s">
        <v>1614</v>
      </c>
      <c r="AD429" s="10"/>
      <c r="AE429" s="10" t="s">
        <v>1</v>
      </c>
      <c r="AF429" s="18"/>
      <c r="AG429" s="18"/>
      <c r="AH429" s="18">
        <v>41060</v>
      </c>
      <c r="AI429" s="1">
        <f t="shared" si="38"/>
        <v>5</v>
      </c>
      <c r="AJ429" s="11" t="s">
        <v>142</v>
      </c>
      <c r="AK429" s="11"/>
      <c r="AL429" s="1" t="str">
        <f>IF(AK429="","",MONTH(AK429))</f>
        <v/>
      </c>
      <c r="AM429" s="19">
        <f>VLOOKUP($A429,'[1]Input1-NV_thongtin_codinh'!$B$4:$AA$557,26,0)</f>
        <v>41060</v>
      </c>
      <c r="AN429" s="24">
        <f t="shared" si="40"/>
        <v>5</v>
      </c>
      <c r="AO429" s="6"/>
      <c r="AQ429" s="11"/>
      <c r="AS429" s="16">
        <f t="shared" si="39"/>
        <v>11</v>
      </c>
    </row>
    <row r="430" spans="1:45" ht="15.75" customHeight="1">
      <c r="A430" s="15">
        <v>20404</v>
      </c>
      <c r="B430" s="25" t="s">
        <v>1073</v>
      </c>
      <c r="C430" s="25" t="s">
        <v>1526</v>
      </c>
      <c r="D430" s="6" t="s">
        <v>14</v>
      </c>
      <c r="E430" s="18">
        <v>32069</v>
      </c>
      <c r="F430" s="6"/>
      <c r="G430" s="11" t="s">
        <v>191</v>
      </c>
      <c r="H430" s="6" t="s">
        <v>2053</v>
      </c>
      <c r="I430" s="18">
        <v>41212</v>
      </c>
      <c r="J430" s="6" t="s">
        <v>191</v>
      </c>
      <c r="K430" s="6" t="s">
        <v>1580</v>
      </c>
      <c r="L430" s="6" t="s">
        <v>1918</v>
      </c>
      <c r="M430" s="13" t="s">
        <v>1933</v>
      </c>
      <c r="N430" s="22"/>
      <c r="O430" s="21" t="s">
        <v>2052</v>
      </c>
      <c r="P430" s="6"/>
      <c r="Q430" s="6" t="s">
        <v>2051</v>
      </c>
      <c r="R430" s="6"/>
      <c r="S430" s="11" t="str">
        <f>VLOOKUP($A430,'[1]Input1-NV_thongtin_codinh'!$B$4:$AA$557,13,0)</f>
        <v>Đôị 4, Vực Trường, Tam Nông, Phú Thọ</v>
      </c>
      <c r="T430" s="11" t="s">
        <v>2050</v>
      </c>
      <c r="U430" s="6" t="str">
        <f>VLOOKUP($A430,'[1]Input1-NV_thongtin_codinh'!$B$4:$AA$557,16,0)</f>
        <v>Bố Nguyễn Đức Bộ</v>
      </c>
      <c r="V430" s="6"/>
      <c r="W430" s="6" t="str">
        <f>VLOOKUP($A430,'[1]Input1-NV_thongtin_codinh'!$B$4:$AA$557,17,0)</f>
        <v>0915460519</v>
      </c>
      <c r="X430" s="6" t="s">
        <v>39</v>
      </c>
      <c r="Y430" s="11" t="str">
        <f>VLOOKUP(X430,[1]Parameters!$A$4:$B$17,2,0)</f>
        <v>Chuyên viên vận hành</v>
      </c>
      <c r="Z430" s="11"/>
      <c r="AA430" s="11" t="s">
        <v>94</v>
      </c>
      <c r="AB430" s="10" t="s">
        <v>4</v>
      </c>
      <c r="AC430" s="13" t="s">
        <v>3</v>
      </c>
      <c r="AD430" s="10" t="s">
        <v>2</v>
      </c>
      <c r="AE430" s="10" t="s">
        <v>1</v>
      </c>
      <c r="AF430" s="18"/>
      <c r="AG430" s="18"/>
      <c r="AH430" s="18">
        <v>41070</v>
      </c>
      <c r="AI430" s="1">
        <f t="shared" si="38"/>
        <v>6</v>
      </c>
      <c r="AJ430" s="11" t="s">
        <v>142</v>
      </c>
      <c r="AK430" s="11"/>
      <c r="AL430" s="11"/>
      <c r="AM430" s="19">
        <f>VLOOKUP($A430,'[1]Input1-NV_thongtin_codinh'!$B$4:$AA$557,26,0)</f>
        <v>41227</v>
      </c>
      <c r="AN430" s="24">
        <f t="shared" si="40"/>
        <v>11</v>
      </c>
      <c r="AO430" s="6"/>
      <c r="AQ430" s="10" t="s">
        <v>171</v>
      </c>
      <c r="AS430" s="16">
        <f t="shared" si="39"/>
        <v>10</v>
      </c>
    </row>
    <row r="431" spans="1:45" s="24" customFormat="1" ht="15.75" customHeight="1">
      <c r="A431" s="15">
        <v>20405</v>
      </c>
      <c r="B431" s="23" t="s">
        <v>125</v>
      </c>
      <c r="C431" s="23" t="s">
        <v>2049</v>
      </c>
      <c r="D431" s="6" t="s">
        <v>14</v>
      </c>
      <c r="E431" s="18">
        <v>32299</v>
      </c>
      <c r="F431" s="6" t="s">
        <v>2046</v>
      </c>
      <c r="G431" s="11" t="s">
        <v>2048</v>
      </c>
      <c r="H431" s="6" t="s">
        <v>2047</v>
      </c>
      <c r="I431" s="18">
        <v>40739</v>
      </c>
      <c r="J431" s="6" t="s">
        <v>2046</v>
      </c>
      <c r="K431" s="6" t="s">
        <v>11</v>
      </c>
      <c r="L431" s="6" t="s">
        <v>314</v>
      </c>
      <c r="M431" s="13" t="s">
        <v>133</v>
      </c>
      <c r="N431" s="22"/>
      <c r="O431" s="11" t="s">
        <v>2045</v>
      </c>
      <c r="P431" s="6" t="s">
        <v>2044</v>
      </c>
      <c r="Q431" s="6" t="s">
        <v>2043</v>
      </c>
      <c r="R431" s="6" t="s">
        <v>1083</v>
      </c>
      <c r="S431" s="11" t="s">
        <v>2042</v>
      </c>
      <c r="T431" s="11" t="s">
        <v>2041</v>
      </c>
      <c r="U431" s="6"/>
      <c r="V431" s="6"/>
      <c r="W431" s="6"/>
      <c r="X431" s="6" t="s">
        <v>5</v>
      </c>
      <c r="Y431" s="11" t="str">
        <f>VLOOKUP(X431,[1]Parameters!$A$4:$B$17,2,0)</f>
        <v>Chuyên viên Tư vấn tuyển sinh</v>
      </c>
      <c r="Z431" s="11"/>
      <c r="AA431" s="11" t="s">
        <v>94</v>
      </c>
      <c r="AB431" s="10" t="s">
        <v>4</v>
      </c>
      <c r="AC431" s="6" t="s">
        <v>3</v>
      </c>
      <c r="AD431" s="11" t="s">
        <v>2</v>
      </c>
      <c r="AE431" s="11" t="s">
        <v>1</v>
      </c>
      <c r="AF431" s="18">
        <v>41009</v>
      </c>
      <c r="AG431" s="1">
        <f>IF(AF431="","",MONTH(AF431))</f>
        <v>4</v>
      </c>
      <c r="AH431" s="18">
        <v>41061</v>
      </c>
      <c r="AI431" s="1">
        <f t="shared" si="38"/>
        <v>6</v>
      </c>
      <c r="AJ431" s="10" t="s">
        <v>86</v>
      </c>
      <c r="AK431" s="37" t="s">
        <v>1083</v>
      </c>
      <c r="AL431" s="37"/>
      <c r="AM431" s="19"/>
      <c r="AO431" s="6" t="s">
        <v>1083</v>
      </c>
      <c r="AQ431" s="10" t="s">
        <v>171</v>
      </c>
      <c r="AS431" s="16">
        <f t="shared" si="39"/>
        <v>6</v>
      </c>
    </row>
    <row r="432" spans="1:45" s="24" customFormat="1" ht="15.75" customHeight="1">
      <c r="A432" s="15">
        <v>20406</v>
      </c>
      <c r="B432" s="25" t="s">
        <v>935</v>
      </c>
      <c r="C432" s="25" t="s">
        <v>1415</v>
      </c>
      <c r="D432" s="6" t="s">
        <v>14</v>
      </c>
      <c r="E432" s="18">
        <v>30255</v>
      </c>
      <c r="F432" s="6"/>
      <c r="G432" s="11" t="s">
        <v>12</v>
      </c>
      <c r="H432" s="6" t="s">
        <v>2040</v>
      </c>
      <c r="I432" s="18">
        <v>40380</v>
      </c>
      <c r="J432" s="6" t="s">
        <v>12</v>
      </c>
      <c r="K432" s="6" t="s">
        <v>1580</v>
      </c>
      <c r="L432" s="6" t="s">
        <v>2039</v>
      </c>
      <c r="M432" s="13" t="s">
        <v>21</v>
      </c>
      <c r="N432" s="22"/>
      <c r="O432" s="21" t="s">
        <v>2038</v>
      </c>
      <c r="P432" s="6"/>
      <c r="Q432" s="6" t="s">
        <v>2037</v>
      </c>
      <c r="R432" s="6"/>
      <c r="S432" s="11" t="str">
        <f>VLOOKUP($A432,'[1]Input1-NV_thongtin_codinh'!$B$4:$AA$557,13,0)</f>
        <v>P5, E1, TT 8/3, Kim Ngưu, Q. HBT, HN</v>
      </c>
      <c r="T432" s="11" t="s">
        <v>2036</v>
      </c>
      <c r="U432" s="6" t="str">
        <f>VLOOKUP($A432,'[1]Input1-NV_thongtin_codinh'!$B$4:$AA$557,16,0)</f>
        <v>Bố Nguyễn Tiến Ghi</v>
      </c>
      <c r="V432" s="6"/>
      <c r="W432" s="6" t="str">
        <f>VLOOKUP($A432,'[1]Input1-NV_thongtin_codinh'!$B$4:$AA$557,17,0)</f>
        <v>0982030159</v>
      </c>
      <c r="X432" s="6" t="s">
        <v>5</v>
      </c>
      <c r="Y432" s="11" t="str">
        <f>VLOOKUP(X432,[1]Parameters!$A$4:$B$17,2,0)</f>
        <v>Chuyên viên Tư vấn tuyển sinh</v>
      </c>
      <c r="Z432" s="11"/>
      <c r="AA432" s="11" t="s">
        <v>94</v>
      </c>
      <c r="AB432" s="10" t="s">
        <v>4</v>
      </c>
      <c r="AC432" s="13" t="s">
        <v>3</v>
      </c>
      <c r="AD432" s="10" t="s">
        <v>2</v>
      </c>
      <c r="AE432" s="10" t="s">
        <v>1</v>
      </c>
      <c r="AF432" s="18"/>
      <c r="AG432" s="18"/>
      <c r="AH432" s="18">
        <v>41061</v>
      </c>
      <c r="AI432" s="1">
        <f t="shared" si="38"/>
        <v>6</v>
      </c>
      <c r="AJ432" s="11" t="s">
        <v>142</v>
      </c>
      <c r="AK432" s="11"/>
      <c r="AL432" s="11"/>
      <c r="AM432" s="19">
        <v>40179</v>
      </c>
      <c r="AN432" s="24">
        <f t="shared" ref="AN432:AN449" si="42">IF(AM432="","",MONTH(AM432))</f>
        <v>1</v>
      </c>
      <c r="AO432" s="6"/>
      <c r="AP432" s="1"/>
      <c r="AQ432" s="10" t="s">
        <v>171</v>
      </c>
      <c r="AR432" s="1"/>
      <c r="AS432" s="16">
        <f t="shared" si="39"/>
        <v>10</v>
      </c>
    </row>
    <row r="433" spans="1:45" ht="19.5" customHeight="1">
      <c r="A433" s="15">
        <v>20407</v>
      </c>
      <c r="B433" s="23" t="s">
        <v>125</v>
      </c>
      <c r="C433" s="23" t="s">
        <v>2035</v>
      </c>
      <c r="D433" s="6" t="s">
        <v>14</v>
      </c>
      <c r="E433" s="18">
        <v>31961</v>
      </c>
      <c r="F433" s="6" t="s">
        <v>49</v>
      </c>
      <c r="G433" s="11" t="s">
        <v>1384</v>
      </c>
      <c r="H433" s="6" t="s">
        <v>2034</v>
      </c>
      <c r="I433" s="18">
        <v>37939</v>
      </c>
      <c r="J433" s="6" t="s">
        <v>49</v>
      </c>
      <c r="K433" s="6" t="s">
        <v>11</v>
      </c>
      <c r="L433" s="6" t="s">
        <v>604</v>
      </c>
      <c r="M433" s="13" t="s">
        <v>603</v>
      </c>
      <c r="N433" s="22"/>
      <c r="O433" s="11" t="s">
        <v>2033</v>
      </c>
      <c r="P433" s="6" t="s">
        <v>1083</v>
      </c>
      <c r="Q433" s="6" t="s">
        <v>2032</v>
      </c>
      <c r="R433" s="6" t="s">
        <v>1083</v>
      </c>
      <c r="S433" s="11" t="s">
        <v>2031</v>
      </c>
      <c r="T433" s="11" t="s">
        <v>2030</v>
      </c>
      <c r="U433" s="6"/>
      <c r="V433" s="6"/>
      <c r="W433" s="6"/>
      <c r="X433" s="6" t="s">
        <v>5</v>
      </c>
      <c r="Y433" s="11" t="str">
        <f>VLOOKUP(X433,[1]Parameters!$A$4:$B$17,2,0)</f>
        <v>Chuyên viên Tư vấn tuyển sinh</v>
      </c>
      <c r="Z433" s="11"/>
      <c r="AA433" s="11" t="s">
        <v>94</v>
      </c>
      <c r="AB433" s="10" t="s">
        <v>4</v>
      </c>
      <c r="AC433" s="6" t="s">
        <v>1614</v>
      </c>
      <c r="AD433" s="11"/>
      <c r="AE433" s="11" t="s">
        <v>1</v>
      </c>
      <c r="AF433" s="18"/>
      <c r="AG433" s="1" t="str">
        <f>IF(AF433="","",MONTH(AF433))</f>
        <v/>
      </c>
      <c r="AH433" s="18"/>
      <c r="AI433" s="1" t="str">
        <f t="shared" si="38"/>
        <v/>
      </c>
      <c r="AJ433" s="28" t="s">
        <v>142</v>
      </c>
      <c r="AK433" s="41" t="s">
        <v>1083</v>
      </c>
      <c r="AL433" s="41"/>
      <c r="AM433" s="19"/>
      <c r="AN433" s="24" t="str">
        <f t="shared" si="42"/>
        <v/>
      </c>
      <c r="AO433" s="27" t="s">
        <v>1083</v>
      </c>
      <c r="AP433" s="24"/>
      <c r="AQ433" s="28"/>
      <c r="AR433" s="24"/>
      <c r="AS433" s="16">
        <f t="shared" si="39"/>
        <v>7</v>
      </c>
    </row>
    <row r="434" spans="1:45" s="24" customFormat="1" ht="15.75" customHeight="1">
      <c r="A434" s="15">
        <v>20408</v>
      </c>
      <c r="B434" s="23" t="s">
        <v>2029</v>
      </c>
      <c r="C434" s="23" t="s">
        <v>694</v>
      </c>
      <c r="D434" s="6" t="s">
        <v>89</v>
      </c>
      <c r="E434" s="18">
        <v>27944</v>
      </c>
      <c r="F434" s="6" t="s">
        <v>427</v>
      </c>
      <c r="G434" s="11" t="s">
        <v>2028</v>
      </c>
      <c r="H434" s="6" t="s">
        <v>2027</v>
      </c>
      <c r="I434" s="18">
        <v>37018</v>
      </c>
      <c r="J434" s="6" t="s">
        <v>427</v>
      </c>
      <c r="K434" s="6" t="s">
        <v>2026</v>
      </c>
      <c r="L434" s="6" t="s">
        <v>331</v>
      </c>
      <c r="M434" s="13" t="s">
        <v>21</v>
      </c>
      <c r="N434" s="22"/>
      <c r="O434" s="11" t="s">
        <v>2025</v>
      </c>
      <c r="P434" s="6" t="s">
        <v>2024</v>
      </c>
      <c r="Q434" s="6" t="s">
        <v>2023</v>
      </c>
      <c r="R434" s="6" t="s">
        <v>1083</v>
      </c>
      <c r="S434" s="11" t="s">
        <v>2022</v>
      </c>
      <c r="T434" s="11" t="s">
        <v>2022</v>
      </c>
      <c r="U434" s="6"/>
      <c r="V434" s="6"/>
      <c r="W434" s="6"/>
      <c r="X434" s="6" t="s">
        <v>786</v>
      </c>
      <c r="Y434" s="11" t="str">
        <f>VLOOKUP(X434,[1]Parameters!$A$4:$B$17,2,0)</f>
        <v>Chuyên gia</v>
      </c>
      <c r="Z434" s="11"/>
      <c r="AA434" s="11" t="s">
        <v>2021</v>
      </c>
      <c r="AB434" s="10" t="s">
        <v>1499</v>
      </c>
      <c r="AC434" s="6" t="s">
        <v>114</v>
      </c>
      <c r="AD434" s="11" t="s">
        <v>113</v>
      </c>
      <c r="AE434" s="11" t="s">
        <v>1</v>
      </c>
      <c r="AF434" s="18">
        <v>41010</v>
      </c>
      <c r="AG434" s="1">
        <f>IF(AF434="","",MONTH(AF434))</f>
        <v>4</v>
      </c>
      <c r="AH434" s="18">
        <v>41040</v>
      </c>
      <c r="AI434" s="1">
        <f t="shared" si="38"/>
        <v>5</v>
      </c>
      <c r="AJ434" s="10" t="s">
        <v>86</v>
      </c>
      <c r="AK434" s="37" t="s">
        <v>1083</v>
      </c>
      <c r="AL434" s="37"/>
      <c r="AM434" s="19"/>
      <c r="AN434" s="24" t="str">
        <f t="shared" si="42"/>
        <v/>
      </c>
      <c r="AO434" s="6"/>
      <c r="AQ434" s="10" t="s">
        <v>141</v>
      </c>
      <c r="AS434" s="16">
        <f t="shared" si="39"/>
        <v>7</v>
      </c>
    </row>
    <row r="435" spans="1:45" s="24" customFormat="1" ht="15.75" customHeight="1">
      <c r="A435" s="15">
        <v>20409</v>
      </c>
      <c r="B435" s="25" t="s">
        <v>64</v>
      </c>
      <c r="C435" s="25" t="s">
        <v>316</v>
      </c>
      <c r="D435" s="6" t="s">
        <v>14</v>
      </c>
      <c r="E435" s="18">
        <f>VLOOKUP(A435,'[1]Input1-NV_thongtin_codinh'!$B$4:$F$557,5,0)</f>
        <v>32395</v>
      </c>
      <c r="F435" s="6"/>
      <c r="G435" s="11" t="s">
        <v>12</v>
      </c>
      <c r="H435" s="6" t="s">
        <v>2020</v>
      </c>
      <c r="I435" s="18">
        <v>39889</v>
      </c>
      <c r="J435" s="6" t="s">
        <v>12</v>
      </c>
      <c r="K435" s="6" t="s">
        <v>1580</v>
      </c>
      <c r="L435" s="6" t="s">
        <v>1595</v>
      </c>
      <c r="M435" s="13" t="s">
        <v>2019</v>
      </c>
      <c r="N435" s="22"/>
      <c r="O435" s="21" t="s">
        <v>2018</v>
      </c>
      <c r="P435" s="6"/>
      <c r="Q435" s="6" t="s">
        <v>2017</v>
      </c>
      <c r="R435" s="6"/>
      <c r="S435" s="11" t="str">
        <f>VLOOKUP($A435,'[1]Input1-NV_thongtin_codinh'!$B$4:$AA$557,13,0)</f>
        <v>82/66 Ngọc Lâm, Quận Long Biên, HN</v>
      </c>
      <c r="T435" s="11" t="s">
        <v>2016</v>
      </c>
      <c r="U435" s="6" t="str">
        <f>VLOOKUP($A435,'[1]Input1-NV_thongtin_codinh'!$B$4:$AA$557,16,0)</f>
        <v>Mẹ Nguyễn Thị Liên</v>
      </c>
      <c r="V435" s="6"/>
      <c r="W435" s="6" t="str">
        <f>VLOOKUP($A435,'[1]Input1-NV_thongtin_codinh'!$B$4:$AA$557,17,0)</f>
        <v>01682688602</v>
      </c>
      <c r="X435" s="6" t="s">
        <v>39</v>
      </c>
      <c r="Y435" s="11" t="str">
        <f>VLOOKUP(X435,[1]Parameters!$A$4:$B$17,2,0)</f>
        <v>Chuyên viên vận hành</v>
      </c>
      <c r="Z435" s="11"/>
      <c r="AA435" s="11" t="s">
        <v>94</v>
      </c>
      <c r="AB435" s="10" t="s">
        <v>4</v>
      </c>
      <c r="AC435" s="13" t="s">
        <v>87</v>
      </c>
      <c r="AD435" s="10"/>
      <c r="AE435" s="10" t="s">
        <v>1</v>
      </c>
      <c r="AF435" s="18"/>
      <c r="AG435" s="18"/>
      <c r="AH435" s="18">
        <v>41075</v>
      </c>
      <c r="AI435" s="1">
        <f t="shared" si="38"/>
        <v>6</v>
      </c>
      <c r="AJ435" s="11" t="s">
        <v>142</v>
      </c>
      <c r="AK435" s="11"/>
      <c r="AL435" s="11"/>
      <c r="AM435" s="19">
        <f>VLOOKUP($A435,'[1]Input1-NV_thongtin_codinh'!$B$4:$AA$557,26,0)</f>
        <v>41171</v>
      </c>
      <c r="AN435" s="24">
        <f t="shared" si="42"/>
        <v>9</v>
      </c>
      <c r="AO435" s="6"/>
      <c r="AP435" s="1"/>
      <c r="AQ435" s="11"/>
      <c r="AR435" s="1"/>
      <c r="AS435" s="16">
        <f t="shared" si="39"/>
        <v>9</v>
      </c>
    </row>
    <row r="436" spans="1:45" ht="15.75" customHeight="1">
      <c r="A436" s="15">
        <v>20410</v>
      </c>
      <c r="B436" s="23" t="s">
        <v>2015</v>
      </c>
      <c r="C436" s="23" t="s">
        <v>165</v>
      </c>
      <c r="D436" s="6" t="s">
        <v>14</v>
      </c>
      <c r="E436" s="18">
        <v>33138</v>
      </c>
      <c r="F436" s="6" t="s">
        <v>356</v>
      </c>
      <c r="G436" s="11" t="s">
        <v>1489</v>
      </c>
      <c r="H436" s="6" t="s">
        <v>2014</v>
      </c>
      <c r="I436" s="18">
        <v>40019</v>
      </c>
      <c r="J436" s="6" t="s">
        <v>356</v>
      </c>
      <c r="K436" s="6" t="s">
        <v>11</v>
      </c>
      <c r="L436" s="6" t="s">
        <v>2013</v>
      </c>
      <c r="M436" s="13" t="s">
        <v>338</v>
      </c>
      <c r="N436" s="22"/>
      <c r="O436" s="11" t="s">
        <v>2012</v>
      </c>
      <c r="P436" s="6" t="s">
        <v>1083</v>
      </c>
      <c r="Q436" s="6" t="s">
        <v>2011</v>
      </c>
      <c r="R436" s="6" t="s">
        <v>1083</v>
      </c>
      <c r="S436" s="11" t="s">
        <v>2010</v>
      </c>
      <c r="T436" s="11" t="s">
        <v>2009</v>
      </c>
      <c r="U436" s="6"/>
      <c r="V436" s="6"/>
      <c r="W436" s="6"/>
      <c r="X436" s="13" t="s">
        <v>105</v>
      </c>
      <c r="Y436" s="11" t="str">
        <f>VLOOKUP(X436,[1]Parameters!$A$4:$B$17,2,0)</f>
        <v>Chuyên viên quản lý học tập (CVHT)</v>
      </c>
      <c r="Z436" s="11"/>
      <c r="AA436" s="11" t="s">
        <v>94</v>
      </c>
      <c r="AB436" s="10" t="s">
        <v>4</v>
      </c>
      <c r="AC436" s="6" t="s">
        <v>104</v>
      </c>
      <c r="AD436" s="11" t="s">
        <v>103</v>
      </c>
      <c r="AE436" s="11" t="s">
        <v>52</v>
      </c>
      <c r="AF436" s="18">
        <v>41015</v>
      </c>
      <c r="AG436" s="1">
        <f>IF(AF436="","",MONTH(AF436))</f>
        <v>4</v>
      </c>
      <c r="AH436" s="18">
        <v>41045</v>
      </c>
      <c r="AI436" s="1">
        <f t="shared" si="38"/>
        <v>5</v>
      </c>
      <c r="AJ436" s="10" t="s">
        <v>86</v>
      </c>
      <c r="AK436" s="37" t="s">
        <v>1083</v>
      </c>
      <c r="AL436" s="37"/>
      <c r="AM436" s="19"/>
      <c r="AN436" s="24" t="str">
        <f t="shared" si="42"/>
        <v/>
      </c>
      <c r="AO436" s="6" t="s">
        <v>1083</v>
      </c>
      <c r="AP436" s="24"/>
      <c r="AQ436" s="10" t="s">
        <v>171</v>
      </c>
      <c r="AR436" s="24"/>
      <c r="AS436" s="16">
        <f t="shared" si="39"/>
        <v>9</v>
      </c>
    </row>
    <row r="437" spans="1:45" s="24" customFormat="1" ht="15.75" customHeight="1">
      <c r="A437" s="15">
        <v>20411</v>
      </c>
      <c r="B437" s="23" t="s">
        <v>2008</v>
      </c>
      <c r="C437" s="23" t="s">
        <v>2007</v>
      </c>
      <c r="D437" s="6" t="s">
        <v>14</v>
      </c>
      <c r="E437" s="18">
        <v>31079</v>
      </c>
      <c r="F437" s="6" t="s">
        <v>268</v>
      </c>
      <c r="G437" s="11" t="s">
        <v>2006</v>
      </c>
      <c r="H437" s="6" t="s">
        <v>2005</v>
      </c>
      <c r="I437" s="18">
        <v>36614</v>
      </c>
      <c r="J437" s="6" t="s">
        <v>268</v>
      </c>
      <c r="K437" s="6" t="s">
        <v>11</v>
      </c>
      <c r="L437" s="6" t="s">
        <v>1083</v>
      </c>
      <c r="M437" s="13" t="s">
        <v>1083</v>
      </c>
      <c r="N437" s="22"/>
      <c r="O437" s="11" t="s">
        <v>2004</v>
      </c>
      <c r="P437" s="6" t="s">
        <v>1083</v>
      </c>
      <c r="Q437" s="6" t="s">
        <v>2003</v>
      </c>
      <c r="R437" s="6" t="s">
        <v>1083</v>
      </c>
      <c r="S437" s="11" t="s">
        <v>2002</v>
      </c>
      <c r="T437" s="11" t="s">
        <v>2001</v>
      </c>
      <c r="U437" s="6"/>
      <c r="V437" s="6"/>
      <c r="W437" s="6"/>
      <c r="X437" s="6" t="s">
        <v>39</v>
      </c>
      <c r="Y437" s="11" t="str">
        <f>VLOOKUP(X437,[1]Parameters!$A$4:$B$17,2,0)</f>
        <v>Chuyên viên vận hành</v>
      </c>
      <c r="Z437" s="11"/>
      <c r="AA437" s="11" t="s">
        <v>94</v>
      </c>
      <c r="AB437" s="10" t="s">
        <v>4</v>
      </c>
      <c r="AC437" s="6" t="s">
        <v>1326</v>
      </c>
      <c r="AD437" s="11"/>
      <c r="AE437" s="11" t="s">
        <v>52</v>
      </c>
      <c r="AF437" s="18"/>
      <c r="AG437" s="1" t="str">
        <f>IF(AF437="","",MONTH(AF437))</f>
        <v/>
      </c>
      <c r="AH437" s="18"/>
      <c r="AI437" s="1" t="str">
        <f t="shared" si="38"/>
        <v/>
      </c>
      <c r="AJ437" s="28" t="s">
        <v>142</v>
      </c>
      <c r="AK437" s="41" t="s">
        <v>1083</v>
      </c>
      <c r="AL437" s="41"/>
      <c r="AM437" s="19"/>
      <c r="AN437" s="24" t="str">
        <f t="shared" si="42"/>
        <v/>
      </c>
      <c r="AO437" s="27" t="s">
        <v>1083</v>
      </c>
      <c r="AQ437" s="28"/>
      <c r="AS437" s="16">
        <f t="shared" si="39"/>
        <v>2</v>
      </c>
    </row>
    <row r="438" spans="1:45" ht="19.5" customHeight="1">
      <c r="A438" s="15">
        <v>20412</v>
      </c>
      <c r="B438" s="23" t="s">
        <v>125</v>
      </c>
      <c r="C438" s="23" t="s">
        <v>59</v>
      </c>
      <c r="D438" s="6" t="s">
        <v>14</v>
      </c>
      <c r="E438" s="18"/>
      <c r="F438" s="6" t="s">
        <v>1083</v>
      </c>
      <c r="G438" s="11" t="s">
        <v>186</v>
      </c>
      <c r="H438" s="6" t="s">
        <v>1083</v>
      </c>
      <c r="I438" s="18"/>
      <c r="J438" s="6" t="s">
        <v>1083</v>
      </c>
      <c r="K438" s="6" t="s">
        <v>11</v>
      </c>
      <c r="L438" s="6" t="s">
        <v>1083</v>
      </c>
      <c r="M438" s="13" t="s">
        <v>1083</v>
      </c>
      <c r="N438" s="22"/>
      <c r="O438" s="11" t="s">
        <v>2000</v>
      </c>
      <c r="P438" s="6" t="s">
        <v>1083</v>
      </c>
      <c r="Q438" s="6" t="s">
        <v>1083</v>
      </c>
      <c r="R438" s="6" t="s">
        <v>1083</v>
      </c>
      <c r="S438" s="11" t="s">
        <v>186</v>
      </c>
      <c r="T438" s="11" t="s">
        <v>186</v>
      </c>
      <c r="U438" s="6"/>
      <c r="V438" s="6"/>
      <c r="W438" s="6"/>
      <c r="X438" s="6" t="s">
        <v>39</v>
      </c>
      <c r="Y438" s="11" t="str">
        <f>VLOOKUP(X438,[1]Parameters!$A$4:$B$17,2,0)</f>
        <v>Chuyên viên vận hành</v>
      </c>
      <c r="Z438" s="11"/>
      <c r="AA438" s="11" t="s">
        <v>94</v>
      </c>
      <c r="AB438" s="10" t="s">
        <v>4</v>
      </c>
      <c r="AC438" s="6" t="s">
        <v>3</v>
      </c>
      <c r="AD438" s="11"/>
      <c r="AE438" s="11" t="s">
        <v>1</v>
      </c>
      <c r="AF438" s="18"/>
      <c r="AG438" s="1" t="str">
        <f>IF(AF438="","",MONTH(AF438))</f>
        <v/>
      </c>
      <c r="AH438" s="18"/>
      <c r="AI438" s="1" t="str">
        <f t="shared" si="38"/>
        <v/>
      </c>
      <c r="AJ438" s="28" t="s">
        <v>142</v>
      </c>
      <c r="AK438" s="41" t="s">
        <v>1083</v>
      </c>
      <c r="AL438" s="41"/>
      <c r="AM438" s="19"/>
      <c r="AN438" s="24" t="str">
        <f t="shared" si="42"/>
        <v/>
      </c>
      <c r="AO438" s="27" t="s">
        <v>1083</v>
      </c>
      <c r="AP438" s="24"/>
      <c r="AQ438" s="28"/>
      <c r="AR438" s="24"/>
      <c r="AS438" s="16" t="str">
        <f t="shared" si="39"/>
        <v/>
      </c>
    </row>
    <row r="439" spans="1:45" ht="19.5" customHeight="1">
      <c r="A439" s="15">
        <v>20413</v>
      </c>
      <c r="B439" s="23" t="s">
        <v>1999</v>
      </c>
      <c r="C439" s="23" t="s">
        <v>1998</v>
      </c>
      <c r="D439" s="6" t="s">
        <v>89</v>
      </c>
      <c r="E439" s="18">
        <v>32790</v>
      </c>
      <c r="F439" s="6" t="s">
        <v>281</v>
      </c>
      <c r="G439" s="11" t="s">
        <v>745</v>
      </c>
      <c r="H439" s="6" t="s">
        <v>1997</v>
      </c>
      <c r="I439" s="18">
        <v>38122</v>
      </c>
      <c r="J439" s="6" t="s">
        <v>281</v>
      </c>
      <c r="K439" s="6" t="s">
        <v>11</v>
      </c>
      <c r="L439" s="6" t="s">
        <v>467</v>
      </c>
      <c r="M439" s="13" t="s">
        <v>466</v>
      </c>
      <c r="N439" s="22"/>
      <c r="O439" s="11" t="s">
        <v>1996</v>
      </c>
      <c r="P439" s="6" t="s">
        <v>1083</v>
      </c>
      <c r="Q439" s="6" t="s">
        <v>1995</v>
      </c>
      <c r="R439" s="6" t="s">
        <v>1083</v>
      </c>
      <c r="S439" s="11" t="s">
        <v>1994</v>
      </c>
      <c r="T439" s="11" t="s">
        <v>1993</v>
      </c>
      <c r="U439" s="6" t="s">
        <v>1083</v>
      </c>
      <c r="V439" s="6"/>
      <c r="W439" s="6" t="s">
        <v>1083</v>
      </c>
      <c r="X439" s="6" t="s">
        <v>39</v>
      </c>
      <c r="Y439" s="11" t="str">
        <f>VLOOKUP(X439,[1]Parameters!$A$4:$B$17,2,0)</f>
        <v>Chuyên viên vận hành</v>
      </c>
      <c r="Z439" s="11"/>
      <c r="AA439" s="11" t="s">
        <v>94</v>
      </c>
      <c r="AB439" s="10" t="s">
        <v>4</v>
      </c>
      <c r="AC439" s="6" t="s">
        <v>458</v>
      </c>
      <c r="AD439" s="11" t="s">
        <v>457</v>
      </c>
      <c r="AE439" s="11" t="s">
        <v>1</v>
      </c>
      <c r="AF439" s="18">
        <v>41002</v>
      </c>
      <c r="AG439" s="1">
        <f>IF(AF439="","",MONTH(AF439))</f>
        <v>4</v>
      </c>
      <c r="AH439" s="18">
        <v>41061</v>
      </c>
      <c r="AI439" s="1">
        <f t="shared" si="38"/>
        <v>6</v>
      </c>
      <c r="AJ439" s="10" t="s">
        <v>86</v>
      </c>
      <c r="AK439" s="37" t="s">
        <v>1083</v>
      </c>
      <c r="AL439" s="37"/>
      <c r="AM439" s="19"/>
      <c r="AN439" s="24" t="str">
        <f t="shared" si="42"/>
        <v/>
      </c>
      <c r="AO439" s="6" t="s">
        <v>1083</v>
      </c>
      <c r="AP439" s="24"/>
      <c r="AQ439" s="10" t="s">
        <v>141</v>
      </c>
      <c r="AR439" s="24"/>
      <c r="AS439" s="16">
        <f t="shared" si="39"/>
        <v>10</v>
      </c>
    </row>
    <row r="440" spans="1:45" s="45" customFormat="1" ht="15.75" customHeight="1">
      <c r="A440" s="15">
        <v>20414</v>
      </c>
      <c r="B440" s="23" t="s">
        <v>1992</v>
      </c>
      <c r="C440" s="23" t="s">
        <v>1991</v>
      </c>
      <c r="D440" s="6" t="s">
        <v>14</v>
      </c>
      <c r="E440" s="18">
        <v>30945</v>
      </c>
      <c r="F440" s="6" t="s">
        <v>1990</v>
      </c>
      <c r="G440" s="11" t="s">
        <v>1989</v>
      </c>
      <c r="H440" s="6" t="s">
        <v>1988</v>
      </c>
      <c r="I440" s="18">
        <v>36253</v>
      </c>
      <c r="J440" s="6" t="s">
        <v>52</v>
      </c>
      <c r="K440" s="6" t="s">
        <v>11</v>
      </c>
      <c r="L440" s="6" t="s">
        <v>1987</v>
      </c>
      <c r="M440" s="13" t="s">
        <v>1507</v>
      </c>
      <c r="N440" s="22"/>
      <c r="O440" s="11" t="s">
        <v>1986</v>
      </c>
      <c r="P440" s="6" t="s">
        <v>1985</v>
      </c>
      <c r="Q440" s="6" t="s">
        <v>1984</v>
      </c>
      <c r="R440" s="6" t="s">
        <v>1083</v>
      </c>
      <c r="S440" s="11" t="s">
        <v>1983</v>
      </c>
      <c r="T440" s="11" t="s">
        <v>1982</v>
      </c>
      <c r="U440" s="6" t="s">
        <v>1981</v>
      </c>
      <c r="V440" s="6" t="s">
        <v>76</v>
      </c>
      <c r="W440" s="6" t="s">
        <v>1980</v>
      </c>
      <c r="X440" s="6" t="s">
        <v>39</v>
      </c>
      <c r="Y440" s="11" t="str">
        <f>VLOOKUP(X440,[1]Parameters!$A$4:$B$17,2,0)</f>
        <v>Chuyên viên vận hành</v>
      </c>
      <c r="Z440" s="11"/>
      <c r="AA440" s="11" t="s">
        <v>94</v>
      </c>
      <c r="AB440" s="10" t="s">
        <v>4</v>
      </c>
      <c r="AC440" s="6" t="s">
        <v>98</v>
      </c>
      <c r="AD440" s="11" t="s">
        <v>138</v>
      </c>
      <c r="AE440" s="11" t="s">
        <v>52</v>
      </c>
      <c r="AF440" s="18">
        <v>41031</v>
      </c>
      <c r="AG440" s="1">
        <f>IF(AF440="","",MONTH(AF440))</f>
        <v>5</v>
      </c>
      <c r="AH440" s="18">
        <v>41091</v>
      </c>
      <c r="AI440" s="1">
        <f t="shared" si="38"/>
        <v>7</v>
      </c>
      <c r="AJ440" s="10" t="s">
        <v>86</v>
      </c>
      <c r="AK440" s="37" t="s">
        <v>1083</v>
      </c>
      <c r="AL440" s="37"/>
      <c r="AM440" s="19"/>
      <c r="AN440" s="24" t="str">
        <f t="shared" si="42"/>
        <v/>
      </c>
      <c r="AO440" s="6" t="s">
        <v>1083</v>
      </c>
      <c r="AP440" s="24"/>
      <c r="AQ440" s="10" t="s">
        <v>141</v>
      </c>
      <c r="AR440" s="24"/>
      <c r="AS440" s="16">
        <f t="shared" si="39"/>
        <v>9</v>
      </c>
    </row>
    <row r="441" spans="1:45" ht="15.75" customHeight="1">
      <c r="A441" s="15">
        <v>20415</v>
      </c>
      <c r="B441" s="25" t="s">
        <v>545</v>
      </c>
      <c r="C441" s="25" t="s">
        <v>203</v>
      </c>
      <c r="D441" s="6" t="s">
        <v>14</v>
      </c>
      <c r="E441" s="18">
        <v>32314</v>
      </c>
      <c r="F441" s="6"/>
      <c r="G441" s="11" t="s">
        <v>268</v>
      </c>
      <c r="H441" s="6"/>
      <c r="I441" s="18"/>
      <c r="J441" s="6"/>
      <c r="K441" s="6" t="s">
        <v>1580</v>
      </c>
      <c r="L441" s="6">
        <v>0</v>
      </c>
      <c r="M441" s="13">
        <v>0</v>
      </c>
      <c r="N441" s="22"/>
      <c r="O441" s="21" t="s">
        <v>1979</v>
      </c>
      <c r="P441" s="6"/>
      <c r="Q441" s="6" t="s">
        <v>1978</v>
      </c>
      <c r="R441" s="6"/>
      <c r="S441" s="11">
        <f>VLOOKUP($A441,'[1]Input1-NV_thongtin_codinh'!$B$4:$AA$557,13,0)</f>
        <v>0</v>
      </c>
      <c r="T441" s="11"/>
      <c r="U441" s="6">
        <f>VLOOKUP($A441,'[1]Input1-NV_thongtin_codinh'!$B$4:$AA$557,16,0)</f>
        <v>0</v>
      </c>
      <c r="V441" s="6"/>
      <c r="W441" s="6">
        <f>VLOOKUP($A441,'[1]Input1-NV_thongtin_codinh'!$B$4:$AA$557,17,0)</f>
        <v>0</v>
      </c>
      <c r="X441" s="6" t="s">
        <v>39</v>
      </c>
      <c r="Y441" s="11" t="str">
        <f>VLOOKUP(X441,[1]Parameters!$A$4:$B$17,2,0)</f>
        <v>Chuyên viên vận hành</v>
      </c>
      <c r="Z441" s="11"/>
      <c r="AA441" s="11" t="s">
        <v>94</v>
      </c>
      <c r="AB441" s="10" t="s">
        <v>4</v>
      </c>
      <c r="AC441" s="13" t="s">
        <v>1326</v>
      </c>
      <c r="AD441" s="10"/>
      <c r="AE441" s="10" t="s">
        <v>52</v>
      </c>
      <c r="AF441" s="18"/>
      <c r="AG441" s="18"/>
      <c r="AH441" s="18"/>
      <c r="AI441" s="1" t="str">
        <f t="shared" si="38"/>
        <v/>
      </c>
      <c r="AJ441" s="11" t="s">
        <v>142</v>
      </c>
      <c r="AK441" s="11"/>
      <c r="AL441" s="11"/>
      <c r="AM441" s="19">
        <f>VLOOKUP($A441,'[1]Input1-NV_thongtin_codinh'!$B$4:$AA$557,26,0)</f>
        <v>41089</v>
      </c>
      <c r="AN441" s="24">
        <f t="shared" si="42"/>
        <v>6</v>
      </c>
      <c r="AO441" s="6"/>
      <c r="AQ441" s="11"/>
      <c r="AS441" s="16">
        <f t="shared" si="39"/>
        <v>6</v>
      </c>
    </row>
    <row r="442" spans="1:45" s="24" customFormat="1" ht="15.75" customHeight="1">
      <c r="A442" s="15">
        <v>20416</v>
      </c>
      <c r="B442" s="25" t="s">
        <v>967</v>
      </c>
      <c r="C442" s="25" t="s">
        <v>1977</v>
      </c>
      <c r="D442" s="6" t="s">
        <v>14</v>
      </c>
      <c r="E442" s="18" t="str">
        <f>VLOOKUP(A442,'[1]Input1-NV_thongtin_codinh'!$B$4:$F$557,5,0)</f>
        <v>1986</v>
      </c>
      <c r="F442" s="6"/>
      <c r="G442" s="11" t="s">
        <v>1976</v>
      </c>
      <c r="H442" s="6" t="s">
        <v>1975</v>
      </c>
      <c r="I442" s="18">
        <v>39627</v>
      </c>
      <c r="J442" s="6" t="s">
        <v>52</v>
      </c>
      <c r="K442" s="6" t="s">
        <v>1580</v>
      </c>
      <c r="L442" s="6" t="s">
        <v>1974</v>
      </c>
      <c r="M442" s="13" t="s">
        <v>279</v>
      </c>
      <c r="N442" s="22"/>
      <c r="O442" s="21" t="s">
        <v>1973</v>
      </c>
      <c r="P442" s="6"/>
      <c r="Q442" s="6" t="s">
        <v>1972</v>
      </c>
      <c r="R442" s="6"/>
      <c r="S442" s="11" t="str">
        <f>VLOOKUP($A442,'[1]Input1-NV_thongtin_codinh'!$B$4:$AA$557,13,0)</f>
        <v>8/18B, Chánh Hưng, P4, Q8, HCM</v>
      </c>
      <c r="T442" s="11" t="s">
        <v>1971</v>
      </c>
      <c r="U442" s="6" t="str">
        <f>VLOOKUP($A442,'[1]Input1-NV_thongtin_codinh'!$B$4:$AA$557,16,0)</f>
        <v>Bố Nguyễn Tài Chưng</v>
      </c>
      <c r="V442" s="6"/>
      <c r="W442" s="6">
        <f>VLOOKUP($A442,'[1]Input1-NV_thongtin_codinh'!$B$4:$AA$557,17,0)</f>
        <v>0</v>
      </c>
      <c r="X442" s="6" t="s">
        <v>39</v>
      </c>
      <c r="Y442" s="11" t="str">
        <f>VLOOKUP(X442,[1]Parameters!$A$4:$B$17,2,0)</f>
        <v>Chuyên viên vận hành</v>
      </c>
      <c r="Z442" s="11"/>
      <c r="AA442" s="11" t="s">
        <v>94</v>
      </c>
      <c r="AB442" s="10" t="s">
        <v>4</v>
      </c>
      <c r="AC442" s="13" t="s">
        <v>1326</v>
      </c>
      <c r="AD442" s="10" t="s">
        <v>1325</v>
      </c>
      <c r="AE442" s="10" t="s">
        <v>52</v>
      </c>
      <c r="AF442" s="18"/>
      <c r="AG442" s="18"/>
      <c r="AH442" s="18">
        <v>41090</v>
      </c>
      <c r="AI442" s="1">
        <f t="shared" si="38"/>
        <v>6</v>
      </c>
      <c r="AJ442" s="11" t="s">
        <v>142</v>
      </c>
      <c r="AK442" s="11"/>
      <c r="AL442" s="11"/>
      <c r="AM442" s="19">
        <f>VLOOKUP($A442,'[1]Input1-NV_thongtin_codinh'!$B$4:$AA$557,26,0)</f>
        <v>41244</v>
      </c>
      <c r="AN442" s="24">
        <f t="shared" si="42"/>
        <v>12</v>
      </c>
      <c r="AO442" s="6"/>
      <c r="AP442" s="1"/>
      <c r="AQ442" s="11"/>
      <c r="AR442" s="1"/>
      <c r="AS442" s="16">
        <f t="shared" si="39"/>
        <v>6</v>
      </c>
    </row>
    <row r="443" spans="1:45" ht="15.75" customHeight="1">
      <c r="A443" s="15">
        <v>20417</v>
      </c>
      <c r="B443" s="25" t="s">
        <v>1474</v>
      </c>
      <c r="C443" s="25" t="s">
        <v>360</v>
      </c>
      <c r="D443" s="6" t="s">
        <v>14</v>
      </c>
      <c r="E443" s="18">
        <v>32436</v>
      </c>
      <c r="F443" s="6"/>
      <c r="G443" s="11" t="s">
        <v>536</v>
      </c>
      <c r="H443" s="6"/>
      <c r="I443" s="18"/>
      <c r="J443" s="6"/>
      <c r="K443" s="6" t="s">
        <v>1580</v>
      </c>
      <c r="L443" s="6">
        <v>0</v>
      </c>
      <c r="M443" s="13">
        <v>0</v>
      </c>
      <c r="N443" s="22"/>
      <c r="O443" s="21" t="s">
        <v>1970</v>
      </c>
      <c r="P443" s="6"/>
      <c r="Q443" s="6" t="s">
        <v>1969</v>
      </c>
      <c r="R443" s="6"/>
      <c r="S443" s="11">
        <f>VLOOKUP($A443,'[1]Input1-NV_thongtin_codinh'!$B$4:$AA$557,13,0)</f>
        <v>0</v>
      </c>
      <c r="T443" s="11"/>
      <c r="U443" s="6">
        <f>VLOOKUP($A443,'[1]Input1-NV_thongtin_codinh'!$B$4:$AA$557,16,0)</f>
        <v>0</v>
      </c>
      <c r="V443" s="6"/>
      <c r="W443" s="6">
        <f>VLOOKUP($A443,'[1]Input1-NV_thongtin_codinh'!$B$4:$AA$557,17,0)</f>
        <v>0</v>
      </c>
      <c r="X443" s="6" t="s">
        <v>39</v>
      </c>
      <c r="Y443" s="11" t="str">
        <f>VLOOKUP(X443,[1]Parameters!$A$4:$B$17,2,0)</f>
        <v>Chuyên viên vận hành</v>
      </c>
      <c r="Z443" s="11"/>
      <c r="AA443" s="11" t="s">
        <v>94</v>
      </c>
      <c r="AB443" s="10" t="s">
        <v>4</v>
      </c>
      <c r="AC443" s="13" t="s">
        <v>1326</v>
      </c>
      <c r="AD443" s="10" t="s">
        <v>1325</v>
      </c>
      <c r="AE443" s="10" t="s">
        <v>52</v>
      </c>
      <c r="AF443" s="18"/>
      <c r="AG443" s="18"/>
      <c r="AH443" s="18">
        <v>41090</v>
      </c>
      <c r="AI443" s="1">
        <f t="shared" si="38"/>
        <v>6</v>
      </c>
      <c r="AJ443" s="11" t="s">
        <v>142</v>
      </c>
      <c r="AK443" s="11"/>
      <c r="AL443" s="11"/>
      <c r="AM443" s="19">
        <v>41153</v>
      </c>
      <c r="AN443" s="24">
        <f t="shared" si="42"/>
        <v>9</v>
      </c>
      <c r="AO443" s="6"/>
      <c r="AQ443" s="11"/>
      <c r="AS443" s="16">
        <f t="shared" si="39"/>
        <v>10</v>
      </c>
    </row>
    <row r="444" spans="1:45" ht="15.75" customHeight="1">
      <c r="A444" s="15">
        <v>20418</v>
      </c>
      <c r="B444" s="23" t="s">
        <v>1968</v>
      </c>
      <c r="C444" s="23" t="s">
        <v>55</v>
      </c>
      <c r="D444" s="6" t="s">
        <v>14</v>
      </c>
      <c r="E444" s="18">
        <v>32678</v>
      </c>
      <c r="F444" s="6" t="s">
        <v>1083</v>
      </c>
      <c r="G444" s="11" t="s">
        <v>1967</v>
      </c>
      <c r="H444" s="6" t="s">
        <v>1966</v>
      </c>
      <c r="I444" s="18">
        <v>39092</v>
      </c>
      <c r="J444" s="6" t="s">
        <v>910</v>
      </c>
      <c r="K444" s="6" t="s">
        <v>150</v>
      </c>
      <c r="L444" s="6" t="s">
        <v>1965</v>
      </c>
      <c r="M444" s="13" t="s">
        <v>279</v>
      </c>
      <c r="N444" s="22"/>
      <c r="O444" s="11" t="s">
        <v>1964</v>
      </c>
      <c r="P444" s="6" t="s">
        <v>1083</v>
      </c>
      <c r="Q444" s="6" t="s">
        <v>1963</v>
      </c>
      <c r="R444" s="6" t="s">
        <v>1083</v>
      </c>
      <c r="S444" s="11" t="s">
        <v>1962</v>
      </c>
      <c r="T444" s="11" t="s">
        <v>1962</v>
      </c>
      <c r="U444" s="6" t="s">
        <v>1083</v>
      </c>
      <c r="V444" s="6"/>
      <c r="W444" s="6" t="s">
        <v>1083</v>
      </c>
      <c r="X444" s="13" t="s">
        <v>5</v>
      </c>
      <c r="Y444" s="11" t="str">
        <f>VLOOKUP(X444,[1]Parameters!$A$4:$B$17,2,0)</f>
        <v>Chuyên viên Tư vấn tuyển sinh</v>
      </c>
      <c r="Z444" s="11"/>
      <c r="AA444" s="11" t="s">
        <v>94</v>
      </c>
      <c r="AB444" s="10" t="s">
        <v>4</v>
      </c>
      <c r="AC444" s="6" t="s">
        <v>54</v>
      </c>
      <c r="AD444" s="11" t="s">
        <v>53</v>
      </c>
      <c r="AE444" s="11" t="s">
        <v>52</v>
      </c>
      <c r="AF444" s="18">
        <v>41033</v>
      </c>
      <c r="AG444" s="1">
        <f>IF(AF444="","",MONTH(AF444))</f>
        <v>5</v>
      </c>
      <c r="AH444" s="18">
        <v>41090</v>
      </c>
      <c r="AI444" s="1">
        <f t="shared" si="38"/>
        <v>6</v>
      </c>
      <c r="AJ444" s="10" t="s">
        <v>86</v>
      </c>
      <c r="AK444" s="37" t="s">
        <v>1083</v>
      </c>
      <c r="AL444" s="37"/>
      <c r="AM444" s="19"/>
      <c r="AN444" s="24" t="str">
        <f t="shared" si="42"/>
        <v/>
      </c>
      <c r="AO444" s="6" t="s">
        <v>1083</v>
      </c>
      <c r="AP444" s="24"/>
      <c r="AQ444" s="10" t="s">
        <v>171</v>
      </c>
      <c r="AR444" s="24"/>
      <c r="AS444" s="16">
        <f t="shared" si="39"/>
        <v>6</v>
      </c>
    </row>
    <row r="445" spans="1:45" ht="15.75" customHeight="1">
      <c r="A445" s="15">
        <v>20419</v>
      </c>
      <c r="B445" s="23" t="s">
        <v>1961</v>
      </c>
      <c r="C445" s="23" t="s">
        <v>1960</v>
      </c>
      <c r="D445" s="6" t="s">
        <v>89</v>
      </c>
      <c r="E445" s="18">
        <v>32229</v>
      </c>
      <c r="F445" s="6" t="s">
        <v>163</v>
      </c>
      <c r="G445" s="11" t="s">
        <v>764</v>
      </c>
      <c r="H445" s="6" t="s">
        <v>1959</v>
      </c>
      <c r="I445" s="18">
        <v>37700</v>
      </c>
      <c r="J445" s="6" t="s">
        <v>481</v>
      </c>
      <c r="K445" s="6" t="s">
        <v>11</v>
      </c>
      <c r="L445" s="6" t="s">
        <v>1958</v>
      </c>
      <c r="M445" s="13" t="s">
        <v>1507</v>
      </c>
      <c r="N445" s="22"/>
      <c r="O445" s="11" t="s">
        <v>1957</v>
      </c>
      <c r="P445" s="6" t="s">
        <v>1083</v>
      </c>
      <c r="Q445" s="6" t="s">
        <v>1956</v>
      </c>
      <c r="R445" s="6" t="s">
        <v>1083</v>
      </c>
      <c r="S445" s="11" t="s">
        <v>1955</v>
      </c>
      <c r="T445" s="11" t="s">
        <v>1954</v>
      </c>
      <c r="U445" s="6"/>
      <c r="V445" s="6"/>
      <c r="W445" s="6"/>
      <c r="X445" s="13" t="s">
        <v>786</v>
      </c>
      <c r="Y445" s="11" t="str">
        <f>VLOOKUP(X445,[1]Parameters!$A$4:$B$17,2,0)</f>
        <v>Chuyên gia</v>
      </c>
      <c r="Z445" s="11"/>
      <c r="AA445" s="11" t="s">
        <v>1500</v>
      </c>
      <c r="AB445" s="10" t="s">
        <v>1499</v>
      </c>
      <c r="AC445" s="6" t="s">
        <v>3</v>
      </c>
      <c r="AD445" s="10" t="s">
        <v>1953</v>
      </c>
      <c r="AE445" s="11" t="s">
        <v>1</v>
      </c>
      <c r="AF445" s="18">
        <v>41031</v>
      </c>
      <c r="AG445" s="1">
        <f>IF(AF445="","",MONTH(AF445))</f>
        <v>5</v>
      </c>
      <c r="AH445" s="18">
        <v>41091</v>
      </c>
      <c r="AI445" s="1">
        <f t="shared" si="38"/>
        <v>7</v>
      </c>
      <c r="AJ445" s="10" t="s">
        <v>86</v>
      </c>
      <c r="AK445" s="37" t="s">
        <v>1083</v>
      </c>
      <c r="AL445" s="37"/>
      <c r="AM445" s="19"/>
      <c r="AN445" s="24" t="str">
        <f t="shared" si="42"/>
        <v/>
      </c>
      <c r="AO445" s="6"/>
      <c r="AP445" s="24"/>
      <c r="AQ445" s="10" t="s">
        <v>141</v>
      </c>
      <c r="AR445" s="24"/>
      <c r="AS445" s="16">
        <f t="shared" si="39"/>
        <v>3</v>
      </c>
    </row>
    <row r="446" spans="1:45" ht="15.75" customHeight="1">
      <c r="A446" s="15">
        <v>20420</v>
      </c>
      <c r="B446" s="23" t="s">
        <v>1952</v>
      </c>
      <c r="C446" s="23" t="s">
        <v>124</v>
      </c>
      <c r="D446" s="6" t="s">
        <v>14</v>
      </c>
      <c r="E446" s="18">
        <v>32864</v>
      </c>
      <c r="F446" s="6" t="s">
        <v>12</v>
      </c>
      <c r="G446" s="11" t="s">
        <v>1100</v>
      </c>
      <c r="H446" s="6" t="s">
        <v>1951</v>
      </c>
      <c r="I446" s="18">
        <v>40814</v>
      </c>
      <c r="J446" s="6" t="s">
        <v>12</v>
      </c>
      <c r="K446" s="6" t="s">
        <v>11</v>
      </c>
      <c r="L446" s="6" t="s">
        <v>1595</v>
      </c>
      <c r="M446" s="13" t="s">
        <v>1950</v>
      </c>
      <c r="N446" s="22"/>
      <c r="O446" s="11" t="s">
        <v>1949</v>
      </c>
      <c r="P446" s="6" t="s">
        <v>1948</v>
      </c>
      <c r="Q446" s="6" t="s">
        <v>1947</v>
      </c>
      <c r="R446" s="6" t="s">
        <v>1083</v>
      </c>
      <c r="S446" s="11" t="s">
        <v>1946</v>
      </c>
      <c r="T446" s="11" t="s">
        <v>1945</v>
      </c>
      <c r="U446" s="6"/>
      <c r="V446" s="6"/>
      <c r="W446" s="6"/>
      <c r="X446" s="6" t="s">
        <v>39</v>
      </c>
      <c r="Y446" s="11" t="str">
        <f>VLOOKUP(X446,[1]Parameters!$A$4:$B$17,2,0)</f>
        <v>Chuyên viên vận hành</v>
      </c>
      <c r="Z446" s="11"/>
      <c r="AA446" s="11" t="s">
        <v>94</v>
      </c>
      <c r="AB446" s="10" t="s">
        <v>4</v>
      </c>
      <c r="AC446" s="6" t="s">
        <v>185</v>
      </c>
      <c r="AD446" s="11" t="s">
        <v>184</v>
      </c>
      <c r="AE446" s="11" t="s">
        <v>1</v>
      </c>
      <c r="AF446" s="18">
        <v>41036</v>
      </c>
      <c r="AG446" s="1">
        <f>IF(AF446="","",MONTH(AF446))</f>
        <v>5</v>
      </c>
      <c r="AH446" s="18">
        <v>41091</v>
      </c>
      <c r="AI446" s="1">
        <f t="shared" si="38"/>
        <v>7</v>
      </c>
      <c r="AJ446" s="28" t="s">
        <v>1944</v>
      </c>
      <c r="AK446" s="41" t="s">
        <v>1083</v>
      </c>
      <c r="AL446" s="41"/>
      <c r="AM446" s="19">
        <v>41379</v>
      </c>
      <c r="AN446" s="24">
        <f t="shared" si="42"/>
        <v>4</v>
      </c>
      <c r="AO446" s="27"/>
      <c r="AP446" s="24"/>
      <c r="AQ446" s="10" t="s">
        <v>183</v>
      </c>
      <c r="AR446" s="24"/>
      <c r="AS446" s="16">
        <f t="shared" si="39"/>
        <v>12</v>
      </c>
    </row>
    <row r="447" spans="1:45" ht="19.5" customHeight="1">
      <c r="A447" s="15">
        <v>20421</v>
      </c>
      <c r="B447" s="23" t="s">
        <v>1943</v>
      </c>
      <c r="C447" s="23" t="s">
        <v>137</v>
      </c>
      <c r="D447" s="6" t="s">
        <v>14</v>
      </c>
      <c r="E447" s="18">
        <v>32629</v>
      </c>
      <c r="F447" s="6" t="s">
        <v>1083</v>
      </c>
      <c r="G447" s="11" t="s">
        <v>1942</v>
      </c>
      <c r="H447" s="6" t="s">
        <v>1941</v>
      </c>
      <c r="I447" s="18">
        <v>37804</v>
      </c>
      <c r="J447" s="6" t="s">
        <v>12</v>
      </c>
      <c r="K447" s="6" t="s">
        <v>11</v>
      </c>
      <c r="L447" s="6" t="s">
        <v>1098</v>
      </c>
      <c r="M447" s="13" t="s">
        <v>279</v>
      </c>
      <c r="N447" s="22">
        <v>2012</v>
      </c>
      <c r="O447" s="11" t="s">
        <v>1940</v>
      </c>
      <c r="P447" s="6" t="s">
        <v>1083</v>
      </c>
      <c r="Q447" s="6" t="s">
        <v>1939</v>
      </c>
      <c r="R447" s="6" t="s">
        <v>1083</v>
      </c>
      <c r="S447" s="11" t="s">
        <v>1938</v>
      </c>
      <c r="T447" s="11" t="s">
        <v>1938</v>
      </c>
      <c r="U447" s="6" t="s">
        <v>1937</v>
      </c>
      <c r="V447" s="6" t="s">
        <v>27</v>
      </c>
      <c r="W447" s="6" t="s">
        <v>1083</v>
      </c>
      <c r="X447" s="6" t="s">
        <v>39</v>
      </c>
      <c r="Y447" s="11" t="str">
        <f>VLOOKUP(X447,[1]Parameters!$A$4:$B$17,2,0)</f>
        <v>Chuyên viên vận hành</v>
      </c>
      <c r="Z447" s="11"/>
      <c r="AA447" s="11" t="s">
        <v>94</v>
      </c>
      <c r="AB447" s="10" t="s">
        <v>4</v>
      </c>
      <c r="AC447" s="6" t="s">
        <v>3</v>
      </c>
      <c r="AD447" s="11" t="s">
        <v>67</v>
      </c>
      <c r="AE447" s="11" t="s">
        <v>1</v>
      </c>
      <c r="AF447" s="18">
        <v>41031</v>
      </c>
      <c r="AG447" s="1">
        <f>IF(AF447="","",MONTH(AF447))</f>
        <v>5</v>
      </c>
      <c r="AH447" s="18">
        <v>41061</v>
      </c>
      <c r="AI447" s="1">
        <f t="shared" si="38"/>
        <v>6</v>
      </c>
      <c r="AJ447" s="10" t="s">
        <v>344</v>
      </c>
      <c r="AK447" s="37">
        <v>41487</v>
      </c>
      <c r="AL447" s="37"/>
      <c r="AM447" s="19"/>
      <c r="AN447" s="24" t="str">
        <f t="shared" si="42"/>
        <v/>
      </c>
      <c r="AO447" s="6" t="s">
        <v>1083</v>
      </c>
      <c r="AP447" s="24"/>
      <c r="AQ447" s="10" t="s">
        <v>171</v>
      </c>
      <c r="AR447" s="24"/>
      <c r="AS447" s="16">
        <f t="shared" si="39"/>
        <v>5</v>
      </c>
    </row>
    <row r="448" spans="1:45" ht="15.75" customHeight="1">
      <c r="A448" s="15">
        <v>20422</v>
      </c>
      <c r="B448" s="25" t="s">
        <v>1936</v>
      </c>
      <c r="C448" s="25" t="s">
        <v>200</v>
      </c>
      <c r="D448" s="6" t="s">
        <v>14</v>
      </c>
      <c r="E448" s="18">
        <f>VLOOKUP(A448,'[1]Input1-NV_thongtin_codinh'!$B$4:$F$557,5,0)</f>
        <v>31445</v>
      </c>
      <c r="F448" s="6"/>
      <c r="G448" s="11" t="s">
        <v>12</v>
      </c>
      <c r="H448" s="6" t="s">
        <v>1935</v>
      </c>
      <c r="I448" s="18">
        <v>38630</v>
      </c>
      <c r="J448" s="6" t="s">
        <v>12</v>
      </c>
      <c r="K448" s="6" t="s">
        <v>1580</v>
      </c>
      <c r="L448" s="6" t="s">
        <v>1934</v>
      </c>
      <c r="M448" s="13" t="s">
        <v>1933</v>
      </c>
      <c r="N448" s="22"/>
      <c r="O448" s="21" t="s">
        <v>1932</v>
      </c>
      <c r="P448" s="6"/>
      <c r="Q448" s="6" t="s">
        <v>1931</v>
      </c>
      <c r="R448" s="6"/>
      <c r="S448" s="11" t="str">
        <f>VLOOKUP($A448,'[1]Input1-NV_thongtin_codinh'!$B$4:$AA$557,13,0)</f>
        <v>Số 30, tổ 26A, phường Thanh Lương, HBT, Hà Nội</v>
      </c>
      <c r="T448" s="11" t="s">
        <v>1930</v>
      </c>
      <c r="U448" s="6" t="str">
        <f>VLOOKUP($A448,'[1]Input1-NV_thongtin_codinh'!$B$4:$AA$557,16,0)</f>
        <v>Bố Đỗ Khắc Sơn</v>
      </c>
      <c r="V448" s="6"/>
      <c r="W448" s="6" t="str">
        <f>VLOOKUP($A448,'[1]Input1-NV_thongtin_codinh'!$B$4:$AA$557,17,0)</f>
        <v>01662661674</v>
      </c>
      <c r="X448" s="6" t="s">
        <v>39</v>
      </c>
      <c r="Y448" s="11" t="str">
        <f>VLOOKUP(X448,[1]Parameters!$A$4:$B$17,2,0)</f>
        <v>Chuyên viên vận hành</v>
      </c>
      <c r="Z448" s="11"/>
      <c r="AA448" s="11" t="s">
        <v>94</v>
      </c>
      <c r="AB448" s="10" t="s">
        <v>4</v>
      </c>
      <c r="AC448" s="13" t="s">
        <v>3</v>
      </c>
      <c r="AD448" s="10" t="s">
        <v>67</v>
      </c>
      <c r="AE448" s="10" t="s">
        <v>1</v>
      </c>
      <c r="AF448" s="18"/>
      <c r="AG448" s="18"/>
      <c r="AH448" s="18">
        <v>41090</v>
      </c>
      <c r="AI448" s="1">
        <f t="shared" si="38"/>
        <v>6</v>
      </c>
      <c r="AJ448" s="11" t="s">
        <v>142</v>
      </c>
      <c r="AK448" s="11"/>
      <c r="AL448" s="11"/>
      <c r="AM448" s="19"/>
      <c r="AN448" s="24" t="str">
        <f t="shared" si="42"/>
        <v/>
      </c>
      <c r="AO448" s="6"/>
      <c r="AQ448" s="10" t="s">
        <v>171</v>
      </c>
      <c r="AS448" s="16">
        <f t="shared" si="39"/>
        <v>2</v>
      </c>
    </row>
    <row r="449" spans="1:45" ht="15.75" customHeight="1">
      <c r="A449" s="15">
        <v>20423</v>
      </c>
      <c r="B449" s="25" t="s">
        <v>70</v>
      </c>
      <c r="C449" s="25" t="s">
        <v>325</v>
      </c>
      <c r="D449" s="6" t="s">
        <v>14</v>
      </c>
      <c r="E449" s="18">
        <v>31724</v>
      </c>
      <c r="F449" s="6"/>
      <c r="G449" s="11" t="s">
        <v>23</v>
      </c>
      <c r="H449" s="6" t="s">
        <v>1929</v>
      </c>
      <c r="I449" s="18">
        <v>38052</v>
      </c>
      <c r="J449" s="6" t="s">
        <v>23</v>
      </c>
      <c r="K449" s="6" t="s">
        <v>1580</v>
      </c>
      <c r="L449" s="6" t="s">
        <v>1928</v>
      </c>
      <c r="M449" s="13" t="s">
        <v>1927</v>
      </c>
      <c r="N449" s="22"/>
      <c r="O449" s="21" t="s">
        <v>1926</v>
      </c>
      <c r="P449" s="6"/>
      <c r="Q449" s="6" t="s">
        <v>1925</v>
      </c>
      <c r="R449" s="6"/>
      <c r="S449" s="11" t="str">
        <f>VLOOKUP($A449,'[1]Input1-NV_thongtin_codinh'!$B$4:$AA$557,13,0)</f>
        <v>Thọ Nghiệp, Xuân Trường, Nam Định</v>
      </c>
      <c r="T449" s="11" t="s">
        <v>1924</v>
      </c>
      <c r="U449" s="6" t="str">
        <f>VLOOKUP($A449,'[1]Input1-NV_thongtin_codinh'!$B$4:$AA$557,16,0)</f>
        <v>Bạn Trần Thị Huế</v>
      </c>
      <c r="V449" s="6"/>
      <c r="W449" s="6" t="str">
        <f>VLOOKUP($A449,'[1]Input1-NV_thongtin_codinh'!$B$4:$AA$557,17,0)</f>
        <v>0987104136</v>
      </c>
      <c r="X449" s="6" t="s">
        <v>39</v>
      </c>
      <c r="Y449" s="11" t="str">
        <f>VLOOKUP(X449,[1]Parameters!$A$4:$B$17,2,0)</f>
        <v>Chuyên viên vận hành</v>
      </c>
      <c r="Z449" s="11"/>
      <c r="AA449" s="11" t="s">
        <v>94</v>
      </c>
      <c r="AB449" s="10" t="s">
        <v>4</v>
      </c>
      <c r="AC449" s="13" t="s">
        <v>3</v>
      </c>
      <c r="AD449" s="10" t="s">
        <v>2</v>
      </c>
      <c r="AE449" s="10" t="s">
        <v>1</v>
      </c>
      <c r="AF449" s="18"/>
      <c r="AG449" s="18"/>
      <c r="AH449" s="18">
        <v>41106</v>
      </c>
      <c r="AI449" s="1">
        <f t="shared" si="38"/>
        <v>7</v>
      </c>
      <c r="AJ449" s="11" t="s">
        <v>142</v>
      </c>
      <c r="AK449" s="11"/>
      <c r="AL449" s="11"/>
      <c r="AM449" s="19">
        <f>VLOOKUP($A449,'[1]Input1-NV_thongtin_codinh'!$B$4:$AA$557,26,0)</f>
        <v>41227</v>
      </c>
      <c r="AN449" s="24">
        <f t="shared" si="42"/>
        <v>11</v>
      </c>
      <c r="AO449" s="6"/>
      <c r="AQ449" s="10" t="s">
        <v>171</v>
      </c>
      <c r="AS449" s="16">
        <f t="shared" si="39"/>
        <v>11</v>
      </c>
    </row>
    <row r="450" spans="1:45" ht="15.75" customHeight="1">
      <c r="A450" s="15">
        <v>20424</v>
      </c>
      <c r="B450" s="23" t="s">
        <v>1923</v>
      </c>
      <c r="C450" s="23" t="s">
        <v>1922</v>
      </c>
      <c r="D450" s="6" t="s">
        <v>14</v>
      </c>
      <c r="E450" s="18">
        <v>30698</v>
      </c>
      <c r="F450" s="6" t="s">
        <v>163</v>
      </c>
      <c r="G450" s="11" t="s">
        <v>1921</v>
      </c>
      <c r="H450" s="6" t="s">
        <v>1920</v>
      </c>
      <c r="I450" s="18">
        <v>32452</v>
      </c>
      <c r="J450" s="6" t="s">
        <v>163</v>
      </c>
      <c r="K450" s="6" t="s">
        <v>1919</v>
      </c>
      <c r="L450" s="6" t="s">
        <v>1918</v>
      </c>
      <c r="M450" s="13" t="s">
        <v>1507</v>
      </c>
      <c r="N450" s="22"/>
      <c r="O450" s="11" t="s">
        <v>1917</v>
      </c>
      <c r="P450" s="6" t="s">
        <v>1083</v>
      </c>
      <c r="Q450" s="6" t="s">
        <v>1916</v>
      </c>
      <c r="R450" s="6" t="s">
        <v>1083</v>
      </c>
      <c r="S450" s="11" t="s">
        <v>1915</v>
      </c>
      <c r="T450" s="11" t="s">
        <v>1914</v>
      </c>
      <c r="U450" s="6" t="s">
        <v>1913</v>
      </c>
      <c r="V450" s="6" t="s">
        <v>76</v>
      </c>
      <c r="W450" s="6" t="s">
        <v>1083</v>
      </c>
      <c r="X450" s="6" t="s">
        <v>5</v>
      </c>
      <c r="Y450" s="11" t="str">
        <f>VLOOKUP(X450,[1]Parameters!$A$4:$B$17,2,0)</f>
        <v>Chuyên viên Tư vấn tuyển sinh</v>
      </c>
      <c r="Z450" s="11"/>
      <c r="AA450" s="11" t="s">
        <v>94</v>
      </c>
      <c r="AB450" s="10" t="s">
        <v>4</v>
      </c>
      <c r="AC450" s="6" t="s">
        <v>3</v>
      </c>
      <c r="AD450" s="11" t="s">
        <v>2</v>
      </c>
      <c r="AE450" s="11" t="s">
        <v>1</v>
      </c>
      <c r="AF450" s="18">
        <v>41045</v>
      </c>
      <c r="AG450" s="1">
        <f>IF(AF450="","",MONTH(AF450))</f>
        <v>5</v>
      </c>
      <c r="AH450" s="18">
        <v>41365</v>
      </c>
      <c r="AI450" s="1">
        <f t="shared" si="38"/>
        <v>4</v>
      </c>
      <c r="AJ450" s="10" t="s">
        <v>86</v>
      </c>
      <c r="AK450" s="37" t="s">
        <v>1083</v>
      </c>
      <c r="AL450" s="37"/>
      <c r="AM450" s="19"/>
      <c r="AN450" s="24"/>
      <c r="AO450" s="6" t="s">
        <v>1083</v>
      </c>
      <c r="AP450" s="24"/>
      <c r="AQ450" s="10" t="s">
        <v>171</v>
      </c>
      <c r="AR450" s="24"/>
      <c r="AS450" s="16">
        <f t="shared" si="39"/>
        <v>1</v>
      </c>
    </row>
    <row r="451" spans="1:45" ht="15.75" customHeight="1">
      <c r="A451" s="15">
        <v>20425</v>
      </c>
      <c r="B451" s="23" t="s">
        <v>1498</v>
      </c>
      <c r="C451" s="23" t="s">
        <v>57</v>
      </c>
      <c r="D451" s="6" t="s">
        <v>14</v>
      </c>
      <c r="E451" s="18">
        <v>31417</v>
      </c>
      <c r="F451" s="6" t="s">
        <v>12</v>
      </c>
      <c r="G451" s="11" t="s">
        <v>1100</v>
      </c>
      <c r="H451" s="6" t="s">
        <v>1912</v>
      </c>
      <c r="I451" s="18">
        <v>37329</v>
      </c>
      <c r="J451" s="6" t="s">
        <v>12</v>
      </c>
      <c r="K451" s="6" t="s">
        <v>11</v>
      </c>
      <c r="L451" s="6" t="s">
        <v>1595</v>
      </c>
      <c r="M451" s="13" t="s">
        <v>1594</v>
      </c>
      <c r="N451" s="22"/>
      <c r="O451" s="11" t="s">
        <v>1911</v>
      </c>
      <c r="P451" s="6" t="s">
        <v>1083</v>
      </c>
      <c r="Q451" s="6" t="s">
        <v>1910</v>
      </c>
      <c r="R451" s="6" t="s">
        <v>1083</v>
      </c>
      <c r="S451" s="11" t="s">
        <v>1909</v>
      </c>
      <c r="T451" s="11" t="s">
        <v>1909</v>
      </c>
      <c r="U451" s="6"/>
      <c r="V451" s="6"/>
      <c r="W451" s="6"/>
      <c r="X451" s="13" t="s">
        <v>105</v>
      </c>
      <c r="Y451" s="11" t="str">
        <f>VLOOKUP(X451,[1]Parameters!$A$4:$B$17,2,0)</f>
        <v>Chuyên viên quản lý học tập (CVHT)</v>
      </c>
      <c r="Z451" s="11"/>
      <c r="AA451" s="11" t="s">
        <v>94</v>
      </c>
      <c r="AB451" s="10" t="s">
        <v>4</v>
      </c>
      <c r="AC451" s="6" t="s">
        <v>168</v>
      </c>
      <c r="AD451" s="11" t="s">
        <v>167</v>
      </c>
      <c r="AE451" s="11" t="s">
        <v>1</v>
      </c>
      <c r="AF451" s="18">
        <v>41032</v>
      </c>
      <c r="AG451" s="1">
        <f>IF(AF451="","",MONTH(AF451))</f>
        <v>5</v>
      </c>
      <c r="AH451" s="18">
        <v>41091</v>
      </c>
      <c r="AI451" s="1">
        <f t="shared" ref="AI451:AI514" si="43">IF(AH451="","",MONTH(AH451))</f>
        <v>7</v>
      </c>
      <c r="AJ451" s="10" t="s">
        <v>344</v>
      </c>
      <c r="AK451" s="37">
        <v>41505</v>
      </c>
      <c r="AL451" s="37"/>
      <c r="AM451" s="19"/>
      <c r="AN451" s="24" t="str">
        <f>IF(AM451="","",MONTH(AM451))</f>
        <v/>
      </c>
      <c r="AO451" s="6"/>
      <c r="AP451" s="24"/>
      <c r="AQ451" s="10" t="s">
        <v>171</v>
      </c>
      <c r="AR451" s="24"/>
      <c r="AS451" s="16">
        <f t="shared" ref="AS451:AS514" si="44">IF(E451="","",MONTH(E451))</f>
        <v>1</v>
      </c>
    </row>
    <row r="452" spans="1:45" ht="15.75" customHeight="1">
      <c r="A452" s="15">
        <v>20426</v>
      </c>
      <c r="B452" s="23" t="s">
        <v>1908</v>
      </c>
      <c r="C452" s="23" t="s">
        <v>111</v>
      </c>
      <c r="D452" s="6" t="s">
        <v>14</v>
      </c>
      <c r="E452" s="18">
        <v>30977</v>
      </c>
      <c r="F452" s="6" t="s">
        <v>12</v>
      </c>
      <c r="G452" s="11" t="s">
        <v>1100</v>
      </c>
      <c r="H452" s="6" t="s">
        <v>1907</v>
      </c>
      <c r="I452" s="18">
        <v>39249</v>
      </c>
      <c r="J452" s="6" t="s">
        <v>12</v>
      </c>
      <c r="K452" s="6" t="s">
        <v>11</v>
      </c>
      <c r="L452" s="6" t="s">
        <v>1098</v>
      </c>
      <c r="M452" s="13" t="s">
        <v>1906</v>
      </c>
      <c r="N452" s="22"/>
      <c r="O452" s="11" t="s">
        <v>1905</v>
      </c>
      <c r="P452" s="6" t="s">
        <v>1083</v>
      </c>
      <c r="Q452" s="6" t="s">
        <v>1904</v>
      </c>
      <c r="R452" s="6" t="s">
        <v>1083</v>
      </c>
      <c r="S452" s="11" t="s">
        <v>1903</v>
      </c>
      <c r="T452" s="11" t="s">
        <v>1902</v>
      </c>
      <c r="U452" s="6"/>
      <c r="V452" s="6"/>
      <c r="W452" s="6"/>
      <c r="X452" s="6" t="s">
        <v>259</v>
      </c>
      <c r="Y452" s="11" t="str">
        <f>VLOOKUP(X452,[1]Parameters!$A$4:$B$17,2,0)</f>
        <v>Phó ban/Phó Giám đốc Trung tâm</v>
      </c>
      <c r="Z452" s="11"/>
      <c r="AA452" s="11" t="s">
        <v>258</v>
      </c>
      <c r="AB452" s="10" t="s">
        <v>73</v>
      </c>
      <c r="AC452" s="6" t="s">
        <v>296</v>
      </c>
      <c r="AD452" s="11"/>
      <c r="AE452" s="11" t="s">
        <v>1</v>
      </c>
      <c r="AF452" s="18">
        <v>41022</v>
      </c>
      <c r="AG452" s="1">
        <f>IF(AF452="","",MONTH(AF452))</f>
        <v>4</v>
      </c>
      <c r="AH452" s="18">
        <v>41083</v>
      </c>
      <c r="AI452" s="1">
        <f t="shared" si="43"/>
        <v>6</v>
      </c>
      <c r="AJ452" s="10" t="s">
        <v>86</v>
      </c>
      <c r="AK452" s="37">
        <v>41338</v>
      </c>
      <c r="AL452" s="37">
        <v>41456</v>
      </c>
      <c r="AM452" s="19"/>
      <c r="AN452" s="24" t="str">
        <f>IF(AM452="","",MONTH(AM452))</f>
        <v/>
      </c>
      <c r="AO452" s="6" t="s">
        <v>1083</v>
      </c>
      <c r="AP452" s="24"/>
      <c r="AQ452" s="10" t="s">
        <v>141</v>
      </c>
      <c r="AR452" s="24"/>
      <c r="AS452" s="16">
        <f t="shared" si="44"/>
        <v>10</v>
      </c>
    </row>
    <row r="453" spans="1:45" ht="15.75" customHeight="1">
      <c r="A453" s="15">
        <v>20427</v>
      </c>
      <c r="B453" s="25" t="s">
        <v>1901</v>
      </c>
      <c r="C453" s="25" t="s">
        <v>360</v>
      </c>
      <c r="D453" s="6" t="s">
        <v>14</v>
      </c>
      <c r="E453" s="18">
        <v>32559</v>
      </c>
      <c r="F453" s="6"/>
      <c r="G453" s="11" t="s">
        <v>481</v>
      </c>
      <c r="H453" s="6" t="s">
        <v>1900</v>
      </c>
      <c r="I453" s="18">
        <v>38587</v>
      </c>
      <c r="J453" s="6" t="s">
        <v>481</v>
      </c>
      <c r="K453" s="6" t="s">
        <v>1580</v>
      </c>
      <c r="L453" s="6" t="s">
        <v>1899</v>
      </c>
      <c r="M453" s="13" t="s">
        <v>1898</v>
      </c>
      <c r="N453" s="22"/>
      <c r="O453" s="21" t="s">
        <v>1897</v>
      </c>
      <c r="P453" s="6"/>
      <c r="Q453" s="6" t="s">
        <v>1896</v>
      </c>
      <c r="R453" s="6"/>
      <c r="S453" s="11" t="str">
        <f>VLOOKUP($A453,'[1]Input1-NV_thongtin_codinh'!$B$4:$AA$557,13,0)</f>
        <v>Số 16,Tổ 19, Khu I, Vĩnh Niêm, Lê Chân, Hải Phòng</v>
      </c>
      <c r="T453" s="11" t="s">
        <v>1895</v>
      </c>
      <c r="U453" s="6">
        <f>VLOOKUP($A453,'[1]Input1-NV_thongtin_codinh'!$B$4:$AA$557,16,0)</f>
        <v>0</v>
      </c>
      <c r="V453" s="6"/>
      <c r="W453" s="6">
        <f>VLOOKUP($A453,'[1]Input1-NV_thongtin_codinh'!$B$4:$AA$557,17,0)</f>
        <v>0</v>
      </c>
      <c r="X453" s="6" t="s">
        <v>39</v>
      </c>
      <c r="Y453" s="11" t="str">
        <f>VLOOKUP(X453,[1]Parameters!$A$4:$B$17,2,0)</f>
        <v>Chuyên viên vận hành</v>
      </c>
      <c r="Z453" s="11"/>
      <c r="AA453" s="11" t="s">
        <v>94</v>
      </c>
      <c r="AB453" s="10" t="s">
        <v>4</v>
      </c>
      <c r="AC453" s="13"/>
      <c r="AD453" s="10"/>
      <c r="AE453" s="10" t="s">
        <v>1</v>
      </c>
      <c r="AF453" s="18"/>
      <c r="AG453" s="18"/>
      <c r="AH453" s="18">
        <v>41090</v>
      </c>
      <c r="AI453" s="1">
        <f t="shared" si="43"/>
        <v>6</v>
      </c>
      <c r="AJ453" s="11" t="s">
        <v>142</v>
      </c>
      <c r="AK453" s="11"/>
      <c r="AL453" s="11"/>
      <c r="AM453" s="19"/>
      <c r="AN453" s="24" t="str">
        <f>IF(AM453="","",MONTH(AM453))</f>
        <v/>
      </c>
      <c r="AO453" s="6"/>
      <c r="AQ453" s="11"/>
      <c r="AS453" s="16">
        <f t="shared" si="44"/>
        <v>2</v>
      </c>
    </row>
    <row r="454" spans="1:45" s="24" customFormat="1" ht="15.75" customHeight="1">
      <c r="A454" s="15">
        <v>20428</v>
      </c>
      <c r="B454" s="23" t="s">
        <v>1894</v>
      </c>
      <c r="C454" s="23" t="s">
        <v>606</v>
      </c>
      <c r="D454" s="6" t="s">
        <v>14</v>
      </c>
      <c r="E454" s="18">
        <v>30845</v>
      </c>
      <c r="F454" s="6" t="s">
        <v>12</v>
      </c>
      <c r="G454" s="11" t="s">
        <v>1100</v>
      </c>
      <c r="H454" s="6" t="s">
        <v>1893</v>
      </c>
      <c r="I454" s="18">
        <v>36373</v>
      </c>
      <c r="J454" s="6" t="s">
        <v>12</v>
      </c>
      <c r="K454" s="6" t="s">
        <v>150</v>
      </c>
      <c r="L454" s="6" t="s">
        <v>1892</v>
      </c>
      <c r="M454" s="13" t="s">
        <v>1507</v>
      </c>
      <c r="N454" s="22"/>
      <c r="O454" s="11" t="s">
        <v>1891</v>
      </c>
      <c r="P454" s="6" t="s">
        <v>1890</v>
      </c>
      <c r="Q454" s="6" t="s">
        <v>1889</v>
      </c>
      <c r="R454" s="6" t="s">
        <v>1083</v>
      </c>
      <c r="S454" s="11" t="s">
        <v>1888</v>
      </c>
      <c r="T454" s="11" t="s">
        <v>1887</v>
      </c>
      <c r="U454" s="6"/>
      <c r="V454" s="6"/>
      <c r="W454" s="6"/>
      <c r="X454" s="13" t="s">
        <v>786</v>
      </c>
      <c r="Y454" s="11" t="str">
        <f>VLOOKUP(X454,[1]Parameters!$A$4:$B$17,2,0)</f>
        <v>Chuyên gia</v>
      </c>
      <c r="Z454" s="11"/>
      <c r="AA454" s="11" t="s">
        <v>1500</v>
      </c>
      <c r="AB454" s="10" t="s">
        <v>1499</v>
      </c>
      <c r="AC454" s="6" t="s">
        <v>168</v>
      </c>
      <c r="AD454" s="11" t="s">
        <v>167</v>
      </c>
      <c r="AE454" s="11" t="s">
        <v>1</v>
      </c>
      <c r="AF454" s="18">
        <v>41032</v>
      </c>
      <c r="AG454" s="1">
        <f>IF(AF454="","",MONTH(AF454))</f>
        <v>5</v>
      </c>
      <c r="AH454" s="18">
        <v>41091</v>
      </c>
      <c r="AI454" s="1">
        <f t="shared" si="43"/>
        <v>7</v>
      </c>
      <c r="AJ454" s="10" t="s">
        <v>86</v>
      </c>
      <c r="AK454" s="37" t="s">
        <v>1083</v>
      </c>
      <c r="AL454" s="37"/>
      <c r="AM454" s="19"/>
      <c r="AN454" s="24" t="str">
        <f>IF(AM454="","",MONTH(AM454))</f>
        <v/>
      </c>
      <c r="AO454" s="6"/>
      <c r="AQ454" s="10" t="s">
        <v>171</v>
      </c>
      <c r="AS454" s="16">
        <f t="shared" si="44"/>
        <v>6</v>
      </c>
    </row>
    <row r="455" spans="1:45" ht="15.75" customHeight="1">
      <c r="A455" s="15">
        <v>20429</v>
      </c>
      <c r="B455" s="23" t="s">
        <v>1886</v>
      </c>
      <c r="C455" s="23" t="s">
        <v>200</v>
      </c>
      <c r="D455" s="6" t="s">
        <v>14</v>
      </c>
      <c r="E455" s="18">
        <v>27304</v>
      </c>
      <c r="F455" s="6"/>
      <c r="G455" s="11" t="s">
        <v>1885</v>
      </c>
      <c r="H455" s="6" t="s">
        <v>1884</v>
      </c>
      <c r="I455" s="18">
        <v>39949</v>
      </c>
      <c r="J455" s="6" t="s">
        <v>1883</v>
      </c>
      <c r="K455" s="6" t="s">
        <v>11</v>
      </c>
      <c r="L455" s="6" t="s">
        <v>22</v>
      </c>
      <c r="M455" s="13" t="s">
        <v>395</v>
      </c>
      <c r="N455" s="22"/>
      <c r="O455" s="11" t="s">
        <v>1882</v>
      </c>
      <c r="P455" s="6" t="s">
        <v>1083</v>
      </c>
      <c r="Q455" s="6" t="s">
        <v>1881</v>
      </c>
      <c r="R455" s="6" t="s">
        <v>1083</v>
      </c>
      <c r="S455" s="11" t="s">
        <v>1880</v>
      </c>
      <c r="T455" s="11" t="s">
        <v>1880</v>
      </c>
      <c r="U455" s="6" t="s">
        <v>1879</v>
      </c>
      <c r="V455" s="6" t="s">
        <v>76</v>
      </c>
      <c r="W455" s="6" t="s">
        <v>1083</v>
      </c>
      <c r="X455" s="6" t="s">
        <v>74</v>
      </c>
      <c r="Y455" s="11" t="str">
        <f>VLOOKUP(X455,[1]Parameters!$A$4:$B$17,2,0)</f>
        <v>Trưởng phòng</v>
      </c>
      <c r="Z455" s="11"/>
      <c r="AA455" s="11">
        <v>3</v>
      </c>
      <c r="AB455" s="10" t="s">
        <v>73</v>
      </c>
      <c r="AC455" s="6" t="s">
        <v>72</v>
      </c>
      <c r="AD455" s="11" t="s">
        <v>71</v>
      </c>
      <c r="AE455" s="11" t="s">
        <v>1</v>
      </c>
      <c r="AF455" s="18">
        <v>41070</v>
      </c>
      <c r="AG455" s="1">
        <f>IF(AF455="","",MONTH(AF455))</f>
        <v>6</v>
      </c>
      <c r="AH455" s="18">
        <v>41100</v>
      </c>
      <c r="AI455" s="1">
        <f t="shared" si="43"/>
        <v>7</v>
      </c>
      <c r="AJ455" s="10" t="s">
        <v>142</v>
      </c>
      <c r="AK455" s="37" t="s">
        <v>1083</v>
      </c>
      <c r="AL455" s="37"/>
      <c r="AM455" s="19">
        <v>41384</v>
      </c>
      <c r="AN455" s="24">
        <f>IF(AM455="","",MONTH(AM455))</f>
        <v>4</v>
      </c>
      <c r="AO455" s="6" t="s">
        <v>1083</v>
      </c>
      <c r="AP455" s="24"/>
      <c r="AQ455" s="10"/>
      <c r="AR455" s="24"/>
      <c r="AS455" s="16">
        <f t="shared" si="44"/>
        <v>10</v>
      </c>
    </row>
    <row r="456" spans="1:45" ht="15.75" customHeight="1">
      <c r="A456" s="15">
        <v>20430</v>
      </c>
      <c r="B456" s="23" t="s">
        <v>1878</v>
      </c>
      <c r="C456" s="23" t="s">
        <v>1877</v>
      </c>
      <c r="D456" s="6" t="s">
        <v>14</v>
      </c>
      <c r="E456" s="18">
        <v>32569</v>
      </c>
      <c r="F456" s="6" t="s">
        <v>23</v>
      </c>
      <c r="G456" s="11" t="s">
        <v>1378</v>
      </c>
      <c r="H456" s="6" t="s">
        <v>1876</v>
      </c>
      <c r="I456" s="18">
        <v>38262</v>
      </c>
      <c r="J456" s="6" t="s">
        <v>23</v>
      </c>
      <c r="K456" s="6" t="s">
        <v>11</v>
      </c>
      <c r="L456" s="6" t="s">
        <v>1875</v>
      </c>
      <c r="M456" s="13" t="s">
        <v>1874</v>
      </c>
      <c r="N456" s="22"/>
      <c r="O456" s="11" t="s">
        <v>1873</v>
      </c>
      <c r="P456" s="6" t="s">
        <v>1083</v>
      </c>
      <c r="Q456" s="6" t="s">
        <v>1872</v>
      </c>
      <c r="R456" s="6" t="s">
        <v>1083</v>
      </c>
      <c r="S456" s="11" t="s">
        <v>1871</v>
      </c>
      <c r="T456" s="11" t="s">
        <v>1870</v>
      </c>
      <c r="U456" s="6" t="s">
        <v>1083</v>
      </c>
      <c r="V456" s="6"/>
      <c r="W456" s="6" t="s">
        <v>1083</v>
      </c>
      <c r="X456" s="6" t="s">
        <v>39</v>
      </c>
      <c r="Y456" s="11" t="str">
        <f>VLOOKUP(X456,[1]Parameters!$A$4:$B$17,2,0)</f>
        <v>Chuyên viên vận hành</v>
      </c>
      <c r="Z456" s="11"/>
      <c r="AA456" s="11" t="s">
        <v>94</v>
      </c>
      <c r="AB456" s="10" t="s">
        <v>4</v>
      </c>
      <c r="AC456" s="6" t="s">
        <v>3</v>
      </c>
      <c r="AD456" s="11" t="s">
        <v>2</v>
      </c>
      <c r="AE456" s="11" t="s">
        <v>1</v>
      </c>
      <c r="AF456" s="18">
        <v>41078</v>
      </c>
      <c r="AG456" s="1">
        <f>IF(AF456="","",MONTH(AF456))</f>
        <v>6</v>
      </c>
      <c r="AH456" s="18">
        <v>41139</v>
      </c>
      <c r="AI456" s="1">
        <f t="shared" si="43"/>
        <v>8</v>
      </c>
      <c r="AJ456" s="10" t="s">
        <v>86</v>
      </c>
      <c r="AK456" s="37" t="s">
        <v>1083</v>
      </c>
      <c r="AL456" s="37"/>
      <c r="AM456" s="19"/>
      <c r="AN456" s="24"/>
      <c r="AO456" s="6" t="s">
        <v>1083</v>
      </c>
      <c r="AP456" s="24"/>
      <c r="AQ456" s="10" t="s">
        <v>171</v>
      </c>
      <c r="AR456" s="24"/>
      <c r="AS456" s="16">
        <f t="shared" si="44"/>
        <v>3</v>
      </c>
    </row>
    <row r="457" spans="1:45" ht="15.75" customHeight="1">
      <c r="A457" s="15">
        <v>20431</v>
      </c>
      <c r="B457" s="25" t="s">
        <v>1869</v>
      </c>
      <c r="C457" s="25" t="s">
        <v>1327</v>
      </c>
      <c r="D457" s="6" t="s">
        <v>14</v>
      </c>
      <c r="E457" s="18">
        <v>31928</v>
      </c>
      <c r="F457" s="6"/>
      <c r="G457" s="11" t="s">
        <v>12</v>
      </c>
      <c r="H457" s="6" t="s">
        <v>1868</v>
      </c>
      <c r="I457" s="18">
        <v>37027</v>
      </c>
      <c r="J457" s="6" t="s">
        <v>12</v>
      </c>
      <c r="K457" s="6" t="s">
        <v>1580</v>
      </c>
      <c r="L457" s="6">
        <v>0</v>
      </c>
      <c r="M457" s="13">
        <v>0</v>
      </c>
      <c r="N457" s="22"/>
      <c r="O457" s="21" t="s">
        <v>1867</v>
      </c>
      <c r="P457" s="6"/>
      <c r="Q457" s="6"/>
      <c r="R457" s="6"/>
      <c r="S457" s="11" t="str">
        <f>VLOOKUP($A457,'[1]Input1-NV_thongtin_codinh'!$B$4:$AA$557,13,0)</f>
        <v>Số 9 ngõ 25 đường Tây Hồ, Quảng An, Hà Nội</v>
      </c>
      <c r="T457" s="11"/>
      <c r="U457" s="6">
        <f>VLOOKUP($A457,'[1]Input1-NV_thongtin_codinh'!$B$4:$AA$557,16,0)</f>
        <v>0</v>
      </c>
      <c r="V457" s="6"/>
      <c r="W457" s="6">
        <f>VLOOKUP($A457,'[1]Input1-NV_thongtin_codinh'!$B$4:$AA$557,17,0)</f>
        <v>0</v>
      </c>
      <c r="X457" s="6" t="s">
        <v>39</v>
      </c>
      <c r="Y457" s="11" t="str">
        <f>VLOOKUP(X457,[1]Parameters!$A$4:$B$17,2,0)</f>
        <v>Chuyên viên vận hành</v>
      </c>
      <c r="Z457" s="11"/>
      <c r="AA457" s="11" t="s">
        <v>94</v>
      </c>
      <c r="AB457" s="10" t="s">
        <v>4</v>
      </c>
      <c r="AC457" s="13" t="s">
        <v>1614</v>
      </c>
      <c r="AD457" s="10"/>
      <c r="AE457" s="10" t="s">
        <v>1</v>
      </c>
      <c r="AF457" s="18"/>
      <c r="AG457" s="18"/>
      <c r="AH457" s="18"/>
      <c r="AI457" s="1" t="str">
        <f t="shared" si="43"/>
        <v/>
      </c>
      <c r="AJ457" s="11" t="s">
        <v>142</v>
      </c>
      <c r="AK457" s="11"/>
      <c r="AL457" s="11"/>
      <c r="AM457" s="19">
        <f>VLOOKUP($A457,'[1]Input1-NV_thongtin_codinh'!$B$4:$AA$557,26,0)</f>
        <v>41122</v>
      </c>
      <c r="AN457" s="24">
        <f t="shared" ref="AN457:AN471" si="45">IF(AM457="","",MONTH(AM457))</f>
        <v>8</v>
      </c>
      <c r="AO457" s="6"/>
      <c r="AQ457" s="11"/>
      <c r="AS457" s="16">
        <f t="shared" si="44"/>
        <v>5</v>
      </c>
    </row>
    <row r="458" spans="1:45" ht="15.75" customHeight="1">
      <c r="A458" s="15">
        <v>20432</v>
      </c>
      <c r="B458" s="23" t="s">
        <v>1866</v>
      </c>
      <c r="C458" s="23" t="s">
        <v>1865</v>
      </c>
      <c r="D458" s="6" t="s">
        <v>89</v>
      </c>
      <c r="E458" s="18">
        <v>31242</v>
      </c>
      <c r="F458" s="6"/>
      <c r="G458" s="11" t="s">
        <v>1864</v>
      </c>
      <c r="H458" s="6" t="s">
        <v>1863</v>
      </c>
      <c r="I458" s="18">
        <v>36860</v>
      </c>
      <c r="J458" s="6" t="s">
        <v>714</v>
      </c>
      <c r="K458" s="6" t="s">
        <v>150</v>
      </c>
      <c r="L458" s="6" t="s">
        <v>1435</v>
      </c>
      <c r="M458" s="13" t="s">
        <v>1862</v>
      </c>
      <c r="N458" s="22"/>
      <c r="O458" s="11" t="s">
        <v>1861</v>
      </c>
      <c r="P458" s="6" t="s">
        <v>1083</v>
      </c>
      <c r="Q458" s="6" t="s">
        <v>1860</v>
      </c>
      <c r="R458" s="6" t="s">
        <v>1083</v>
      </c>
      <c r="S458" s="11" t="s">
        <v>1859</v>
      </c>
      <c r="T458" s="11" t="s">
        <v>1858</v>
      </c>
      <c r="U458" s="6" t="s">
        <v>1857</v>
      </c>
      <c r="V458" s="6"/>
      <c r="W458" s="6" t="s">
        <v>1856</v>
      </c>
      <c r="X458" s="6" t="s">
        <v>39</v>
      </c>
      <c r="Y458" s="11" t="str">
        <f>VLOOKUP(X458,[1]Parameters!$A$4:$B$17,2,0)</f>
        <v>Chuyên viên vận hành</v>
      </c>
      <c r="Z458" s="11"/>
      <c r="AA458" s="11" t="s">
        <v>94</v>
      </c>
      <c r="AB458" s="10" t="s">
        <v>4</v>
      </c>
      <c r="AC458" s="6" t="s">
        <v>98</v>
      </c>
      <c r="AD458" s="11" t="s">
        <v>138</v>
      </c>
      <c r="AE458" s="11" t="s">
        <v>52</v>
      </c>
      <c r="AF458" s="18">
        <v>41052</v>
      </c>
      <c r="AG458" s="1">
        <f>IF(AF458="","",MONTH(AF458))</f>
        <v>5</v>
      </c>
      <c r="AH458" s="18">
        <v>41122</v>
      </c>
      <c r="AI458" s="1">
        <f t="shared" si="43"/>
        <v>8</v>
      </c>
      <c r="AJ458" s="10" t="s">
        <v>86</v>
      </c>
      <c r="AK458" s="37" t="s">
        <v>1083</v>
      </c>
      <c r="AL458" s="37"/>
      <c r="AM458" s="19"/>
      <c r="AN458" s="24" t="str">
        <f t="shared" si="45"/>
        <v/>
      </c>
      <c r="AO458" s="6" t="s">
        <v>1083</v>
      </c>
      <c r="AP458" s="24"/>
      <c r="AQ458" s="10" t="s">
        <v>141</v>
      </c>
      <c r="AR458" s="24"/>
      <c r="AS458" s="16">
        <f t="shared" si="44"/>
        <v>7</v>
      </c>
    </row>
    <row r="459" spans="1:45" ht="15.75" customHeight="1">
      <c r="A459" s="15">
        <v>20433</v>
      </c>
      <c r="B459" s="25" t="s">
        <v>597</v>
      </c>
      <c r="C459" s="25" t="s">
        <v>1855</v>
      </c>
      <c r="D459" s="6" t="s">
        <v>14</v>
      </c>
      <c r="E459" s="18">
        <v>30232</v>
      </c>
      <c r="F459" s="6"/>
      <c r="G459" s="11" t="s">
        <v>49</v>
      </c>
      <c r="H459" s="6" t="s">
        <v>1854</v>
      </c>
      <c r="I459" s="18" t="str">
        <f>VLOOKUP(A459,'[1]Input1-NV_thongtin_codinh'!$B$4:$K$557,10,0)</f>
        <v>11/11/2011</v>
      </c>
      <c r="J459" s="6" t="s">
        <v>52</v>
      </c>
      <c r="K459" s="6" t="s">
        <v>796</v>
      </c>
      <c r="L459" s="6" t="s">
        <v>1853</v>
      </c>
      <c r="M459" s="13" t="s">
        <v>1852</v>
      </c>
      <c r="N459" s="22"/>
      <c r="O459" s="21" t="s">
        <v>1851</v>
      </c>
      <c r="P459" s="6"/>
      <c r="Q459" s="6" t="s">
        <v>1850</v>
      </c>
      <c r="R459" s="6"/>
      <c r="S459" s="11" t="str">
        <f>VLOOKUP($A459,'[1]Input1-NV_thongtin_codinh'!$B$4:$AA$557,13,0)</f>
        <v>450 Nguyễn Thị Minh Khai, P 5 Q3, TP HCM</v>
      </c>
      <c r="T459" s="11" t="s">
        <v>1849</v>
      </c>
      <c r="U459" s="6" t="str">
        <f>VLOOKUP($A459,'[1]Input1-NV_thongtin_codinh'!$B$4:$AA$557,16,0)</f>
        <v>Bố Nguyễn Công Nguyên</v>
      </c>
      <c r="V459" s="6"/>
      <c r="W459" s="6">
        <f>VLOOKUP($A459,'[1]Input1-NV_thongtin_codinh'!$B$4:$AA$557,17,0)</f>
        <v>0</v>
      </c>
      <c r="X459" s="6" t="s">
        <v>74</v>
      </c>
      <c r="Y459" s="11" t="str">
        <f>VLOOKUP(X459,[1]Parameters!$A$4:$B$17,2,0)</f>
        <v>Trưởng phòng</v>
      </c>
      <c r="Z459" s="11"/>
      <c r="AA459" s="11">
        <v>3</v>
      </c>
      <c r="AB459" s="10" t="s">
        <v>73</v>
      </c>
      <c r="AC459" s="13" t="s">
        <v>1326</v>
      </c>
      <c r="AD459" s="10" t="s">
        <v>1848</v>
      </c>
      <c r="AE459" s="10" t="s">
        <v>52</v>
      </c>
      <c r="AF459" s="18"/>
      <c r="AG459" s="18"/>
      <c r="AH459" s="18">
        <v>41153</v>
      </c>
      <c r="AI459" s="1">
        <f t="shared" si="43"/>
        <v>9</v>
      </c>
      <c r="AJ459" s="11" t="s">
        <v>142</v>
      </c>
      <c r="AK459" s="11"/>
      <c r="AL459" s="11"/>
      <c r="AM459" s="19">
        <f>VLOOKUP($A459,'[1]Input1-NV_thongtin_codinh'!$B$4:$AA$557,26,0)</f>
        <v>41258</v>
      </c>
      <c r="AN459" s="24">
        <f t="shared" si="45"/>
        <v>12</v>
      </c>
      <c r="AO459" s="6"/>
      <c r="AQ459" s="11"/>
      <c r="AS459" s="16">
        <f t="shared" si="44"/>
        <v>10</v>
      </c>
    </row>
    <row r="460" spans="1:45" ht="15.75" customHeight="1">
      <c r="A460" s="15">
        <v>20434</v>
      </c>
      <c r="B460" s="23" t="s">
        <v>1847</v>
      </c>
      <c r="C460" s="23" t="s">
        <v>197</v>
      </c>
      <c r="D460" s="6" t="s">
        <v>14</v>
      </c>
      <c r="E460" s="18">
        <v>32178</v>
      </c>
      <c r="F460" s="6" t="s">
        <v>481</v>
      </c>
      <c r="G460" s="11" t="s">
        <v>1846</v>
      </c>
      <c r="H460" s="6" t="s">
        <v>1845</v>
      </c>
      <c r="I460" s="18">
        <v>39658</v>
      </c>
      <c r="J460" s="6" t="s">
        <v>481</v>
      </c>
      <c r="K460" s="6" t="s">
        <v>11</v>
      </c>
      <c r="L460" s="6" t="s">
        <v>1286</v>
      </c>
      <c r="M460" s="13" t="s">
        <v>133</v>
      </c>
      <c r="N460" s="22">
        <v>2010</v>
      </c>
      <c r="O460" s="11" t="s">
        <v>1844</v>
      </c>
      <c r="P460" s="6" t="s">
        <v>1843</v>
      </c>
      <c r="Q460" s="6" t="s">
        <v>1842</v>
      </c>
      <c r="R460" s="6" t="s">
        <v>1083</v>
      </c>
      <c r="S460" s="11" t="s">
        <v>1841</v>
      </c>
      <c r="T460" s="11" t="s">
        <v>1840</v>
      </c>
      <c r="U460" s="6" t="s">
        <v>1839</v>
      </c>
      <c r="V460" s="6" t="s">
        <v>76</v>
      </c>
      <c r="W460" s="6" t="s">
        <v>1838</v>
      </c>
      <c r="X460" s="6" t="s">
        <v>39</v>
      </c>
      <c r="Y460" s="11" t="str">
        <f>VLOOKUP(X460,[1]Parameters!$A$4:$B$17,2,0)</f>
        <v>Chuyên viên vận hành</v>
      </c>
      <c r="Z460" s="11"/>
      <c r="AA460" s="11" t="s">
        <v>94</v>
      </c>
      <c r="AB460" s="10" t="s">
        <v>4</v>
      </c>
      <c r="AC460" s="6" t="s">
        <v>72</v>
      </c>
      <c r="AD460" s="11" t="s">
        <v>71</v>
      </c>
      <c r="AE460" s="11" t="s">
        <v>1</v>
      </c>
      <c r="AF460" s="18">
        <v>41086</v>
      </c>
      <c r="AG460" s="1">
        <f>IF(AF460="","",MONTH(AF460))</f>
        <v>6</v>
      </c>
      <c r="AH460" s="18">
        <v>41171</v>
      </c>
      <c r="AI460" s="1">
        <f t="shared" si="43"/>
        <v>9</v>
      </c>
      <c r="AJ460" s="10" t="s">
        <v>344</v>
      </c>
      <c r="AK460" s="37">
        <v>41523</v>
      </c>
      <c r="AL460" s="1">
        <f>IF(AK460="","",MONTH(AK460))</f>
        <v>9</v>
      </c>
      <c r="AM460" s="19"/>
      <c r="AN460" s="24" t="str">
        <f t="shared" si="45"/>
        <v/>
      </c>
      <c r="AO460" s="6" t="s">
        <v>1083</v>
      </c>
      <c r="AP460" s="24"/>
      <c r="AQ460" s="10" t="s">
        <v>141</v>
      </c>
      <c r="AR460" s="24"/>
      <c r="AS460" s="16">
        <f t="shared" si="44"/>
        <v>2</v>
      </c>
    </row>
    <row r="461" spans="1:45" ht="15.75" customHeight="1">
      <c r="A461" s="15">
        <v>20435</v>
      </c>
      <c r="B461" s="23" t="s">
        <v>1395</v>
      </c>
      <c r="C461" s="23" t="s">
        <v>1837</v>
      </c>
      <c r="D461" s="6" t="s">
        <v>14</v>
      </c>
      <c r="E461" s="18">
        <v>28990</v>
      </c>
      <c r="F461" s="6"/>
      <c r="G461" s="11" t="s">
        <v>1836</v>
      </c>
      <c r="H461" s="6" t="s">
        <v>1835</v>
      </c>
      <c r="I461" s="18">
        <v>40471</v>
      </c>
      <c r="J461" s="6" t="s">
        <v>12</v>
      </c>
      <c r="K461" s="6" t="s">
        <v>796</v>
      </c>
      <c r="L461" s="6" t="s">
        <v>1834</v>
      </c>
      <c r="M461" s="13" t="s">
        <v>1083</v>
      </c>
      <c r="N461" s="22"/>
      <c r="O461" s="11" t="s">
        <v>1833</v>
      </c>
      <c r="P461" s="6" t="s">
        <v>1083</v>
      </c>
      <c r="Q461" s="6" t="s">
        <v>1832</v>
      </c>
      <c r="R461" s="6" t="s">
        <v>1083</v>
      </c>
      <c r="S461" s="11" t="s">
        <v>1831</v>
      </c>
      <c r="T461" s="11" t="s">
        <v>1830</v>
      </c>
      <c r="U461" s="6" t="s">
        <v>1083</v>
      </c>
      <c r="V461" s="6" t="s">
        <v>1397</v>
      </c>
      <c r="W461" s="6" t="s">
        <v>1829</v>
      </c>
      <c r="X461" s="6" t="s">
        <v>1774</v>
      </c>
      <c r="Y461" s="11" t="str">
        <f>VLOOKUP(X461,[1]Parameters!$A$4:$B$17,2,0)</f>
        <v>Trưởng Ban/ Giám đốc Trung tâm</v>
      </c>
      <c r="Z461" s="11"/>
      <c r="AA461" s="11" t="s">
        <v>258</v>
      </c>
      <c r="AB461" s="10" t="s">
        <v>73</v>
      </c>
      <c r="AC461" s="6" t="s">
        <v>87</v>
      </c>
      <c r="AD461" s="11"/>
      <c r="AE461" s="11" t="s">
        <v>1</v>
      </c>
      <c r="AF461" s="18">
        <v>41091</v>
      </c>
      <c r="AG461" s="1">
        <f>IF(AF461="","",MONTH(AF461))</f>
        <v>7</v>
      </c>
      <c r="AH461" s="18">
        <v>41091</v>
      </c>
      <c r="AI461" s="1">
        <f t="shared" si="43"/>
        <v>7</v>
      </c>
      <c r="AJ461" s="28" t="s">
        <v>142</v>
      </c>
      <c r="AK461" s="41" t="s">
        <v>1083</v>
      </c>
      <c r="AL461" s="41"/>
      <c r="AM461" s="19">
        <v>41384</v>
      </c>
      <c r="AN461" s="24">
        <f t="shared" si="45"/>
        <v>4</v>
      </c>
      <c r="AO461" s="27" t="s">
        <v>1083</v>
      </c>
      <c r="AP461" s="24"/>
      <c r="AQ461" s="28"/>
      <c r="AR461" s="24"/>
      <c r="AS461" s="16">
        <f t="shared" si="44"/>
        <v>5</v>
      </c>
    </row>
    <row r="462" spans="1:45" ht="19.5" customHeight="1">
      <c r="A462" s="15">
        <v>20436</v>
      </c>
      <c r="B462" s="25" t="s">
        <v>410</v>
      </c>
      <c r="C462" s="25" t="s">
        <v>1828</v>
      </c>
      <c r="D462" s="6" t="s">
        <v>89</v>
      </c>
      <c r="E462" s="18">
        <v>32528</v>
      </c>
      <c r="F462" s="6"/>
      <c r="G462" s="11" t="s">
        <v>23</v>
      </c>
      <c r="H462" s="6" t="s">
        <v>1827</v>
      </c>
      <c r="I462" s="18">
        <v>39102</v>
      </c>
      <c r="J462" s="6" t="s">
        <v>23</v>
      </c>
      <c r="K462" s="6" t="s">
        <v>1580</v>
      </c>
      <c r="L462" s="6" t="s">
        <v>1826</v>
      </c>
      <c r="M462" s="13" t="s">
        <v>1825</v>
      </c>
      <c r="N462" s="22"/>
      <c r="O462" s="21" t="s">
        <v>1824</v>
      </c>
      <c r="P462" s="6"/>
      <c r="Q462" s="6" t="s">
        <v>1823</v>
      </c>
      <c r="R462" s="6"/>
      <c r="S462" s="11" t="str">
        <f>VLOOKUP($A462,'[1]Input1-NV_thongtin_codinh'!$B$4:$AA$557,13,0)</f>
        <v>Xuân Đài, Xuân Trường, Nam Định</v>
      </c>
      <c r="T462" s="11" t="s">
        <v>1822</v>
      </c>
      <c r="U462" s="6" t="str">
        <f>VLOOKUP($A462,'[1]Input1-NV_thongtin_codinh'!$B$4:$AA$557,16,0)</f>
        <v>Bố Lê Văn Phúc</v>
      </c>
      <c r="V462" s="6"/>
      <c r="W462" s="6" t="str">
        <f>VLOOKUP($A462,'[1]Input1-NV_thongtin_codinh'!$B$4:$AA$557,17,0)</f>
        <v>0912948301</v>
      </c>
      <c r="X462" s="6"/>
      <c r="Y462" s="11"/>
      <c r="Z462" s="11"/>
      <c r="AA462" s="11" t="s">
        <v>94</v>
      </c>
      <c r="AB462" s="10" t="s">
        <v>4</v>
      </c>
      <c r="AC462" s="13" t="s">
        <v>458</v>
      </c>
      <c r="AD462" s="10" t="s">
        <v>1226</v>
      </c>
      <c r="AE462" s="10" t="s">
        <v>1</v>
      </c>
      <c r="AF462" s="18"/>
      <c r="AG462" s="18"/>
      <c r="AH462" s="18">
        <v>41091</v>
      </c>
      <c r="AI462" s="1">
        <f t="shared" si="43"/>
        <v>7</v>
      </c>
      <c r="AJ462" s="11" t="s">
        <v>142</v>
      </c>
      <c r="AK462" s="11"/>
      <c r="AL462" s="11"/>
      <c r="AM462" s="19">
        <f>VLOOKUP($A462,'[1]Input1-NV_thongtin_codinh'!$B$4:$AA$557,26,0)</f>
        <v>41202</v>
      </c>
      <c r="AN462" s="24">
        <f t="shared" si="45"/>
        <v>10</v>
      </c>
      <c r="AO462" s="6"/>
      <c r="AQ462" s="11"/>
      <c r="AS462" s="16">
        <f t="shared" si="44"/>
        <v>1</v>
      </c>
    </row>
    <row r="463" spans="1:45" ht="19.5" customHeight="1">
      <c r="A463" s="15">
        <v>20437</v>
      </c>
      <c r="B463" s="25" t="s">
        <v>1821</v>
      </c>
      <c r="C463" s="25" t="s">
        <v>203</v>
      </c>
      <c r="D463" s="6" t="s">
        <v>89</v>
      </c>
      <c r="E463" s="18">
        <v>32663</v>
      </c>
      <c r="F463" s="6"/>
      <c r="G463" s="11" t="s">
        <v>12</v>
      </c>
      <c r="H463" s="6" t="s">
        <v>1820</v>
      </c>
      <c r="I463" s="18">
        <v>37783</v>
      </c>
      <c r="J463" s="6" t="s">
        <v>12</v>
      </c>
      <c r="K463" s="6"/>
      <c r="L463" s="6" t="s">
        <v>691</v>
      </c>
      <c r="M463" s="13" t="s">
        <v>1819</v>
      </c>
      <c r="N463" s="22"/>
      <c r="O463" s="21" t="s">
        <v>1818</v>
      </c>
      <c r="P463" s="6"/>
      <c r="Q463" s="6" t="s">
        <v>1817</v>
      </c>
      <c r="R463" s="6"/>
      <c r="S463" s="11" t="str">
        <f>VLOOKUP($A463,'[1]Input1-NV_thongtin_codinh'!$B$4:$AA$557,13,0)</f>
        <v>Số 19, Ngõ 141, Quan Nhân, Nhân Chính, Thanh Xuân, Hà Nội</v>
      </c>
      <c r="T463" s="11" t="s">
        <v>1816</v>
      </c>
      <c r="U463" s="6" t="str">
        <f>VLOOKUP($A463,'[1]Input1-NV_thongtin_codinh'!$B$4:$AA$557,16,0)</f>
        <v>Mẹ Trần Hải Yến</v>
      </c>
      <c r="V463" s="6"/>
      <c r="W463" s="6" t="str">
        <f>VLOOKUP($A463,'[1]Input1-NV_thongtin_codinh'!$B$4:$AA$557,17,0)</f>
        <v>0168647488</v>
      </c>
      <c r="X463" s="6"/>
      <c r="Y463" s="11"/>
      <c r="Z463" s="11"/>
      <c r="AA463" s="11" t="s">
        <v>94</v>
      </c>
      <c r="AB463" s="10" t="s">
        <v>4</v>
      </c>
      <c r="AC463" s="13" t="s">
        <v>185</v>
      </c>
      <c r="AD463" s="10"/>
      <c r="AE463" s="10" t="s">
        <v>1</v>
      </c>
      <c r="AF463" s="18"/>
      <c r="AG463" s="18"/>
      <c r="AH463" s="18">
        <v>41162</v>
      </c>
      <c r="AI463" s="1">
        <f t="shared" si="43"/>
        <v>9</v>
      </c>
      <c r="AJ463" s="11" t="s">
        <v>142</v>
      </c>
      <c r="AK463" s="11"/>
      <c r="AL463" s="11"/>
      <c r="AM463" s="19">
        <f>VLOOKUP($A463,'[1]Input1-NV_thongtin_codinh'!$B$4:$AA$557,26,0)</f>
        <v>41223</v>
      </c>
      <c r="AN463" s="24">
        <f t="shared" si="45"/>
        <v>11</v>
      </c>
      <c r="AO463" s="6"/>
      <c r="AQ463" s="10" t="s">
        <v>183</v>
      </c>
      <c r="AS463" s="16">
        <f t="shared" si="44"/>
        <v>6</v>
      </c>
    </row>
    <row r="464" spans="1:45" ht="15.75" customHeight="1">
      <c r="A464" s="15">
        <v>20438</v>
      </c>
      <c r="B464" s="23" t="s">
        <v>1815</v>
      </c>
      <c r="C464" s="23" t="s">
        <v>14</v>
      </c>
      <c r="D464" s="6" t="s">
        <v>14</v>
      </c>
      <c r="E464" s="18">
        <v>29373</v>
      </c>
      <c r="F464" s="6" t="s">
        <v>12</v>
      </c>
      <c r="G464" s="11" t="s">
        <v>1611</v>
      </c>
      <c r="H464" s="6" t="s">
        <v>1814</v>
      </c>
      <c r="I464" s="18">
        <v>39262</v>
      </c>
      <c r="J464" s="6" t="s">
        <v>12</v>
      </c>
      <c r="K464" s="6" t="s">
        <v>796</v>
      </c>
      <c r="L464" s="6" t="s">
        <v>331</v>
      </c>
      <c r="M464" s="13" t="s">
        <v>133</v>
      </c>
      <c r="N464" s="22"/>
      <c r="O464" s="11" t="s">
        <v>1813</v>
      </c>
      <c r="P464" s="6" t="s">
        <v>1083</v>
      </c>
      <c r="Q464" s="6" t="s">
        <v>1812</v>
      </c>
      <c r="R464" s="6" t="s">
        <v>1083</v>
      </c>
      <c r="S464" s="11" t="s">
        <v>1811</v>
      </c>
      <c r="T464" s="11" t="s">
        <v>1811</v>
      </c>
      <c r="U464" s="6" t="s">
        <v>1810</v>
      </c>
      <c r="V464" s="6" t="s">
        <v>1397</v>
      </c>
      <c r="W464" s="6" t="s">
        <v>1809</v>
      </c>
      <c r="X464" s="6" t="s">
        <v>786</v>
      </c>
      <c r="Y464" s="11" t="str">
        <f>VLOOKUP(X464,[1]Parameters!$A$4:$B$17,2,0)</f>
        <v>Chuyên gia</v>
      </c>
      <c r="Z464" s="11"/>
      <c r="AA464" s="11" t="s">
        <v>1500</v>
      </c>
      <c r="AB464" s="10" t="s">
        <v>1499</v>
      </c>
      <c r="AC464" s="6" t="s">
        <v>114</v>
      </c>
      <c r="AD464" s="11" t="s">
        <v>113</v>
      </c>
      <c r="AE464" s="11" t="s">
        <v>1</v>
      </c>
      <c r="AF464" s="18">
        <v>41080</v>
      </c>
      <c r="AG464" s="1">
        <f>IF(AF464="","",MONTH(AF464))</f>
        <v>6</v>
      </c>
      <c r="AH464" s="18">
        <v>41153</v>
      </c>
      <c r="AI464" s="1">
        <f t="shared" si="43"/>
        <v>9</v>
      </c>
      <c r="AJ464" s="10" t="s">
        <v>86</v>
      </c>
      <c r="AK464" s="37" t="s">
        <v>1083</v>
      </c>
      <c r="AL464" s="37"/>
      <c r="AM464" s="19"/>
      <c r="AN464" s="24" t="str">
        <f t="shared" si="45"/>
        <v/>
      </c>
      <c r="AO464" s="6" t="s">
        <v>1083</v>
      </c>
      <c r="AP464" s="24"/>
      <c r="AQ464" s="10" t="s">
        <v>141</v>
      </c>
      <c r="AR464" s="24"/>
      <c r="AS464" s="16">
        <f t="shared" si="44"/>
        <v>6</v>
      </c>
    </row>
    <row r="465" spans="1:45" ht="15.75" customHeight="1">
      <c r="A465" s="15">
        <v>20439</v>
      </c>
      <c r="B465" s="23" t="s">
        <v>1808</v>
      </c>
      <c r="C465" s="23" t="s">
        <v>1463</v>
      </c>
      <c r="D465" s="6" t="s">
        <v>14</v>
      </c>
      <c r="E465" s="18">
        <v>31906</v>
      </c>
      <c r="F465" s="6"/>
      <c r="G465" s="11" t="s">
        <v>1807</v>
      </c>
      <c r="H465" s="6" t="s">
        <v>1806</v>
      </c>
      <c r="I465" s="18">
        <v>38148</v>
      </c>
      <c r="J465" s="6" t="s">
        <v>52</v>
      </c>
      <c r="K465" s="6" t="s">
        <v>11</v>
      </c>
      <c r="L465" s="6" t="s">
        <v>1805</v>
      </c>
      <c r="M465" s="13" t="s">
        <v>279</v>
      </c>
      <c r="N465" s="22"/>
      <c r="O465" s="11" t="s">
        <v>1804</v>
      </c>
      <c r="P465" s="6" t="s">
        <v>1083</v>
      </c>
      <c r="Q465" s="6" t="s">
        <v>1803</v>
      </c>
      <c r="R465" s="6" t="s">
        <v>1083</v>
      </c>
      <c r="S465" s="11" t="s">
        <v>1802</v>
      </c>
      <c r="T465" s="11" t="s">
        <v>1802</v>
      </c>
      <c r="U465" s="6" t="s">
        <v>1083</v>
      </c>
      <c r="V465" s="6"/>
      <c r="W465" s="6" t="s">
        <v>1083</v>
      </c>
      <c r="X465" s="6" t="s">
        <v>39</v>
      </c>
      <c r="Y465" s="11" t="str">
        <f>VLOOKUP(X465,[1]Parameters!$A$4:$B$17,2,0)</f>
        <v>Chuyên viên vận hành</v>
      </c>
      <c r="Z465" s="11"/>
      <c r="AA465" s="11" t="s">
        <v>94</v>
      </c>
      <c r="AB465" s="10" t="s">
        <v>4</v>
      </c>
      <c r="AC465" s="6" t="s">
        <v>104</v>
      </c>
      <c r="AD465" s="11" t="s">
        <v>375</v>
      </c>
      <c r="AE465" s="11" t="s">
        <v>52</v>
      </c>
      <c r="AF465" s="18">
        <v>41121</v>
      </c>
      <c r="AG465" s="1">
        <f>IF(AF465="","",MONTH(AF465))</f>
        <v>7</v>
      </c>
      <c r="AH465" s="18">
        <v>41153</v>
      </c>
      <c r="AI465" s="1">
        <f t="shared" si="43"/>
        <v>9</v>
      </c>
      <c r="AJ465" s="28" t="s">
        <v>142</v>
      </c>
      <c r="AK465" s="41" t="s">
        <v>1083</v>
      </c>
      <c r="AL465" s="41"/>
      <c r="AM465" s="19">
        <v>41362</v>
      </c>
      <c r="AN465" s="24">
        <f t="shared" si="45"/>
        <v>3</v>
      </c>
      <c r="AO465" s="27" t="s">
        <v>1083</v>
      </c>
      <c r="AP465" s="24"/>
      <c r="AQ465" s="10" t="s">
        <v>141</v>
      </c>
      <c r="AR465" s="24"/>
      <c r="AS465" s="16">
        <f t="shared" si="44"/>
        <v>5</v>
      </c>
    </row>
    <row r="466" spans="1:45" ht="15.75" customHeight="1">
      <c r="A466" s="15">
        <v>20440</v>
      </c>
      <c r="B466" s="23" t="s">
        <v>1801</v>
      </c>
      <c r="C466" s="23" t="s">
        <v>1800</v>
      </c>
      <c r="D466" s="6" t="s">
        <v>14</v>
      </c>
      <c r="E466" s="18">
        <v>32006</v>
      </c>
      <c r="F466" s="6"/>
      <c r="G466" s="11" t="s">
        <v>1799</v>
      </c>
      <c r="H466" s="6" t="s">
        <v>1798</v>
      </c>
      <c r="I466" s="18">
        <v>39611</v>
      </c>
      <c r="J466" s="6" t="s">
        <v>12</v>
      </c>
      <c r="K466" s="6" t="s">
        <v>11</v>
      </c>
      <c r="L466" s="6" t="s">
        <v>1090</v>
      </c>
      <c r="M466" s="13" t="s">
        <v>133</v>
      </c>
      <c r="N466" s="22"/>
      <c r="O466" s="11" t="s">
        <v>1797</v>
      </c>
      <c r="P466" s="6" t="s">
        <v>1083</v>
      </c>
      <c r="Q466" s="6" t="s">
        <v>1796</v>
      </c>
      <c r="R466" s="6" t="s">
        <v>1083</v>
      </c>
      <c r="S466" s="11" t="s">
        <v>1795</v>
      </c>
      <c r="T466" s="11" t="s">
        <v>1794</v>
      </c>
      <c r="U466" s="6" t="s">
        <v>1083</v>
      </c>
      <c r="V466" s="6"/>
      <c r="W466" s="6" t="s">
        <v>1083</v>
      </c>
      <c r="X466" s="6" t="s">
        <v>39</v>
      </c>
      <c r="Y466" s="11" t="str">
        <f>VLOOKUP(X466,[1]Parameters!$A$4:$B$17,2,0)</f>
        <v>Chuyên viên vận hành</v>
      </c>
      <c r="Z466" s="11"/>
      <c r="AA466" s="11" t="s">
        <v>94</v>
      </c>
      <c r="AB466" s="10" t="s">
        <v>4</v>
      </c>
      <c r="AC466" s="6" t="s">
        <v>38</v>
      </c>
      <c r="AD466" s="11" t="s">
        <v>143</v>
      </c>
      <c r="AE466" s="11" t="s">
        <v>1</v>
      </c>
      <c r="AF466" s="18">
        <v>41131</v>
      </c>
      <c r="AG466" s="1">
        <f>IF(AF466="","",MONTH(AF466))</f>
        <v>8</v>
      </c>
      <c r="AH466" s="18">
        <v>41131</v>
      </c>
      <c r="AI466" s="1">
        <f t="shared" si="43"/>
        <v>8</v>
      </c>
      <c r="AJ466" s="10" t="s">
        <v>86</v>
      </c>
      <c r="AK466" s="37" t="s">
        <v>1083</v>
      </c>
      <c r="AL466" s="37"/>
      <c r="AM466" s="19"/>
      <c r="AN466" s="24" t="str">
        <f t="shared" si="45"/>
        <v/>
      </c>
      <c r="AO466" s="6" t="s">
        <v>1083</v>
      </c>
      <c r="AP466" s="24"/>
      <c r="AQ466" s="10" t="s">
        <v>141</v>
      </c>
      <c r="AR466" s="24"/>
      <c r="AS466" s="16">
        <f t="shared" si="44"/>
        <v>8</v>
      </c>
    </row>
    <row r="467" spans="1:45" ht="15.75" customHeight="1">
      <c r="A467" s="15">
        <v>20441</v>
      </c>
      <c r="B467" s="25" t="s">
        <v>1793</v>
      </c>
      <c r="C467" s="25" t="s">
        <v>283</v>
      </c>
      <c r="D467" s="6" t="s">
        <v>89</v>
      </c>
      <c r="E467" s="18">
        <v>32674</v>
      </c>
      <c r="F467" s="6"/>
      <c r="G467" s="11" t="s">
        <v>49</v>
      </c>
      <c r="H467" s="6" t="s">
        <v>1792</v>
      </c>
      <c r="I467" s="18">
        <v>38552</v>
      </c>
      <c r="J467" s="6" t="s">
        <v>49</v>
      </c>
      <c r="K467" s="6" t="s">
        <v>1580</v>
      </c>
      <c r="L467" s="6" t="s">
        <v>1791</v>
      </c>
      <c r="M467" s="13" t="s">
        <v>1790</v>
      </c>
      <c r="N467" s="22"/>
      <c r="O467" s="21" t="s">
        <v>1789</v>
      </c>
      <c r="P467" s="6"/>
      <c r="Q467" s="6"/>
      <c r="R467" s="6"/>
      <c r="S467" s="11" t="str">
        <f>VLOOKUP($A467,'[1]Input1-NV_thongtin_codinh'!$B$4:$AA$557,13,0)</f>
        <v>Thôn Tuần Lương, Xã Hoàng Lương, Huyện Hoàng Hóa</v>
      </c>
      <c r="T467" s="11"/>
      <c r="U467" s="6" t="str">
        <f>VLOOKUP($A467,'[1]Input1-NV_thongtin_codinh'!$B$4:$AA$557,16,0)</f>
        <v>Bố Hoàng Văn Thanh</v>
      </c>
      <c r="V467" s="6"/>
      <c r="W467" s="6">
        <f>VLOOKUP($A467,'[1]Input1-NV_thongtin_codinh'!$B$4:$AA$557,17,0)</f>
        <v>0</v>
      </c>
      <c r="X467" s="6" t="s">
        <v>39</v>
      </c>
      <c r="Y467" s="11" t="str">
        <f>VLOOKUP(X467,[1]Parameters!$A$4:$B$17,2,0)</f>
        <v>Chuyên viên vận hành</v>
      </c>
      <c r="Z467" s="11"/>
      <c r="AA467" s="11" t="s">
        <v>94</v>
      </c>
      <c r="AB467" s="10" t="s">
        <v>4</v>
      </c>
      <c r="AC467" s="13" t="s">
        <v>1326</v>
      </c>
      <c r="AD467" s="10" t="s">
        <v>1788</v>
      </c>
      <c r="AE467" s="10" t="s">
        <v>52</v>
      </c>
      <c r="AF467" s="18"/>
      <c r="AG467" s="18"/>
      <c r="AH467" s="18">
        <v>41162</v>
      </c>
      <c r="AI467" s="1">
        <f t="shared" si="43"/>
        <v>9</v>
      </c>
      <c r="AJ467" s="11" t="s">
        <v>142</v>
      </c>
      <c r="AK467" s="11"/>
      <c r="AL467" s="11"/>
      <c r="AM467" s="19">
        <f>VLOOKUP($A467,'[1]Input1-NV_thongtin_codinh'!$B$4:$AA$557,26,0)</f>
        <v>41244</v>
      </c>
      <c r="AN467" s="24">
        <f t="shared" si="45"/>
        <v>12</v>
      </c>
      <c r="AO467" s="6"/>
      <c r="AQ467" s="11"/>
      <c r="AS467" s="16">
        <f t="shared" si="44"/>
        <v>6</v>
      </c>
    </row>
    <row r="468" spans="1:45" ht="15.75" customHeight="1">
      <c r="A468" s="15">
        <v>20442</v>
      </c>
      <c r="B468" s="23" t="s">
        <v>109</v>
      </c>
      <c r="C468" s="23" t="s">
        <v>665</v>
      </c>
      <c r="D468" s="6" t="s">
        <v>14</v>
      </c>
      <c r="E468" s="18">
        <v>29942</v>
      </c>
      <c r="F468" s="6" t="s">
        <v>493</v>
      </c>
      <c r="G468" s="11" t="s">
        <v>1787</v>
      </c>
      <c r="H468" s="6" t="s">
        <v>1786</v>
      </c>
      <c r="I468" s="18">
        <v>40885</v>
      </c>
      <c r="J468" s="6" t="s">
        <v>12</v>
      </c>
      <c r="K468" s="6" t="s">
        <v>11</v>
      </c>
      <c r="L468" s="6" t="s">
        <v>604</v>
      </c>
      <c r="M468" s="13" t="s">
        <v>1785</v>
      </c>
      <c r="N468" s="22"/>
      <c r="O468" s="11" t="s">
        <v>1784</v>
      </c>
      <c r="P468" s="6" t="s">
        <v>1783</v>
      </c>
      <c r="Q468" s="6" t="s">
        <v>1782</v>
      </c>
      <c r="R468" s="6" t="s">
        <v>1083</v>
      </c>
      <c r="S468" s="11" t="s">
        <v>1781</v>
      </c>
      <c r="T468" s="11" t="s">
        <v>1781</v>
      </c>
      <c r="U468" s="6" t="s">
        <v>1780</v>
      </c>
      <c r="V468" s="6" t="s">
        <v>76</v>
      </c>
      <c r="W468" s="6" t="s">
        <v>1779</v>
      </c>
      <c r="X468" s="13" t="s">
        <v>105</v>
      </c>
      <c r="Y468" s="11" t="str">
        <f>VLOOKUP(X468,[1]Parameters!$A$4:$B$17,2,0)</f>
        <v>Chuyên viên quản lý học tập (CVHT)</v>
      </c>
      <c r="Z468" s="11"/>
      <c r="AA468" s="11" t="s">
        <v>94</v>
      </c>
      <c r="AB468" s="10" t="s">
        <v>4</v>
      </c>
      <c r="AC468" s="6" t="s">
        <v>247</v>
      </c>
      <c r="AD468" s="11" t="s">
        <v>306</v>
      </c>
      <c r="AE468" s="11" t="s">
        <v>1</v>
      </c>
      <c r="AF468" s="18">
        <v>41134</v>
      </c>
      <c r="AG468" s="1">
        <f>IF(AF468="","",MONTH(AF468))</f>
        <v>8</v>
      </c>
      <c r="AH468" s="18">
        <v>41164</v>
      </c>
      <c r="AI468" s="1">
        <f t="shared" si="43"/>
        <v>9</v>
      </c>
      <c r="AJ468" s="10" t="s">
        <v>86</v>
      </c>
      <c r="AK468" s="37" t="s">
        <v>1083</v>
      </c>
      <c r="AL468" s="37"/>
      <c r="AM468" s="19"/>
      <c r="AN468" s="24" t="str">
        <f t="shared" si="45"/>
        <v/>
      </c>
      <c r="AO468" s="6" t="s">
        <v>1083</v>
      </c>
      <c r="AP468" s="24"/>
      <c r="AQ468" s="10" t="s">
        <v>171</v>
      </c>
      <c r="AR468" s="24"/>
      <c r="AS468" s="16">
        <f t="shared" si="44"/>
        <v>12</v>
      </c>
    </row>
    <row r="469" spans="1:45" ht="15.75" customHeight="1">
      <c r="A469" s="15">
        <v>20443</v>
      </c>
      <c r="B469" s="25" t="s">
        <v>96</v>
      </c>
      <c r="C469" s="25" t="s">
        <v>63</v>
      </c>
      <c r="D469" s="6" t="s">
        <v>14</v>
      </c>
      <c r="E469" s="18">
        <v>33003</v>
      </c>
      <c r="F469" s="6"/>
      <c r="G469" s="11" t="s">
        <v>446</v>
      </c>
      <c r="H469" s="6" t="s">
        <v>1778</v>
      </c>
      <c r="I469" s="18">
        <v>38868</v>
      </c>
      <c r="J469" s="6" t="s">
        <v>446</v>
      </c>
      <c r="K469" s="6" t="s">
        <v>1580</v>
      </c>
      <c r="L469" s="6" t="s">
        <v>1098</v>
      </c>
      <c r="M469" s="13" t="s">
        <v>21</v>
      </c>
      <c r="N469" s="22"/>
      <c r="O469" s="21" t="s">
        <v>1777</v>
      </c>
      <c r="P469" s="6"/>
      <c r="Q469" s="6"/>
      <c r="R469" s="6"/>
      <c r="S469" s="11" t="str">
        <f>VLOOKUP($A469,'[1]Input1-NV_thongtin_codinh'!$B$4:$AA$557,13,0)</f>
        <v>Nhân Lư, Cẩm Chế, Thanh Hà, Hải Dương</v>
      </c>
      <c r="T469" s="11"/>
      <c r="U469" s="6" t="str">
        <f>VLOOKUP($A469,'[1]Input1-NV_thongtin_codinh'!$B$4:$AA$557,16,0)</f>
        <v>Bùi Văn điệp</v>
      </c>
      <c r="V469" s="6"/>
      <c r="W469" s="6">
        <f>VLOOKUP($A469,'[1]Input1-NV_thongtin_codinh'!$B$4:$AA$557,17,0)</f>
        <v>0</v>
      </c>
      <c r="X469" s="6" t="s">
        <v>39</v>
      </c>
      <c r="Y469" s="11" t="str">
        <f>VLOOKUP(X469,[1]Parameters!$A$4:$B$17,2,0)</f>
        <v>Chuyên viên vận hành</v>
      </c>
      <c r="Z469" s="11"/>
      <c r="AA469" s="11" t="s">
        <v>94</v>
      </c>
      <c r="AB469" s="10" t="s">
        <v>4</v>
      </c>
      <c r="AC469" s="13" t="s">
        <v>185</v>
      </c>
      <c r="AD469" s="10"/>
      <c r="AE469" s="10" t="s">
        <v>1</v>
      </c>
      <c r="AF469" s="18"/>
      <c r="AG469" s="18"/>
      <c r="AH469" s="18">
        <v>41153</v>
      </c>
      <c r="AI469" s="1">
        <f t="shared" si="43"/>
        <v>9</v>
      </c>
      <c r="AJ469" s="11" t="s">
        <v>142</v>
      </c>
      <c r="AK469" s="11"/>
      <c r="AL469" s="11"/>
      <c r="AM469" s="19">
        <f>VLOOKUP($A469,'[1]Input1-NV_thongtin_codinh'!$B$4:$AA$557,26,0)</f>
        <v>41228</v>
      </c>
      <c r="AN469" s="24">
        <f t="shared" si="45"/>
        <v>11</v>
      </c>
      <c r="AO469" s="6"/>
      <c r="AQ469" s="10" t="s">
        <v>183</v>
      </c>
      <c r="AS469" s="16">
        <f t="shared" si="44"/>
        <v>5</v>
      </c>
    </row>
    <row r="470" spans="1:45" ht="15.75" customHeight="1">
      <c r="A470" s="15">
        <v>20444</v>
      </c>
      <c r="B470" s="25" t="s">
        <v>1776</v>
      </c>
      <c r="C470" s="25" t="s">
        <v>203</v>
      </c>
      <c r="D470" s="6" t="s">
        <v>89</v>
      </c>
      <c r="E470" s="18"/>
      <c r="F470" s="6"/>
      <c r="G470" s="11"/>
      <c r="H470" s="6"/>
      <c r="I470" s="18"/>
      <c r="J470" s="6"/>
      <c r="K470" s="6"/>
      <c r="L470" s="6">
        <v>0</v>
      </c>
      <c r="M470" s="13">
        <v>0</v>
      </c>
      <c r="N470" s="22"/>
      <c r="O470" s="21" t="s">
        <v>1775</v>
      </c>
      <c r="P470" s="6"/>
      <c r="Q470" s="6"/>
      <c r="R470" s="6"/>
      <c r="S470" s="11">
        <f>VLOOKUP($A470,'[1]Input1-NV_thongtin_codinh'!$B$4:$AA$557,13,0)</f>
        <v>0</v>
      </c>
      <c r="T470" s="11"/>
      <c r="U470" s="6">
        <f>VLOOKUP($A470,'[1]Input1-NV_thongtin_codinh'!$B$4:$AA$557,16,0)</f>
        <v>0</v>
      </c>
      <c r="V470" s="6"/>
      <c r="W470" s="6">
        <f>VLOOKUP($A470,'[1]Input1-NV_thongtin_codinh'!$B$4:$AA$557,17,0)</f>
        <v>0</v>
      </c>
      <c r="X470" s="6" t="s">
        <v>1774</v>
      </c>
      <c r="Y470" s="11" t="str">
        <f>VLOOKUP(X470,[1]Parameters!$A$4:$B$17,2,0)</f>
        <v>Trưởng Ban/ Giám đốc Trung tâm</v>
      </c>
      <c r="Z470" s="11"/>
      <c r="AA470" s="11" t="s">
        <v>258</v>
      </c>
      <c r="AB470" s="10" t="s">
        <v>73</v>
      </c>
      <c r="AC470" s="13" t="s">
        <v>1685</v>
      </c>
      <c r="AD470" s="10"/>
      <c r="AE470" s="10" t="s">
        <v>52</v>
      </c>
      <c r="AF470" s="18"/>
      <c r="AG470" s="18"/>
      <c r="AH470" s="18">
        <v>41106</v>
      </c>
      <c r="AI470" s="1">
        <f t="shared" si="43"/>
        <v>7</v>
      </c>
      <c r="AJ470" s="11" t="s">
        <v>142</v>
      </c>
      <c r="AK470" s="11"/>
      <c r="AL470" s="11"/>
      <c r="AM470" s="19">
        <f>VLOOKUP($A470,'[1]Input1-NV_thongtin_codinh'!$B$4:$AA$557,26,0)</f>
        <v>41229</v>
      </c>
      <c r="AN470" s="24">
        <f t="shared" si="45"/>
        <v>11</v>
      </c>
      <c r="AO470" s="6"/>
      <c r="AQ470" s="11"/>
      <c r="AS470" s="16" t="str">
        <f t="shared" si="44"/>
        <v/>
      </c>
    </row>
    <row r="471" spans="1:45" ht="15.75" customHeight="1">
      <c r="A471" s="15">
        <v>20445</v>
      </c>
      <c r="B471" s="23" t="s">
        <v>1773</v>
      </c>
      <c r="C471" s="23" t="s">
        <v>1772</v>
      </c>
      <c r="D471" s="6" t="s">
        <v>89</v>
      </c>
      <c r="E471" s="18">
        <v>32520</v>
      </c>
      <c r="F471" s="6" t="s">
        <v>12</v>
      </c>
      <c r="G471" s="11" t="s">
        <v>1611</v>
      </c>
      <c r="H471" s="6" t="s">
        <v>1771</v>
      </c>
      <c r="I471" s="18">
        <v>39291</v>
      </c>
      <c r="J471" s="6" t="s">
        <v>12</v>
      </c>
      <c r="K471" s="6" t="s">
        <v>11</v>
      </c>
      <c r="L471" s="6" t="s">
        <v>425</v>
      </c>
      <c r="M471" s="13" t="s">
        <v>1770</v>
      </c>
      <c r="N471" s="22"/>
      <c r="O471" s="11" t="s">
        <v>1769</v>
      </c>
      <c r="P471" s="6" t="s">
        <v>1768</v>
      </c>
      <c r="Q471" s="6" t="s">
        <v>1767</v>
      </c>
      <c r="R471" s="6" t="s">
        <v>1083</v>
      </c>
      <c r="S471" s="11" t="s">
        <v>1766</v>
      </c>
      <c r="T471" s="11" t="s">
        <v>1766</v>
      </c>
      <c r="U471" s="6" t="s">
        <v>1765</v>
      </c>
      <c r="V471" s="6" t="s">
        <v>1764</v>
      </c>
      <c r="W471" s="6" t="s">
        <v>1763</v>
      </c>
      <c r="X471" s="6" t="s">
        <v>39</v>
      </c>
      <c r="Y471" s="11" t="str">
        <f>VLOOKUP(X471,[1]Parameters!$A$4:$B$17,2,0)</f>
        <v>Chuyên viên vận hành</v>
      </c>
      <c r="Z471" s="11"/>
      <c r="AA471" s="11" t="s">
        <v>94</v>
      </c>
      <c r="AB471" s="10" t="s">
        <v>4</v>
      </c>
      <c r="AC471" s="6" t="s">
        <v>114</v>
      </c>
      <c r="AD471" s="11" t="s">
        <v>126</v>
      </c>
      <c r="AE471" s="11" t="s">
        <v>1</v>
      </c>
      <c r="AF471" s="18"/>
      <c r="AG471" s="1" t="str">
        <f>IF(AF471="","",MONTH(AF471))</f>
        <v/>
      </c>
      <c r="AH471" s="18">
        <v>41136</v>
      </c>
      <c r="AI471" s="1">
        <f t="shared" si="43"/>
        <v>8</v>
      </c>
      <c r="AJ471" s="10" t="s">
        <v>86</v>
      </c>
      <c r="AK471" s="37" t="s">
        <v>1083</v>
      </c>
      <c r="AL471" s="37"/>
      <c r="AM471" s="19"/>
      <c r="AN471" s="24" t="str">
        <f t="shared" si="45"/>
        <v/>
      </c>
      <c r="AO471" s="6" t="s">
        <v>1083</v>
      </c>
      <c r="AP471" s="24"/>
      <c r="AQ471" s="10" t="s">
        <v>141</v>
      </c>
      <c r="AR471" s="24"/>
      <c r="AS471" s="16">
        <f t="shared" si="44"/>
        <v>1</v>
      </c>
    </row>
    <row r="472" spans="1:45" ht="15.75" customHeight="1">
      <c r="A472" s="15">
        <v>20446</v>
      </c>
      <c r="B472" s="23" t="s">
        <v>1762</v>
      </c>
      <c r="C472" s="23" t="s">
        <v>360</v>
      </c>
      <c r="D472" s="6" t="s">
        <v>14</v>
      </c>
      <c r="E472" s="18">
        <v>32275</v>
      </c>
      <c r="F472" s="6"/>
      <c r="G472" s="11" t="s">
        <v>186</v>
      </c>
      <c r="H472" s="6" t="s">
        <v>1083</v>
      </c>
      <c r="I472" s="18"/>
      <c r="J472" s="6"/>
      <c r="K472" s="6" t="s">
        <v>11</v>
      </c>
      <c r="L472" s="6" t="s">
        <v>1083</v>
      </c>
      <c r="M472" s="13" t="s">
        <v>1083</v>
      </c>
      <c r="N472" s="22"/>
      <c r="O472" s="11" t="s">
        <v>1761</v>
      </c>
      <c r="P472" s="6" t="s">
        <v>1083</v>
      </c>
      <c r="Q472" s="6" t="s">
        <v>1760</v>
      </c>
      <c r="R472" s="6" t="s">
        <v>1083</v>
      </c>
      <c r="S472" s="11" t="s">
        <v>186</v>
      </c>
      <c r="T472" s="11" t="s">
        <v>186</v>
      </c>
      <c r="U472" s="6" t="s">
        <v>1083</v>
      </c>
      <c r="V472" s="6"/>
      <c r="W472" s="6" t="s">
        <v>1083</v>
      </c>
      <c r="X472" s="6" t="s">
        <v>5</v>
      </c>
      <c r="Y472" s="11" t="str">
        <f>VLOOKUP(X472,[1]Parameters!$A$4:$B$17,2,0)</f>
        <v>Chuyên viên Tư vấn tuyển sinh</v>
      </c>
      <c r="Z472" s="11"/>
      <c r="AA472" s="11" t="s">
        <v>94</v>
      </c>
      <c r="AB472" s="10" t="s">
        <v>4</v>
      </c>
      <c r="AC472" s="6" t="s">
        <v>3</v>
      </c>
      <c r="AD472" s="11" t="s">
        <v>2</v>
      </c>
      <c r="AE472" s="11" t="s">
        <v>1</v>
      </c>
      <c r="AF472" s="18">
        <v>41142</v>
      </c>
      <c r="AG472" s="1">
        <f>IF(AF472="","",MONTH(AF472))</f>
        <v>8</v>
      </c>
      <c r="AH472" s="18">
        <v>41365</v>
      </c>
      <c r="AI472" s="1">
        <f t="shared" si="43"/>
        <v>4</v>
      </c>
      <c r="AJ472" s="10" t="s">
        <v>86</v>
      </c>
      <c r="AK472" s="37" t="s">
        <v>1083</v>
      </c>
      <c r="AL472" s="37"/>
      <c r="AM472" s="19"/>
      <c r="AN472" s="24"/>
      <c r="AO472" s="6" t="s">
        <v>1083</v>
      </c>
      <c r="AP472" s="24"/>
      <c r="AQ472" s="10" t="s">
        <v>171</v>
      </c>
      <c r="AR472" s="24"/>
      <c r="AS472" s="16">
        <f t="shared" si="44"/>
        <v>5</v>
      </c>
    </row>
    <row r="473" spans="1:45" ht="15.75" customHeight="1">
      <c r="A473" s="15">
        <v>20447</v>
      </c>
      <c r="B473" s="25" t="s">
        <v>1759</v>
      </c>
      <c r="C473" s="25" t="s">
        <v>1758</v>
      </c>
      <c r="D473" s="6" t="s">
        <v>14</v>
      </c>
      <c r="E473" s="18"/>
      <c r="F473" s="6"/>
      <c r="G473" s="11"/>
      <c r="H473" s="6"/>
      <c r="I473" s="18"/>
      <c r="J473" s="6"/>
      <c r="K473" s="6"/>
      <c r="L473" s="6">
        <v>0</v>
      </c>
      <c r="M473" s="13">
        <v>0</v>
      </c>
      <c r="N473" s="22"/>
      <c r="O473" s="21" t="s">
        <v>1757</v>
      </c>
      <c r="P473" s="6"/>
      <c r="Q473" s="6"/>
      <c r="R473" s="6"/>
      <c r="S473" s="11">
        <f>VLOOKUP($A473,'[1]Input1-NV_thongtin_codinh'!$B$4:$AA$557,13,0)</f>
        <v>0</v>
      </c>
      <c r="T473" s="11"/>
      <c r="U473" s="6">
        <f>VLOOKUP($A473,'[1]Input1-NV_thongtin_codinh'!$B$4:$AA$557,16,0)</f>
        <v>0</v>
      </c>
      <c r="V473" s="6"/>
      <c r="W473" s="6">
        <f>VLOOKUP($A473,'[1]Input1-NV_thongtin_codinh'!$B$4:$AA$557,17,0)</f>
        <v>0</v>
      </c>
      <c r="X473" s="6" t="s">
        <v>39</v>
      </c>
      <c r="Y473" s="11" t="str">
        <f>VLOOKUP(X473,[1]Parameters!$A$4:$B$17,2,0)</f>
        <v>Chuyên viên vận hành</v>
      </c>
      <c r="Z473" s="11"/>
      <c r="AA473" s="11" t="s">
        <v>94</v>
      </c>
      <c r="AB473" s="10" t="s">
        <v>4</v>
      </c>
      <c r="AC473" s="13" t="s">
        <v>3</v>
      </c>
      <c r="AD473" s="10" t="s">
        <v>2</v>
      </c>
      <c r="AE473" s="10" t="s">
        <v>1</v>
      </c>
      <c r="AF473" s="18"/>
      <c r="AG473" s="18"/>
      <c r="AH473" s="18"/>
      <c r="AI473" s="1" t="str">
        <f t="shared" si="43"/>
        <v/>
      </c>
      <c r="AJ473" s="11" t="s">
        <v>142</v>
      </c>
      <c r="AK473" s="11"/>
      <c r="AL473" s="11"/>
      <c r="AM473" s="19">
        <f>VLOOKUP($A473,'[1]Input1-NV_thongtin_codinh'!$B$4:$AA$557,26,0)</f>
        <v>41131</v>
      </c>
      <c r="AN473" s="24">
        <f>IF(AM473="","",MONTH(AM473))</f>
        <v>8</v>
      </c>
      <c r="AO473" s="6"/>
      <c r="AQ473" s="10" t="s">
        <v>171</v>
      </c>
      <c r="AS473" s="16" t="str">
        <f t="shared" si="44"/>
        <v/>
      </c>
    </row>
    <row r="474" spans="1:45" ht="15.75" customHeight="1">
      <c r="A474" s="15">
        <v>20448</v>
      </c>
      <c r="B474" s="25" t="s">
        <v>607</v>
      </c>
      <c r="C474" s="25" t="s">
        <v>1756</v>
      </c>
      <c r="D474" s="6" t="s">
        <v>14</v>
      </c>
      <c r="E474" s="18">
        <v>32441</v>
      </c>
      <c r="F474" s="6"/>
      <c r="G474" s="11" t="s">
        <v>636</v>
      </c>
      <c r="H474" s="6" t="s">
        <v>1755</v>
      </c>
      <c r="I474" s="18">
        <v>38764</v>
      </c>
      <c r="J474" s="6" t="s">
        <v>636</v>
      </c>
      <c r="K474" s="6" t="s">
        <v>1580</v>
      </c>
      <c r="L474" s="6">
        <v>0</v>
      </c>
      <c r="M474" s="13" t="s">
        <v>1754</v>
      </c>
      <c r="N474" s="22"/>
      <c r="O474" s="21" t="s">
        <v>1753</v>
      </c>
      <c r="P474" s="6"/>
      <c r="Q474" s="6"/>
      <c r="R474" s="6"/>
      <c r="S474" s="11" t="str">
        <f>VLOOKUP($A474,'[1]Input1-NV_thongtin_codinh'!$B$4:$AA$557,13,0)</f>
        <v>Cát Quế. Hoài Đức, Hà Tây</v>
      </c>
      <c r="T474" s="11" t="s">
        <v>1752</v>
      </c>
      <c r="U474" s="6">
        <f>VLOOKUP($A474,'[1]Input1-NV_thongtin_codinh'!$B$4:$AA$557,16,0)</f>
        <v>0</v>
      </c>
      <c r="V474" s="6"/>
      <c r="W474" s="6">
        <f>VLOOKUP($A474,'[1]Input1-NV_thongtin_codinh'!$B$4:$AA$557,17,0)</f>
        <v>0</v>
      </c>
      <c r="X474" s="6" t="s">
        <v>39</v>
      </c>
      <c r="Y474" s="11" t="str">
        <f>VLOOKUP(X474,[1]Parameters!$A$4:$B$17,2,0)</f>
        <v>Chuyên viên vận hành</v>
      </c>
      <c r="Z474" s="11"/>
      <c r="AA474" s="11" t="s">
        <v>94</v>
      </c>
      <c r="AB474" s="10" t="s">
        <v>4</v>
      </c>
      <c r="AC474" s="13" t="s">
        <v>3</v>
      </c>
      <c r="AD474" s="10" t="s">
        <v>2</v>
      </c>
      <c r="AE474" s="10" t="s">
        <v>1</v>
      </c>
      <c r="AF474" s="18"/>
      <c r="AG474" s="18"/>
      <c r="AH474" s="18"/>
      <c r="AI474" s="1" t="str">
        <f t="shared" si="43"/>
        <v/>
      </c>
      <c r="AJ474" s="11" t="s">
        <v>142</v>
      </c>
      <c r="AK474" s="11"/>
      <c r="AL474" s="11"/>
      <c r="AM474" s="19">
        <f>VLOOKUP($A474,'[1]Input1-NV_thongtin_codinh'!$B$4:$AA$557,26,0)</f>
        <v>41131</v>
      </c>
      <c r="AN474" s="24">
        <f>IF(AM474="","",MONTH(AM474))</f>
        <v>8</v>
      </c>
      <c r="AO474" s="6"/>
      <c r="AQ474" s="10" t="s">
        <v>171</v>
      </c>
      <c r="AS474" s="16">
        <f t="shared" si="44"/>
        <v>10</v>
      </c>
    </row>
    <row r="475" spans="1:45" ht="19.5" customHeight="1">
      <c r="A475" s="15">
        <v>20449</v>
      </c>
      <c r="B475" s="23" t="s">
        <v>1751</v>
      </c>
      <c r="C475" s="23" t="s">
        <v>367</v>
      </c>
      <c r="D475" s="6" t="s">
        <v>14</v>
      </c>
      <c r="E475" s="18">
        <v>30741</v>
      </c>
      <c r="F475" s="6" t="s">
        <v>1719</v>
      </c>
      <c r="G475" s="11" t="s">
        <v>1721</v>
      </c>
      <c r="H475" s="6" t="s">
        <v>1750</v>
      </c>
      <c r="I475" s="18">
        <v>38596</v>
      </c>
      <c r="J475" s="6" t="s">
        <v>1719</v>
      </c>
      <c r="K475" s="6" t="s">
        <v>150</v>
      </c>
      <c r="L475" s="6" t="s">
        <v>1749</v>
      </c>
      <c r="M475" s="13" t="s">
        <v>1507</v>
      </c>
      <c r="N475" s="22"/>
      <c r="O475" s="11" t="s">
        <v>1748</v>
      </c>
      <c r="P475" s="6" t="s">
        <v>1083</v>
      </c>
      <c r="Q475" s="6" t="s">
        <v>1719</v>
      </c>
      <c r="R475" s="6"/>
      <c r="S475" s="11" t="s">
        <v>1747</v>
      </c>
      <c r="T475" s="11" t="s">
        <v>1747</v>
      </c>
      <c r="U475" s="6" t="s">
        <v>1746</v>
      </c>
      <c r="V475" s="6" t="s">
        <v>116</v>
      </c>
      <c r="W475" s="6" t="s">
        <v>1745</v>
      </c>
      <c r="X475" s="6" t="s">
        <v>5</v>
      </c>
      <c r="Y475" s="11" t="str">
        <f>VLOOKUP(X475,[1]Parameters!$A$4:$B$17,2,0)</f>
        <v>Chuyên viên Tư vấn tuyển sinh</v>
      </c>
      <c r="Z475" s="11"/>
      <c r="AA475" s="11" t="s">
        <v>94</v>
      </c>
      <c r="AB475" s="10" t="s">
        <v>4</v>
      </c>
      <c r="AC475" s="6" t="s">
        <v>3</v>
      </c>
      <c r="AD475" s="11" t="s">
        <v>2</v>
      </c>
      <c r="AE475" s="11" t="s">
        <v>1</v>
      </c>
      <c r="AF475" s="18">
        <v>41142</v>
      </c>
      <c r="AG475" s="1">
        <f>IF(AF475="","",MONTH(AF475))</f>
        <v>8</v>
      </c>
      <c r="AH475" s="18">
        <v>41365</v>
      </c>
      <c r="AI475" s="1">
        <f t="shared" si="43"/>
        <v>4</v>
      </c>
      <c r="AJ475" s="10" t="s">
        <v>86</v>
      </c>
      <c r="AK475" s="37" t="s">
        <v>1083</v>
      </c>
      <c r="AL475" s="37"/>
      <c r="AM475" s="19"/>
      <c r="AN475" s="24"/>
      <c r="AO475" s="6" t="s">
        <v>1083</v>
      </c>
      <c r="AP475" s="24"/>
      <c r="AQ475" s="10" t="s">
        <v>171</v>
      </c>
      <c r="AR475" s="24"/>
      <c r="AS475" s="16">
        <f t="shared" si="44"/>
        <v>2</v>
      </c>
    </row>
    <row r="476" spans="1:45" ht="15.75" customHeight="1">
      <c r="A476" s="15">
        <v>20450</v>
      </c>
      <c r="B476" s="25" t="s">
        <v>1744</v>
      </c>
      <c r="C476" s="25" t="s">
        <v>1743</v>
      </c>
      <c r="D476" s="6" t="s">
        <v>14</v>
      </c>
      <c r="E476" s="18">
        <v>33148</v>
      </c>
      <c r="F476" s="6"/>
      <c r="G476" s="11" t="s">
        <v>636</v>
      </c>
      <c r="H476" s="6" t="s">
        <v>1742</v>
      </c>
      <c r="I476" s="18">
        <v>39507</v>
      </c>
      <c r="J476" s="6" t="s">
        <v>636</v>
      </c>
      <c r="K476" s="6"/>
      <c r="L476" s="6">
        <v>0</v>
      </c>
      <c r="M476" s="13">
        <v>0</v>
      </c>
      <c r="N476" s="22"/>
      <c r="O476" s="21" t="s">
        <v>1741</v>
      </c>
      <c r="P476" s="6"/>
      <c r="Q476" s="6" t="s">
        <v>1740</v>
      </c>
      <c r="R476" s="6"/>
      <c r="S476" s="11" t="str">
        <f>VLOOKUP($A476,'[1]Input1-NV_thongtin_codinh'!$B$4:$AA$557,13,0)</f>
        <v>Võng Xuyên, Phúc Thọ, Hà Tây</v>
      </c>
      <c r="T476" s="11" t="s">
        <v>1739</v>
      </c>
      <c r="U476" s="6" t="str">
        <f>VLOOKUP($A476,'[1]Input1-NV_thongtin_codinh'!$B$4:$AA$557,16,0)</f>
        <v>Lê Thị Lý</v>
      </c>
      <c r="V476" s="6"/>
      <c r="W476" s="6" t="str">
        <f>VLOOKUP($A476,'[1]Input1-NV_thongtin_codinh'!$B$4:$AA$557,17,0)</f>
        <v>0977237327</v>
      </c>
      <c r="X476" s="6" t="s">
        <v>39</v>
      </c>
      <c r="Y476" s="11" t="str">
        <f>VLOOKUP(X476,[1]Parameters!$A$4:$B$17,2,0)</f>
        <v>Chuyên viên vận hành</v>
      </c>
      <c r="Z476" s="11"/>
      <c r="AA476" s="11" t="s">
        <v>94</v>
      </c>
      <c r="AB476" s="10" t="s">
        <v>4</v>
      </c>
      <c r="AC476" s="13" t="s">
        <v>185</v>
      </c>
      <c r="AD476" s="10"/>
      <c r="AE476" s="10" t="s">
        <v>1</v>
      </c>
      <c r="AF476" s="18"/>
      <c r="AG476" s="18"/>
      <c r="AH476" s="18"/>
      <c r="AI476" s="1" t="str">
        <f t="shared" si="43"/>
        <v/>
      </c>
      <c r="AJ476" s="11" t="s">
        <v>142</v>
      </c>
      <c r="AK476" s="11"/>
      <c r="AL476" s="11"/>
      <c r="AM476" s="19">
        <v>41216</v>
      </c>
      <c r="AN476" s="24">
        <f>IF(AM476="","",MONTH(AM476))</f>
        <v>11</v>
      </c>
      <c r="AO476" s="6"/>
      <c r="AQ476" s="10" t="s">
        <v>183</v>
      </c>
      <c r="AS476" s="16">
        <f t="shared" si="44"/>
        <v>10</v>
      </c>
    </row>
    <row r="477" spans="1:45" ht="15.75" customHeight="1">
      <c r="A477" s="15">
        <v>20451</v>
      </c>
      <c r="B477" s="25" t="s">
        <v>1164</v>
      </c>
      <c r="C477" s="25" t="s">
        <v>325</v>
      </c>
      <c r="D477" s="6" t="s">
        <v>14</v>
      </c>
      <c r="E477" s="18">
        <v>32765</v>
      </c>
      <c r="F477" s="6"/>
      <c r="G477" s="11" t="s">
        <v>12</v>
      </c>
      <c r="H477" s="6" t="s">
        <v>1738</v>
      </c>
      <c r="I477" s="18">
        <v>39904</v>
      </c>
      <c r="J477" s="6" t="s">
        <v>12</v>
      </c>
      <c r="K477" s="6" t="s">
        <v>1580</v>
      </c>
      <c r="L477" s="6" t="s">
        <v>1737</v>
      </c>
      <c r="M477" s="13" t="s">
        <v>225</v>
      </c>
      <c r="N477" s="22"/>
      <c r="O477" s="21" t="s">
        <v>1736</v>
      </c>
      <c r="P477" s="6"/>
      <c r="Q477" s="6" t="s">
        <v>1735</v>
      </c>
      <c r="R477" s="6"/>
      <c r="S477" s="11" t="str">
        <f>VLOOKUP($A477,'[1]Input1-NV_thongtin_codinh'!$B$4:$AA$557,13,0)</f>
        <v>Số 214, Nguyễn Ngọc Nại, Khương Mai, Thanh Xuân, Hà Nội</v>
      </c>
      <c r="T477" s="11" t="s">
        <v>1734</v>
      </c>
      <c r="U477" s="6" t="str">
        <f>VLOOKUP($A477,'[1]Input1-NV_thongtin_codinh'!$B$4:$AA$557,16,0)</f>
        <v>Bố Trịnh Văn Xuân</v>
      </c>
      <c r="V477" s="6"/>
      <c r="W477" s="6">
        <f>VLOOKUP($A477,'[1]Input1-NV_thongtin_codinh'!$B$4:$AA$557,17,0)</f>
        <v>0</v>
      </c>
      <c r="X477" s="6" t="s">
        <v>39</v>
      </c>
      <c r="Y477" s="11" t="str">
        <f>VLOOKUP(X477,[1]Parameters!$A$4:$B$17,2,0)</f>
        <v>Chuyên viên vận hành</v>
      </c>
      <c r="Z477" s="11"/>
      <c r="AA477" s="11" t="s">
        <v>94</v>
      </c>
      <c r="AB477" s="10" t="s">
        <v>4</v>
      </c>
      <c r="AC477" s="13" t="s">
        <v>3</v>
      </c>
      <c r="AD477" s="10" t="s">
        <v>1726</v>
      </c>
      <c r="AE477" s="10" t="s">
        <v>1</v>
      </c>
      <c r="AF477" s="18"/>
      <c r="AG477" s="18"/>
      <c r="AH477" s="18"/>
      <c r="AI477" s="1" t="str">
        <f t="shared" si="43"/>
        <v/>
      </c>
      <c r="AJ477" s="11" t="s">
        <v>142</v>
      </c>
      <c r="AK477" s="11"/>
      <c r="AL477" s="11"/>
      <c r="AM477" s="19">
        <f>VLOOKUP($A477,'[1]Input1-NV_thongtin_codinh'!$B$4:$AA$557,26,0)</f>
        <v>41194</v>
      </c>
      <c r="AN477" s="24">
        <f>IF(AM477="","",MONTH(AM477))</f>
        <v>10</v>
      </c>
      <c r="AO477" s="6"/>
      <c r="AQ477" s="11"/>
      <c r="AS477" s="16">
        <f t="shared" si="44"/>
        <v>9</v>
      </c>
    </row>
    <row r="478" spans="1:45" ht="15.75" customHeight="1">
      <c r="A478" s="15">
        <v>20452</v>
      </c>
      <c r="B478" s="25" t="s">
        <v>1733</v>
      </c>
      <c r="C478" s="25" t="s">
        <v>1732</v>
      </c>
      <c r="D478" s="6" t="s">
        <v>14</v>
      </c>
      <c r="E478" s="18">
        <v>32524</v>
      </c>
      <c r="F478" s="6"/>
      <c r="G478" s="11" t="s">
        <v>636</v>
      </c>
      <c r="H478" s="6" t="s">
        <v>1731</v>
      </c>
      <c r="I478" s="18">
        <v>38601</v>
      </c>
      <c r="J478" s="6" t="s">
        <v>12</v>
      </c>
      <c r="K478" s="6" t="s">
        <v>1580</v>
      </c>
      <c r="L478" s="6" t="s">
        <v>1595</v>
      </c>
      <c r="M478" s="13" t="s">
        <v>1730</v>
      </c>
      <c r="N478" s="22"/>
      <c r="O478" s="21" t="s">
        <v>1729</v>
      </c>
      <c r="P478" s="6"/>
      <c r="Q478" s="6" t="s">
        <v>1728</v>
      </c>
      <c r="R478" s="6"/>
      <c r="S478" s="11" t="str">
        <f>VLOOKUP($A478,'[1]Input1-NV_thongtin_codinh'!$B$4:$AA$557,13,0)</f>
        <v>Thanh Oai, Hà Tây</v>
      </c>
      <c r="T478" s="11" t="s">
        <v>1727</v>
      </c>
      <c r="U478" s="6">
        <f>VLOOKUP($A478,'[1]Input1-NV_thongtin_codinh'!$B$4:$AA$557,16,0)</f>
        <v>0</v>
      </c>
      <c r="V478" s="6"/>
      <c r="W478" s="6">
        <f>VLOOKUP($A478,'[1]Input1-NV_thongtin_codinh'!$B$4:$AA$557,17,0)</f>
        <v>0</v>
      </c>
      <c r="X478" s="6" t="s">
        <v>39</v>
      </c>
      <c r="Y478" s="11" t="str">
        <f>VLOOKUP(X478,[1]Parameters!$A$4:$B$17,2,0)</f>
        <v>Chuyên viên vận hành</v>
      </c>
      <c r="Z478" s="11"/>
      <c r="AA478" s="11" t="s">
        <v>94</v>
      </c>
      <c r="AB478" s="10" t="s">
        <v>4</v>
      </c>
      <c r="AC478" s="13" t="s">
        <v>3</v>
      </c>
      <c r="AD478" s="10" t="s">
        <v>1726</v>
      </c>
      <c r="AE478" s="10" t="s">
        <v>1</v>
      </c>
      <c r="AF478" s="18"/>
      <c r="AG478" s="18"/>
      <c r="AH478" s="18"/>
      <c r="AI478" s="1" t="str">
        <f t="shared" si="43"/>
        <v/>
      </c>
      <c r="AJ478" s="11" t="s">
        <v>142</v>
      </c>
      <c r="AK478" s="11"/>
      <c r="AL478" s="11"/>
      <c r="AM478" s="19">
        <f>VLOOKUP($A478,'[1]Input1-NV_thongtin_codinh'!$B$4:$AA$557,26,0)</f>
        <v>41194</v>
      </c>
      <c r="AN478" s="24">
        <f>IF(AM478="","",MONTH(AM478))</f>
        <v>10</v>
      </c>
      <c r="AO478" s="6"/>
      <c r="AQ478" s="11"/>
      <c r="AS478" s="16">
        <f t="shared" si="44"/>
        <v>1</v>
      </c>
    </row>
    <row r="479" spans="1:45" ht="15.75" customHeight="1">
      <c r="A479" s="15">
        <v>20453</v>
      </c>
      <c r="B479" s="23" t="s">
        <v>70</v>
      </c>
      <c r="C479" s="25" t="s">
        <v>596</v>
      </c>
      <c r="D479" s="6" t="s">
        <v>14</v>
      </c>
      <c r="E479" s="18">
        <v>27314</v>
      </c>
      <c r="F479" s="6" t="s">
        <v>281</v>
      </c>
      <c r="G479" s="11" t="s">
        <v>281</v>
      </c>
      <c r="H479" s="6" t="s">
        <v>1725</v>
      </c>
      <c r="I479" s="18">
        <v>38834</v>
      </c>
      <c r="J479" s="6" t="s">
        <v>12</v>
      </c>
      <c r="K479" s="6" t="s">
        <v>11</v>
      </c>
      <c r="L479" s="6" t="s">
        <v>190</v>
      </c>
      <c r="M479" s="13" t="s">
        <v>633</v>
      </c>
      <c r="N479" s="22">
        <v>2003</v>
      </c>
      <c r="O479" s="11" t="s">
        <v>1724</v>
      </c>
      <c r="P479" s="6"/>
      <c r="Q479" s="6"/>
      <c r="R479" s="6"/>
      <c r="S479" s="11" t="s">
        <v>1723</v>
      </c>
      <c r="T479" s="11" t="s">
        <v>1723</v>
      </c>
      <c r="U479" s="6"/>
      <c r="V479" s="6"/>
      <c r="W479" s="6"/>
      <c r="X479" s="6" t="s">
        <v>5</v>
      </c>
      <c r="Y479" s="11" t="str">
        <f>VLOOKUP(X479,[1]Parameters!$A$4:$B$17,2,0)</f>
        <v>Chuyên viên Tư vấn tuyển sinh</v>
      </c>
      <c r="Z479" s="11"/>
      <c r="AA479" s="11" t="s">
        <v>94</v>
      </c>
      <c r="AB479" s="10" t="s">
        <v>4</v>
      </c>
      <c r="AC479" s="6" t="s">
        <v>3</v>
      </c>
      <c r="AD479" s="11" t="s">
        <v>2</v>
      </c>
      <c r="AE479" s="11" t="s">
        <v>1</v>
      </c>
      <c r="AF479" s="18">
        <v>41151</v>
      </c>
      <c r="AG479" s="1">
        <f>IF(AF479="","",MONTH(AF479))</f>
        <v>8</v>
      </c>
      <c r="AH479" s="18">
        <v>41212</v>
      </c>
      <c r="AI479" s="1">
        <f t="shared" si="43"/>
        <v>10</v>
      </c>
      <c r="AJ479" s="10" t="s">
        <v>86</v>
      </c>
      <c r="AK479" s="37" t="s">
        <v>1083</v>
      </c>
      <c r="AL479" s="37"/>
      <c r="AM479" s="19"/>
      <c r="AN479" s="24"/>
      <c r="AO479" s="6" t="s">
        <v>1083</v>
      </c>
      <c r="AP479" s="24"/>
      <c r="AQ479" s="10" t="s">
        <v>171</v>
      </c>
      <c r="AR479" s="24"/>
      <c r="AS479" s="16">
        <f t="shared" si="44"/>
        <v>10</v>
      </c>
    </row>
    <row r="480" spans="1:45" ht="19.5" customHeight="1">
      <c r="A480" s="15">
        <v>20454</v>
      </c>
      <c r="B480" s="23" t="s">
        <v>1329</v>
      </c>
      <c r="C480" s="23" t="s">
        <v>1722</v>
      </c>
      <c r="D480" s="6" t="s">
        <v>14</v>
      </c>
      <c r="E480" s="18">
        <v>32624</v>
      </c>
      <c r="F480" s="6"/>
      <c r="G480" s="11" t="s">
        <v>1721</v>
      </c>
      <c r="H480" s="6" t="s">
        <v>1720</v>
      </c>
      <c r="I480" s="18">
        <v>39126</v>
      </c>
      <c r="J480" s="6" t="s">
        <v>1719</v>
      </c>
      <c r="K480" s="6" t="s">
        <v>11</v>
      </c>
      <c r="L480" s="6" t="s">
        <v>1083</v>
      </c>
      <c r="M480" s="13" t="s">
        <v>1083</v>
      </c>
      <c r="N480" s="22"/>
      <c r="O480" s="11" t="s">
        <v>1718</v>
      </c>
      <c r="P480" s="6" t="s">
        <v>1083</v>
      </c>
      <c r="Q480" s="6" t="s">
        <v>1717</v>
      </c>
      <c r="R480" s="6" t="s">
        <v>1083</v>
      </c>
      <c r="S480" s="11" t="s">
        <v>1716</v>
      </c>
      <c r="T480" s="11" t="s">
        <v>1715</v>
      </c>
      <c r="U480" s="6" t="s">
        <v>1083</v>
      </c>
      <c r="V480" s="6"/>
      <c r="W480" s="6" t="s">
        <v>1083</v>
      </c>
      <c r="X480" s="6" t="s">
        <v>5</v>
      </c>
      <c r="Y480" s="11" t="str">
        <f>VLOOKUP(X480,[1]Parameters!$A$4:$B$17,2,0)</f>
        <v>Chuyên viên Tư vấn tuyển sinh</v>
      </c>
      <c r="Z480" s="11"/>
      <c r="AA480" s="11" t="s">
        <v>94</v>
      </c>
      <c r="AB480" s="10" t="s">
        <v>4</v>
      </c>
      <c r="AC480" s="6" t="s">
        <v>3</v>
      </c>
      <c r="AD480" s="11" t="s">
        <v>2</v>
      </c>
      <c r="AE480" s="11" t="s">
        <v>1</v>
      </c>
      <c r="AF480" s="18">
        <v>41151</v>
      </c>
      <c r="AG480" s="1">
        <f>IF(AF480="","",MONTH(AF480))</f>
        <v>8</v>
      </c>
      <c r="AH480" s="18">
        <v>41212</v>
      </c>
      <c r="AI480" s="1">
        <f t="shared" si="43"/>
        <v>10</v>
      </c>
      <c r="AJ480" s="10" t="s">
        <v>86</v>
      </c>
      <c r="AK480" s="37" t="s">
        <v>1083</v>
      </c>
      <c r="AL480" s="37"/>
      <c r="AM480" s="19"/>
      <c r="AN480" s="24"/>
      <c r="AO480" s="6" t="s">
        <v>1083</v>
      </c>
      <c r="AP480" s="24"/>
      <c r="AQ480" s="10" t="s">
        <v>171</v>
      </c>
      <c r="AR480" s="24"/>
      <c r="AS480" s="16">
        <f t="shared" si="44"/>
        <v>4</v>
      </c>
    </row>
    <row r="481" spans="1:45" ht="19.5" customHeight="1">
      <c r="A481" s="15">
        <v>20455</v>
      </c>
      <c r="B481" s="25" t="s">
        <v>1714</v>
      </c>
      <c r="C481" s="25" t="s">
        <v>1327</v>
      </c>
      <c r="D481" s="6" t="s">
        <v>14</v>
      </c>
      <c r="E481" s="18"/>
      <c r="F481" s="6"/>
      <c r="G481" s="11" t="s">
        <v>163</v>
      </c>
      <c r="H481" s="6" t="s">
        <v>1713</v>
      </c>
      <c r="I481" s="18">
        <v>38421</v>
      </c>
      <c r="J481" s="6" t="s">
        <v>163</v>
      </c>
      <c r="K481" s="6" t="s">
        <v>1580</v>
      </c>
      <c r="L481" s="6" t="s">
        <v>1712</v>
      </c>
      <c r="M481" s="13" t="s">
        <v>1711</v>
      </c>
      <c r="N481" s="22"/>
      <c r="O481" s="21" t="s">
        <v>1710</v>
      </c>
      <c r="P481" s="6"/>
      <c r="Q481" s="6" t="s">
        <v>1709</v>
      </c>
      <c r="R481" s="6"/>
      <c r="S481" s="11" t="str">
        <f>VLOOKUP($A481,'[1]Input1-NV_thongtin_codinh'!$B$4:$AA$557,13,0)</f>
        <v>Quỳnh Trang, Quỳnh Phụ, Thái Bình</v>
      </c>
      <c r="T481" s="11" t="s">
        <v>1708</v>
      </c>
      <c r="U481" s="6" t="str">
        <f>VLOOKUP($A481,'[1]Input1-NV_thongtin_codinh'!$B$4:$AA$557,16,0)</f>
        <v>Bố Đỗ Văn Dưỡng</v>
      </c>
      <c r="V481" s="6"/>
      <c r="W481" s="6">
        <f>VLOOKUP($A481,'[1]Input1-NV_thongtin_codinh'!$B$4:$AA$557,17,0)</f>
        <v>0</v>
      </c>
      <c r="X481" s="6" t="s">
        <v>39</v>
      </c>
      <c r="Y481" s="11" t="str">
        <f>VLOOKUP(X481,[1]Parameters!$A$4:$B$17,2,0)</f>
        <v>Chuyên viên vận hành</v>
      </c>
      <c r="Z481" s="11"/>
      <c r="AA481" s="11" t="s">
        <v>94</v>
      </c>
      <c r="AB481" s="10" t="s">
        <v>4</v>
      </c>
      <c r="AC481" s="13" t="s">
        <v>87</v>
      </c>
      <c r="AD481" s="10"/>
      <c r="AE481" s="10" t="s">
        <v>1</v>
      </c>
      <c r="AF481" s="18"/>
      <c r="AG481" s="18"/>
      <c r="AH481" s="18"/>
      <c r="AI481" s="1" t="str">
        <f t="shared" si="43"/>
        <v/>
      </c>
      <c r="AJ481" s="11" t="s">
        <v>142</v>
      </c>
      <c r="AK481" s="11"/>
      <c r="AL481" s="11"/>
      <c r="AM481" s="19">
        <f>VLOOKUP($A481,'[1]Input1-NV_thongtin_codinh'!$B$4:$AA$557,26,0)</f>
        <v>41174</v>
      </c>
      <c r="AN481" s="24">
        <f t="shared" ref="AN481:AN495" si="46">IF(AM481="","",MONTH(AM481))</f>
        <v>9</v>
      </c>
      <c r="AO481" s="6"/>
      <c r="AQ481" s="11"/>
      <c r="AS481" s="16" t="str">
        <f t="shared" si="44"/>
        <v/>
      </c>
    </row>
    <row r="482" spans="1:45" ht="19.5" customHeight="1">
      <c r="A482" s="15">
        <v>20456</v>
      </c>
      <c r="B482" s="23" t="s">
        <v>1707</v>
      </c>
      <c r="C482" s="23" t="s">
        <v>360</v>
      </c>
      <c r="D482" s="6" t="s">
        <v>14</v>
      </c>
      <c r="E482" s="18"/>
      <c r="F482" s="6"/>
      <c r="G482" s="11" t="s">
        <v>186</v>
      </c>
      <c r="H482" s="6" t="s">
        <v>1083</v>
      </c>
      <c r="I482" s="18"/>
      <c r="J482" s="6"/>
      <c r="K482" s="6" t="s">
        <v>11</v>
      </c>
      <c r="L482" s="6" t="s">
        <v>1083</v>
      </c>
      <c r="M482" s="13" t="s">
        <v>1083</v>
      </c>
      <c r="N482" s="22"/>
      <c r="O482" s="11"/>
      <c r="P482" s="6"/>
      <c r="Q482" s="6"/>
      <c r="R482" s="6"/>
      <c r="S482" s="11" t="s">
        <v>186</v>
      </c>
      <c r="T482" s="11" t="s">
        <v>186</v>
      </c>
      <c r="U482" s="6"/>
      <c r="V482" s="6"/>
      <c r="W482" s="6"/>
      <c r="X482" s="6" t="s">
        <v>39</v>
      </c>
      <c r="Y482" s="11" t="str">
        <f>VLOOKUP(X482,[1]Parameters!$A$4:$B$17,2,0)</f>
        <v>Chuyên viên vận hành</v>
      </c>
      <c r="Z482" s="11"/>
      <c r="AA482" s="11" t="s">
        <v>94</v>
      </c>
      <c r="AB482" s="10" t="s">
        <v>4</v>
      </c>
      <c r="AC482" s="6" t="s">
        <v>3</v>
      </c>
      <c r="AD482" s="11"/>
      <c r="AE482" s="11" t="s">
        <v>1</v>
      </c>
      <c r="AF482" s="18">
        <v>41164</v>
      </c>
      <c r="AG482" s="1">
        <f>IF(AF482="","",MONTH(AF482))</f>
        <v>9</v>
      </c>
      <c r="AH482" s="18">
        <v>41365</v>
      </c>
      <c r="AI482" s="1">
        <f t="shared" si="43"/>
        <v>4</v>
      </c>
      <c r="AJ482" s="28" t="s">
        <v>142</v>
      </c>
      <c r="AK482" s="41" t="s">
        <v>1083</v>
      </c>
      <c r="AL482" s="41"/>
      <c r="AM482" s="19">
        <v>41241</v>
      </c>
      <c r="AN482" s="24">
        <f t="shared" si="46"/>
        <v>11</v>
      </c>
      <c r="AO482" s="27" t="s">
        <v>1083</v>
      </c>
      <c r="AP482" s="24"/>
      <c r="AQ482" s="28"/>
      <c r="AR482" s="24"/>
      <c r="AS482" s="16" t="str">
        <f t="shared" si="44"/>
        <v/>
      </c>
    </row>
    <row r="483" spans="1:45" ht="19.5" customHeight="1">
      <c r="A483" s="15">
        <v>20457</v>
      </c>
      <c r="B483" s="23" t="s">
        <v>1706</v>
      </c>
      <c r="C483" s="23" t="s">
        <v>1705</v>
      </c>
      <c r="D483" s="6" t="s">
        <v>14</v>
      </c>
      <c r="E483" s="18">
        <v>33129</v>
      </c>
      <c r="F483" s="6"/>
      <c r="G483" s="11" t="s">
        <v>1243</v>
      </c>
      <c r="H483" s="6" t="s">
        <v>1704</v>
      </c>
      <c r="I483" s="18">
        <v>40752</v>
      </c>
      <c r="J483" s="6" t="s">
        <v>356</v>
      </c>
      <c r="K483" s="6" t="s">
        <v>11</v>
      </c>
      <c r="L483" s="6" t="s">
        <v>1703</v>
      </c>
      <c r="M483" s="13" t="s">
        <v>395</v>
      </c>
      <c r="N483" s="22"/>
      <c r="O483" s="11" t="s">
        <v>1702</v>
      </c>
      <c r="P483" s="6"/>
      <c r="Q483" s="6" t="s">
        <v>1701</v>
      </c>
      <c r="R483" s="6"/>
      <c r="S483" s="11" t="s">
        <v>1700</v>
      </c>
      <c r="T483" s="11" t="s">
        <v>1699</v>
      </c>
      <c r="U483" s="6"/>
      <c r="V483" s="6"/>
      <c r="W483" s="6"/>
      <c r="X483" s="13" t="s">
        <v>5</v>
      </c>
      <c r="Y483" s="11" t="str">
        <f>VLOOKUP(X483,[1]Parameters!$A$4:$B$17,2,0)</f>
        <v>Chuyên viên Tư vấn tuyển sinh</v>
      </c>
      <c r="Z483" s="11"/>
      <c r="AA483" s="11" t="s">
        <v>94</v>
      </c>
      <c r="AB483" s="10" t="s">
        <v>4</v>
      </c>
      <c r="AC483" s="6" t="s">
        <v>54</v>
      </c>
      <c r="AD483" s="11" t="s">
        <v>53</v>
      </c>
      <c r="AE483" s="11" t="s">
        <v>52</v>
      </c>
      <c r="AF483" s="18">
        <v>41164</v>
      </c>
      <c r="AG483" s="1">
        <f>IF(AF483="","",MONTH(AF483))</f>
        <v>9</v>
      </c>
      <c r="AH483" s="18">
        <v>41275</v>
      </c>
      <c r="AI483" s="1">
        <f t="shared" si="43"/>
        <v>1</v>
      </c>
      <c r="AJ483" s="10" t="s">
        <v>86</v>
      </c>
      <c r="AK483" s="37" t="s">
        <v>1083</v>
      </c>
      <c r="AL483" s="37"/>
      <c r="AM483" s="19"/>
      <c r="AN483" s="24" t="str">
        <f t="shared" si="46"/>
        <v/>
      </c>
      <c r="AO483" s="6" t="s">
        <v>1083</v>
      </c>
      <c r="AP483" s="24"/>
      <c r="AQ483" s="10" t="s">
        <v>171</v>
      </c>
      <c r="AR483" s="24"/>
      <c r="AS483" s="16">
        <f t="shared" si="44"/>
        <v>9</v>
      </c>
    </row>
    <row r="484" spans="1:45" ht="19.5" customHeight="1">
      <c r="A484" s="15">
        <v>20458</v>
      </c>
      <c r="B484" s="23" t="s">
        <v>1691</v>
      </c>
      <c r="C484" s="23" t="s">
        <v>753</v>
      </c>
      <c r="D484" s="6" t="s">
        <v>14</v>
      </c>
      <c r="E484" s="18">
        <v>32477</v>
      </c>
      <c r="F484" s="6"/>
      <c r="G484" s="11" t="s">
        <v>1698</v>
      </c>
      <c r="H484" s="6" t="s">
        <v>1697</v>
      </c>
      <c r="I484" s="18">
        <v>38148</v>
      </c>
      <c r="J484" s="6" t="s">
        <v>397</v>
      </c>
      <c r="K484" s="6" t="s">
        <v>11</v>
      </c>
      <c r="L484" s="6" t="s">
        <v>1696</v>
      </c>
      <c r="M484" s="13" t="s">
        <v>1183</v>
      </c>
      <c r="N484" s="22"/>
      <c r="O484" s="11" t="s">
        <v>1695</v>
      </c>
      <c r="P484" s="6" t="s">
        <v>1083</v>
      </c>
      <c r="Q484" s="6" t="s">
        <v>1694</v>
      </c>
      <c r="R484" s="6" t="s">
        <v>1083</v>
      </c>
      <c r="S484" s="11" t="s">
        <v>1693</v>
      </c>
      <c r="T484" s="11" t="s">
        <v>1692</v>
      </c>
      <c r="U484" s="6" t="s">
        <v>1083</v>
      </c>
      <c r="V484" s="6"/>
      <c r="W484" s="6" t="s">
        <v>1083</v>
      </c>
      <c r="X484" s="13" t="s">
        <v>5</v>
      </c>
      <c r="Y484" s="11" t="str">
        <f>VLOOKUP(X484,[1]Parameters!$A$4:$B$17,2,0)</f>
        <v>Chuyên viên Tư vấn tuyển sinh</v>
      </c>
      <c r="Z484" s="11"/>
      <c r="AA484" s="11" t="s">
        <v>94</v>
      </c>
      <c r="AB484" s="10" t="s">
        <v>4</v>
      </c>
      <c r="AC484" s="6" t="s">
        <v>54</v>
      </c>
      <c r="AD484" s="11" t="s">
        <v>53</v>
      </c>
      <c r="AE484" s="11" t="s">
        <v>52</v>
      </c>
      <c r="AF484" s="18">
        <v>41164</v>
      </c>
      <c r="AG484" s="1">
        <f>IF(AF484="","",MONTH(AF484))</f>
        <v>9</v>
      </c>
      <c r="AH484" s="18">
        <v>41275</v>
      </c>
      <c r="AI484" s="1">
        <f t="shared" si="43"/>
        <v>1</v>
      </c>
      <c r="AJ484" s="10" t="s">
        <v>86</v>
      </c>
      <c r="AK484" s="37" t="s">
        <v>1083</v>
      </c>
      <c r="AL484" s="37"/>
      <c r="AM484" s="19"/>
      <c r="AN484" s="24" t="str">
        <f t="shared" si="46"/>
        <v/>
      </c>
      <c r="AO484" s="6" t="s">
        <v>1083</v>
      </c>
      <c r="AP484" s="24"/>
      <c r="AQ484" s="10" t="s">
        <v>171</v>
      </c>
      <c r="AR484" s="24"/>
      <c r="AS484" s="16">
        <f t="shared" si="44"/>
        <v>11</v>
      </c>
    </row>
    <row r="485" spans="1:45" ht="19.5" customHeight="1">
      <c r="A485" s="15">
        <v>20459</v>
      </c>
      <c r="B485" s="25" t="s">
        <v>1691</v>
      </c>
      <c r="C485" s="25" t="s">
        <v>1690</v>
      </c>
      <c r="D485" s="6" t="s">
        <v>89</v>
      </c>
      <c r="E485" s="18">
        <v>32551</v>
      </c>
      <c r="F485" s="6"/>
      <c r="G485" s="11" t="s">
        <v>1344</v>
      </c>
      <c r="H485" s="6" t="s">
        <v>1689</v>
      </c>
      <c r="I485" s="18">
        <v>38225</v>
      </c>
      <c r="J485" s="6" t="s">
        <v>714</v>
      </c>
      <c r="K485" s="6" t="s">
        <v>1688</v>
      </c>
      <c r="L485" s="6" t="s">
        <v>1681</v>
      </c>
      <c r="M485" s="13" t="s">
        <v>691</v>
      </c>
      <c r="N485" s="22"/>
      <c r="O485" s="21" t="s">
        <v>1687</v>
      </c>
      <c r="P485" s="6"/>
      <c r="Q485" s="6" t="s">
        <v>1686</v>
      </c>
      <c r="R485" s="6"/>
      <c r="S485" s="11" t="str">
        <f>VLOOKUP($A485,'[1]Input1-NV_thongtin_codinh'!$B$4:$AA$557,13,0)</f>
        <v>Số nhà 1188/4 đường Suối Quýt, xã Cẩm Đường, Huyện Long Thành, tỉnh Đồng Nai</v>
      </c>
      <c r="T485" s="11"/>
      <c r="U485" s="6" t="str">
        <f>VLOOKUP($A485,'[1]Input1-NV_thongtin_codinh'!$B$4:$AA$557,16,0)</f>
        <v>Cha Phan Văn Thường</v>
      </c>
      <c r="V485" s="6"/>
      <c r="W485" s="6">
        <f>VLOOKUP($A485,'[1]Input1-NV_thongtin_codinh'!$B$4:$AA$557,17,0)</f>
        <v>0</v>
      </c>
      <c r="X485" s="6" t="s">
        <v>39</v>
      </c>
      <c r="Y485" s="11" t="str">
        <f>VLOOKUP(X485,[1]Parameters!$A$4:$B$17,2,0)</f>
        <v>Chuyên viên vận hành</v>
      </c>
      <c r="Z485" s="11"/>
      <c r="AA485" s="11" t="s">
        <v>94</v>
      </c>
      <c r="AB485" s="10" t="s">
        <v>4</v>
      </c>
      <c r="AC485" s="13" t="s">
        <v>1685</v>
      </c>
      <c r="AD485" s="10"/>
      <c r="AE485" s="10" t="s">
        <v>52</v>
      </c>
      <c r="AF485" s="18"/>
      <c r="AG485" s="18"/>
      <c r="AH485" s="18"/>
      <c r="AI485" s="1" t="str">
        <f t="shared" si="43"/>
        <v/>
      </c>
      <c r="AJ485" s="11" t="s">
        <v>142</v>
      </c>
      <c r="AK485" s="11"/>
      <c r="AL485" s="11"/>
      <c r="AM485" s="19">
        <v>41214</v>
      </c>
      <c r="AN485" s="24">
        <f t="shared" si="46"/>
        <v>11</v>
      </c>
      <c r="AO485" s="6"/>
      <c r="AQ485" s="11"/>
      <c r="AS485" s="16">
        <f t="shared" si="44"/>
        <v>2</v>
      </c>
    </row>
    <row r="486" spans="1:45" ht="19.5" customHeight="1">
      <c r="A486" s="15">
        <v>20460</v>
      </c>
      <c r="B486" s="23" t="s">
        <v>977</v>
      </c>
      <c r="C486" s="23" t="s">
        <v>1684</v>
      </c>
      <c r="D486" s="6" t="s">
        <v>14</v>
      </c>
      <c r="E486" s="18">
        <v>33194</v>
      </c>
      <c r="F486" s="6"/>
      <c r="G486" s="11" t="s">
        <v>1683</v>
      </c>
      <c r="H486" s="6" t="s">
        <v>1682</v>
      </c>
      <c r="I486" s="18">
        <v>41085</v>
      </c>
      <c r="J486" s="6" t="s">
        <v>1058</v>
      </c>
      <c r="K486" s="6" t="s">
        <v>11</v>
      </c>
      <c r="L486" s="6" t="s">
        <v>1681</v>
      </c>
      <c r="M486" s="13" t="s">
        <v>1680</v>
      </c>
      <c r="N486" s="22"/>
      <c r="O486" s="11" t="s">
        <v>1679</v>
      </c>
      <c r="P486" s="6" t="s">
        <v>1083</v>
      </c>
      <c r="Q486" s="6" t="s">
        <v>1678</v>
      </c>
      <c r="R486" s="6" t="s">
        <v>1083</v>
      </c>
      <c r="S486" s="11" t="s">
        <v>1677</v>
      </c>
      <c r="T486" s="11" t="s">
        <v>1676</v>
      </c>
      <c r="U486" s="6" t="s">
        <v>1083</v>
      </c>
      <c r="V486" s="6"/>
      <c r="W486" s="6" t="s">
        <v>1083</v>
      </c>
      <c r="X486" s="6" t="s">
        <v>39</v>
      </c>
      <c r="Y486" s="11" t="str">
        <f>VLOOKUP(X486,[1]Parameters!$A$4:$B$17,2,0)</f>
        <v>Chuyên viên vận hành</v>
      </c>
      <c r="Z486" s="11"/>
      <c r="AA486" s="11" t="s">
        <v>94</v>
      </c>
      <c r="AB486" s="10" t="s">
        <v>4</v>
      </c>
      <c r="AC486" s="6" t="s">
        <v>54</v>
      </c>
      <c r="AD486" s="11"/>
      <c r="AE486" s="11" t="s">
        <v>52</v>
      </c>
      <c r="AF486" s="18">
        <v>41164</v>
      </c>
      <c r="AG486" s="1">
        <f>IF(AF486="","",MONTH(AF486))</f>
        <v>9</v>
      </c>
      <c r="AH486" s="18"/>
      <c r="AI486" s="1" t="str">
        <f t="shared" si="43"/>
        <v/>
      </c>
      <c r="AJ486" s="28" t="s">
        <v>142</v>
      </c>
      <c r="AK486" s="41" t="s">
        <v>1083</v>
      </c>
      <c r="AL486" s="41"/>
      <c r="AM486" s="19">
        <v>41309</v>
      </c>
      <c r="AN486" s="24">
        <f t="shared" si="46"/>
        <v>2</v>
      </c>
      <c r="AO486" s="27" t="s">
        <v>1083</v>
      </c>
      <c r="AP486" s="24"/>
      <c r="AQ486" s="28"/>
      <c r="AR486" s="24"/>
      <c r="AS486" s="16">
        <f t="shared" si="44"/>
        <v>11</v>
      </c>
    </row>
    <row r="487" spans="1:45" ht="19.5" customHeight="1">
      <c r="A487" s="15">
        <v>20461</v>
      </c>
      <c r="B487" s="25" t="s">
        <v>1675</v>
      </c>
      <c r="C487" s="25" t="s">
        <v>197</v>
      </c>
      <c r="D487" s="6" t="s">
        <v>14</v>
      </c>
      <c r="E487" s="18">
        <v>32872</v>
      </c>
      <c r="F487" s="6"/>
      <c r="G487" s="11" t="s">
        <v>12</v>
      </c>
      <c r="H487" s="6" t="s">
        <v>1674</v>
      </c>
      <c r="I487" s="18">
        <v>39867</v>
      </c>
      <c r="J487" s="6" t="s">
        <v>12</v>
      </c>
      <c r="K487" s="6" t="s">
        <v>1580</v>
      </c>
      <c r="L487" s="6" t="s">
        <v>314</v>
      </c>
      <c r="M487" s="13" t="s">
        <v>794</v>
      </c>
      <c r="N487" s="22"/>
      <c r="O487" s="21" t="s">
        <v>1673</v>
      </c>
      <c r="P487" s="6"/>
      <c r="Q487" s="6" t="s">
        <v>1672</v>
      </c>
      <c r="R487" s="6"/>
      <c r="S487" s="11" t="str">
        <f>VLOOKUP($A487,'[1]Input1-NV_thongtin_codinh'!$B$4:$AA$557,13,0)</f>
        <v>173B - A17, Mai Hương, Bạch Mai, Hà Nội</v>
      </c>
      <c r="T487" s="11" t="s">
        <v>1671</v>
      </c>
      <c r="U487" s="6">
        <f>VLOOKUP($A487,'[1]Input1-NV_thongtin_codinh'!$B$4:$AA$557,16,0)</f>
        <v>0</v>
      </c>
      <c r="V487" s="6"/>
      <c r="W487" s="6">
        <f>VLOOKUP($A487,'[1]Input1-NV_thongtin_codinh'!$B$4:$AA$557,17,0)</f>
        <v>0</v>
      </c>
      <c r="X487" s="6" t="s">
        <v>39</v>
      </c>
      <c r="Y487" s="11" t="str">
        <f>VLOOKUP(X487,[1]Parameters!$A$4:$B$17,2,0)</f>
        <v>Chuyên viên vận hành</v>
      </c>
      <c r="Z487" s="11"/>
      <c r="AA487" s="11" t="s">
        <v>94</v>
      </c>
      <c r="AB487" s="10" t="s">
        <v>4</v>
      </c>
      <c r="AC487" s="13" t="s">
        <v>185</v>
      </c>
      <c r="AD487" s="10"/>
      <c r="AE487" s="10" t="s">
        <v>1</v>
      </c>
      <c r="AF487" s="18"/>
      <c r="AG487" s="18"/>
      <c r="AH487" s="18"/>
      <c r="AI487" s="1" t="str">
        <f t="shared" si="43"/>
        <v/>
      </c>
      <c r="AJ487" s="11" t="s">
        <v>142</v>
      </c>
      <c r="AK487" s="11"/>
      <c r="AL487" s="1" t="str">
        <f>IF(AK487="","",MONTH(AK487))</f>
        <v/>
      </c>
      <c r="AM487" s="19">
        <f>VLOOKUP($A487,'[1]Input1-NV_thongtin_codinh'!$B$4:$AA$557,26,0)</f>
        <v>41273</v>
      </c>
      <c r="AN487" s="24">
        <f t="shared" si="46"/>
        <v>12</v>
      </c>
      <c r="AO487" s="6"/>
      <c r="AQ487" s="10" t="s">
        <v>183</v>
      </c>
      <c r="AS487" s="16">
        <f t="shared" si="44"/>
        <v>12</v>
      </c>
    </row>
    <row r="488" spans="1:45" ht="19.5" customHeight="1">
      <c r="A488" s="15">
        <v>20462</v>
      </c>
      <c r="B488" s="23" t="s">
        <v>125</v>
      </c>
      <c r="C488" s="23" t="s">
        <v>111</v>
      </c>
      <c r="D488" s="6" t="s">
        <v>14</v>
      </c>
      <c r="E488" s="18">
        <v>30503</v>
      </c>
      <c r="F488" s="6" t="s">
        <v>49</v>
      </c>
      <c r="G488" s="11" t="s">
        <v>1670</v>
      </c>
      <c r="H488" s="6" t="s">
        <v>1669</v>
      </c>
      <c r="I488" s="18">
        <v>40600</v>
      </c>
      <c r="J488" s="6" t="s">
        <v>12</v>
      </c>
      <c r="K488" s="6" t="s">
        <v>11</v>
      </c>
      <c r="L488" s="6" t="s">
        <v>314</v>
      </c>
      <c r="M488" s="13" t="s">
        <v>279</v>
      </c>
      <c r="N488" s="22"/>
      <c r="O488" s="11" t="s">
        <v>1668</v>
      </c>
      <c r="P488" s="6" t="s">
        <v>1083</v>
      </c>
      <c r="Q488" s="6" t="s">
        <v>1667</v>
      </c>
      <c r="R488" s="6" t="s">
        <v>1083</v>
      </c>
      <c r="S488" s="11" t="s">
        <v>1666</v>
      </c>
      <c r="T488" s="11" t="s">
        <v>1666</v>
      </c>
      <c r="U488" s="6" t="s">
        <v>1083</v>
      </c>
      <c r="V488" s="6"/>
      <c r="W488" s="6" t="s">
        <v>1083</v>
      </c>
      <c r="X488" s="6" t="s">
        <v>39</v>
      </c>
      <c r="Y488" s="11" t="str">
        <f>VLOOKUP(X488,[1]Parameters!$A$4:$B$17,2,0)</f>
        <v>Chuyên viên vận hành</v>
      </c>
      <c r="Z488" s="11"/>
      <c r="AA488" s="11" t="s">
        <v>94</v>
      </c>
      <c r="AB488" s="10" t="s">
        <v>4</v>
      </c>
      <c r="AC488" s="6" t="s">
        <v>247</v>
      </c>
      <c r="AD488" s="11" t="s">
        <v>306</v>
      </c>
      <c r="AE488" s="11" t="s">
        <v>1</v>
      </c>
      <c r="AF488" s="18">
        <v>41169</v>
      </c>
      <c r="AG488" s="1">
        <f>IF(AF488="","",MONTH(AF488))</f>
        <v>9</v>
      </c>
      <c r="AH488" s="18">
        <v>41198</v>
      </c>
      <c r="AI488" s="1">
        <f t="shared" si="43"/>
        <v>10</v>
      </c>
      <c r="AJ488" s="10" t="s">
        <v>142</v>
      </c>
      <c r="AK488" s="37" t="s">
        <v>1083</v>
      </c>
      <c r="AL488" s="37"/>
      <c r="AM488" s="19">
        <v>41426</v>
      </c>
      <c r="AN488" s="24">
        <f t="shared" si="46"/>
        <v>6</v>
      </c>
      <c r="AO488" s="6" t="s">
        <v>1083</v>
      </c>
      <c r="AP488" s="24"/>
      <c r="AQ488" s="10"/>
      <c r="AR488" s="24"/>
      <c r="AS488" s="16">
        <f t="shared" si="44"/>
        <v>7</v>
      </c>
    </row>
    <row r="489" spans="1:45" ht="19.5" customHeight="1">
      <c r="A489" s="15">
        <v>20463</v>
      </c>
      <c r="B489" s="23" t="s">
        <v>1665</v>
      </c>
      <c r="C489" s="23" t="s">
        <v>1664</v>
      </c>
      <c r="D489" s="6" t="s">
        <v>14</v>
      </c>
      <c r="E489" s="18">
        <v>33592</v>
      </c>
      <c r="F489" s="6"/>
      <c r="G489" s="11" t="s">
        <v>1663</v>
      </c>
      <c r="H489" s="6" t="s">
        <v>1662</v>
      </c>
      <c r="I489" s="18">
        <v>38457</v>
      </c>
      <c r="J489" s="6" t="s">
        <v>1443</v>
      </c>
      <c r="K489" s="6" t="s">
        <v>11</v>
      </c>
      <c r="L489" s="6" t="s">
        <v>1083</v>
      </c>
      <c r="M489" s="13" t="s">
        <v>1083</v>
      </c>
      <c r="N489" s="22"/>
      <c r="O489" s="11" t="s">
        <v>1661</v>
      </c>
      <c r="P489" s="6" t="s">
        <v>1083</v>
      </c>
      <c r="Q489" s="6" t="s">
        <v>1660</v>
      </c>
      <c r="R489" s="6" t="s">
        <v>1083</v>
      </c>
      <c r="S489" s="11" t="s">
        <v>1659</v>
      </c>
      <c r="T489" s="11" t="s">
        <v>1658</v>
      </c>
      <c r="U489" s="6" t="s">
        <v>1083</v>
      </c>
      <c r="V489" s="6"/>
      <c r="W489" s="6" t="s">
        <v>1083</v>
      </c>
      <c r="X489" s="6" t="s">
        <v>39</v>
      </c>
      <c r="Y489" s="11" t="str">
        <f>VLOOKUP(X489,[1]Parameters!$A$4:$B$17,2,0)</f>
        <v>Chuyên viên vận hành</v>
      </c>
      <c r="Z489" s="11"/>
      <c r="AA489" s="11" t="s">
        <v>94</v>
      </c>
      <c r="AB489" s="10" t="s">
        <v>4</v>
      </c>
      <c r="AC489" s="6" t="s">
        <v>87</v>
      </c>
      <c r="AD489" s="11"/>
      <c r="AE489" s="11" t="s">
        <v>1</v>
      </c>
      <c r="AF489" s="18"/>
      <c r="AG489" s="1" t="str">
        <f>IF(AF489="","",MONTH(AF489))</f>
        <v/>
      </c>
      <c r="AH489" s="18">
        <v>41153</v>
      </c>
      <c r="AI489" s="1">
        <f t="shared" si="43"/>
        <v>9</v>
      </c>
      <c r="AJ489" s="28" t="s">
        <v>142</v>
      </c>
      <c r="AK489" s="41" t="s">
        <v>1083</v>
      </c>
      <c r="AL489" s="41"/>
      <c r="AM489" s="19">
        <v>41365</v>
      </c>
      <c r="AN489" s="24">
        <f t="shared" si="46"/>
        <v>4</v>
      </c>
      <c r="AO489" s="27" t="s">
        <v>1083</v>
      </c>
      <c r="AP489" s="24"/>
      <c r="AQ489" s="28"/>
      <c r="AR489" s="24"/>
      <c r="AS489" s="16">
        <f t="shared" si="44"/>
        <v>12</v>
      </c>
    </row>
    <row r="490" spans="1:45" ht="19.5" customHeight="1">
      <c r="A490" s="15">
        <v>20464</v>
      </c>
      <c r="B490" s="23" t="s">
        <v>1657</v>
      </c>
      <c r="C490" s="23" t="s">
        <v>438</v>
      </c>
      <c r="D490" s="6" t="s">
        <v>14</v>
      </c>
      <c r="E490" s="18">
        <v>31960</v>
      </c>
      <c r="F490" s="6" t="s">
        <v>1656</v>
      </c>
      <c r="G490" s="11" t="s">
        <v>1655</v>
      </c>
      <c r="H490" s="6" t="s">
        <v>1654</v>
      </c>
      <c r="I490" s="18">
        <v>37222</v>
      </c>
      <c r="J490" s="6" t="s">
        <v>12</v>
      </c>
      <c r="K490" s="6" t="s">
        <v>11</v>
      </c>
      <c r="L490" s="6" t="s">
        <v>1653</v>
      </c>
      <c r="M490" s="13" t="s">
        <v>1652</v>
      </c>
      <c r="N490" s="22"/>
      <c r="O490" s="11" t="s">
        <v>1651</v>
      </c>
      <c r="P490" s="6" t="s">
        <v>1083</v>
      </c>
      <c r="Q490" s="6" t="s">
        <v>1650</v>
      </c>
      <c r="R490" s="6" t="s">
        <v>1083</v>
      </c>
      <c r="S490" s="11" t="s">
        <v>1649</v>
      </c>
      <c r="T490" s="11" t="s">
        <v>1649</v>
      </c>
      <c r="U490" s="6" t="s">
        <v>1648</v>
      </c>
      <c r="V490" s="6" t="s">
        <v>116</v>
      </c>
      <c r="W490" s="6" t="s">
        <v>1083</v>
      </c>
      <c r="X490" s="6" t="s">
        <v>39</v>
      </c>
      <c r="Y490" s="11" t="str">
        <f>VLOOKUP(X490,[1]Parameters!$A$4:$B$17,2,0)</f>
        <v>Chuyên viên vận hành</v>
      </c>
      <c r="Z490" s="11"/>
      <c r="AA490" s="11" t="s">
        <v>94</v>
      </c>
      <c r="AB490" s="10" t="s">
        <v>4</v>
      </c>
      <c r="AC490" s="6" t="s">
        <v>296</v>
      </c>
      <c r="AD490" s="11"/>
      <c r="AE490" s="11" t="s">
        <v>1</v>
      </c>
      <c r="AF490" s="18">
        <v>41162</v>
      </c>
      <c r="AG490" s="1">
        <f>IF(AF490="","",MONTH(AF490))</f>
        <v>9</v>
      </c>
      <c r="AH490" s="18">
        <v>41162</v>
      </c>
      <c r="AI490" s="1">
        <f t="shared" si="43"/>
        <v>9</v>
      </c>
      <c r="AJ490" s="10" t="s">
        <v>86</v>
      </c>
      <c r="AK490" s="37" t="s">
        <v>1083</v>
      </c>
      <c r="AL490" s="37"/>
      <c r="AM490" s="19"/>
      <c r="AN490" s="24" t="str">
        <f t="shared" si="46"/>
        <v/>
      </c>
      <c r="AO490" s="6" t="s">
        <v>1083</v>
      </c>
      <c r="AP490" s="24"/>
      <c r="AQ490" s="10" t="s">
        <v>141</v>
      </c>
      <c r="AR490" s="24"/>
      <c r="AS490" s="16">
        <f t="shared" si="44"/>
        <v>7</v>
      </c>
    </row>
    <row r="491" spans="1:45" ht="19.5" customHeight="1">
      <c r="A491" s="15">
        <v>20465</v>
      </c>
      <c r="B491" s="23" t="s">
        <v>1647</v>
      </c>
      <c r="C491" s="23" t="s">
        <v>360</v>
      </c>
      <c r="D491" s="6" t="s">
        <v>14</v>
      </c>
      <c r="E491" s="18">
        <v>30441</v>
      </c>
      <c r="F491" s="6"/>
      <c r="G491" s="11" t="s">
        <v>1611</v>
      </c>
      <c r="H491" s="6" t="s">
        <v>1646</v>
      </c>
      <c r="I491" s="18">
        <v>40092</v>
      </c>
      <c r="J491" s="6" t="s">
        <v>12</v>
      </c>
      <c r="K491" s="6" t="s">
        <v>11</v>
      </c>
      <c r="L491" s="6" t="s">
        <v>1286</v>
      </c>
      <c r="M491" s="13" t="s">
        <v>279</v>
      </c>
      <c r="N491" s="22"/>
      <c r="O491" s="11" t="s">
        <v>1645</v>
      </c>
      <c r="P491" s="6" t="s">
        <v>1083</v>
      </c>
      <c r="Q491" s="6" t="s">
        <v>1644</v>
      </c>
      <c r="R491" s="6" t="s">
        <v>1083</v>
      </c>
      <c r="S491" s="11" t="s">
        <v>1643</v>
      </c>
      <c r="T491" s="11" t="s">
        <v>1642</v>
      </c>
      <c r="U491" s="6" t="s">
        <v>1641</v>
      </c>
      <c r="V491" s="6" t="s">
        <v>76</v>
      </c>
      <c r="W491" s="6" t="s">
        <v>1083</v>
      </c>
      <c r="X491" s="6" t="s">
        <v>5</v>
      </c>
      <c r="Y491" s="11" t="str">
        <f>VLOOKUP(X491,[1]Parameters!$A$4:$B$17,2,0)</f>
        <v>Chuyên viên Tư vấn tuyển sinh</v>
      </c>
      <c r="Z491" s="11"/>
      <c r="AA491" s="11" t="s">
        <v>94</v>
      </c>
      <c r="AB491" s="10" t="s">
        <v>4</v>
      </c>
      <c r="AC491" s="6" t="s">
        <v>3</v>
      </c>
      <c r="AD491" s="11" t="s">
        <v>2</v>
      </c>
      <c r="AE491" s="11" t="s">
        <v>1</v>
      </c>
      <c r="AF491" s="18">
        <v>41171</v>
      </c>
      <c r="AG491" s="1">
        <f>IF(AF491="","",MONTH(AF491))</f>
        <v>9</v>
      </c>
      <c r="AH491" s="18">
        <v>41365</v>
      </c>
      <c r="AI491" s="1">
        <f t="shared" si="43"/>
        <v>4</v>
      </c>
      <c r="AJ491" s="10" t="s">
        <v>142</v>
      </c>
      <c r="AK491" s="37" t="s">
        <v>1083</v>
      </c>
      <c r="AL491" s="37"/>
      <c r="AM491" s="19">
        <v>41401</v>
      </c>
      <c r="AN491" s="24">
        <f t="shared" si="46"/>
        <v>5</v>
      </c>
      <c r="AO491" s="6" t="s">
        <v>1083</v>
      </c>
      <c r="AP491" s="24"/>
      <c r="AQ491" s="10" t="s">
        <v>171</v>
      </c>
      <c r="AR491" s="24"/>
      <c r="AS491" s="16">
        <f t="shared" si="44"/>
        <v>5</v>
      </c>
    </row>
    <row r="492" spans="1:45" ht="19.5" customHeight="1">
      <c r="A492" s="15">
        <v>20466</v>
      </c>
      <c r="B492" s="25" t="s">
        <v>1640</v>
      </c>
      <c r="C492" s="25" t="s">
        <v>455</v>
      </c>
      <c r="D492" s="6" t="s">
        <v>14</v>
      </c>
      <c r="E492" s="18">
        <v>31203</v>
      </c>
      <c r="F492" s="6"/>
      <c r="G492" s="11" t="s">
        <v>12</v>
      </c>
      <c r="H492" s="6" t="s">
        <v>1639</v>
      </c>
      <c r="I492" s="18" t="str">
        <f>VLOOKUP(A492,'[1]Input1-NV_thongtin_codinh'!$B$4:$K$557,10,0)</f>
        <v>3/3/2004</v>
      </c>
      <c r="J492" s="6" t="s">
        <v>12</v>
      </c>
      <c r="K492" s="6" t="s">
        <v>1580</v>
      </c>
      <c r="L492" s="6" t="s">
        <v>1638</v>
      </c>
      <c r="M492" s="13" t="s">
        <v>842</v>
      </c>
      <c r="N492" s="22"/>
      <c r="O492" s="21" t="s">
        <v>1637</v>
      </c>
      <c r="P492" s="6"/>
      <c r="Q492" s="6" t="s">
        <v>1636</v>
      </c>
      <c r="R492" s="6"/>
      <c r="S492" s="11" t="str">
        <f>VLOOKUP($A492,'[1]Input1-NV_thongtin_codinh'!$B$4:$AA$557,13,0)</f>
        <v>Số 28, ngõ 5, Đường Nguyễn Văn Cừ, Long Biên Hà Nội</v>
      </c>
      <c r="T492" s="11" t="s">
        <v>1635</v>
      </c>
      <c r="U492" s="6" t="str">
        <f>VLOOKUP($A492,'[1]Input1-NV_thongtin_codinh'!$B$4:$AA$557,16,0)</f>
        <v>Chồng Vũng Trung Kiên</v>
      </c>
      <c r="V492" s="6"/>
      <c r="W492" s="6" t="str">
        <f>VLOOKUP($A492,'[1]Input1-NV_thongtin_codinh'!$B$4:$AA$557,17,0)</f>
        <v>0917323464</v>
      </c>
      <c r="X492" s="6" t="s">
        <v>39</v>
      </c>
      <c r="Y492" s="11" t="str">
        <f>VLOOKUP(X492,[1]Parameters!$A$4:$B$17,2,0)</f>
        <v>Chuyên viên vận hành</v>
      </c>
      <c r="Z492" s="11"/>
      <c r="AA492" s="11" t="s">
        <v>94</v>
      </c>
      <c r="AB492" s="10" t="s">
        <v>4</v>
      </c>
      <c r="AC492" s="13" t="s">
        <v>3</v>
      </c>
      <c r="AD492" s="10" t="s">
        <v>2</v>
      </c>
      <c r="AE492" s="10" t="s">
        <v>1</v>
      </c>
      <c r="AF492" s="18"/>
      <c r="AG492" s="18"/>
      <c r="AH492" s="18"/>
      <c r="AI492" s="1" t="str">
        <f t="shared" si="43"/>
        <v/>
      </c>
      <c r="AJ492" s="11" t="s">
        <v>142</v>
      </c>
      <c r="AK492" s="11"/>
      <c r="AL492" s="11"/>
      <c r="AM492" s="19">
        <f>VLOOKUP($A492,'[1]Input1-NV_thongtin_codinh'!$B$4:$AA$557,26,0)</f>
        <v>41208</v>
      </c>
      <c r="AN492" s="24">
        <f t="shared" si="46"/>
        <v>10</v>
      </c>
      <c r="AO492" s="6"/>
      <c r="AQ492" s="10" t="s">
        <v>171</v>
      </c>
      <c r="AS492" s="16">
        <f t="shared" si="44"/>
        <v>6</v>
      </c>
    </row>
    <row r="493" spans="1:45" ht="19.5" customHeight="1">
      <c r="A493" s="15">
        <v>20467</v>
      </c>
      <c r="B493" s="25" t="s">
        <v>1634</v>
      </c>
      <c r="C493" s="25" t="s">
        <v>15</v>
      </c>
      <c r="D493" s="6" t="s">
        <v>14</v>
      </c>
      <c r="E493" s="18">
        <v>30562</v>
      </c>
      <c r="F493" s="6"/>
      <c r="G493" s="11" t="s">
        <v>49</v>
      </c>
      <c r="H493" s="6" t="s">
        <v>1633</v>
      </c>
      <c r="I493" s="18">
        <v>37341</v>
      </c>
      <c r="J493" s="6" t="s">
        <v>49</v>
      </c>
      <c r="K493" s="6" t="s">
        <v>1580</v>
      </c>
      <c r="L493" s="6" t="s">
        <v>1632</v>
      </c>
      <c r="M493" s="13" t="s">
        <v>9</v>
      </c>
      <c r="N493" s="22"/>
      <c r="O493" s="21" t="s">
        <v>1631</v>
      </c>
      <c r="P493" s="6"/>
      <c r="Q493" s="6" t="s">
        <v>1630</v>
      </c>
      <c r="R493" s="6"/>
      <c r="S493" s="11" t="str">
        <f>VLOOKUP($A493,'[1]Input1-NV_thongtin_codinh'!$B$4:$AA$557,13,0)</f>
        <v>SN 09, Đường Trường Thi, P trường Thi, TP Thanh Hóa</v>
      </c>
      <c r="T493" s="11" t="s">
        <v>1629</v>
      </c>
      <c r="U493" s="6" t="str">
        <f>VLOOKUP($A493,'[1]Input1-NV_thongtin_codinh'!$B$4:$AA$557,16,0)</f>
        <v>Chồng Nguyễn Ngọc Cảnh</v>
      </c>
      <c r="V493" s="6"/>
      <c r="W493" s="6">
        <f>VLOOKUP($A493,'[1]Input1-NV_thongtin_codinh'!$B$4:$AA$557,17,0)</f>
        <v>0</v>
      </c>
      <c r="X493" s="6" t="s">
        <v>39</v>
      </c>
      <c r="Y493" s="11" t="str">
        <f>VLOOKUP(X493,[1]Parameters!$A$4:$B$17,2,0)</f>
        <v>Chuyên viên vận hành</v>
      </c>
      <c r="Z493" s="11"/>
      <c r="AA493" s="11" t="s">
        <v>94</v>
      </c>
      <c r="AB493" s="10" t="s">
        <v>4</v>
      </c>
      <c r="AC493" s="13" t="s">
        <v>1614</v>
      </c>
      <c r="AD493" s="10" t="s">
        <v>1628</v>
      </c>
      <c r="AE493" s="10" t="s">
        <v>1</v>
      </c>
      <c r="AF493" s="18"/>
      <c r="AG493" s="18"/>
      <c r="AH493" s="18"/>
      <c r="AI493" s="1" t="str">
        <f t="shared" si="43"/>
        <v/>
      </c>
      <c r="AJ493" s="11" t="s">
        <v>142</v>
      </c>
      <c r="AK493" s="11"/>
      <c r="AL493" s="11"/>
      <c r="AM493" s="19">
        <f>VLOOKUP($A493,'[1]Input1-NV_thongtin_codinh'!$B$4:$AA$557,26,0)</f>
        <v>41202</v>
      </c>
      <c r="AN493" s="24">
        <f t="shared" si="46"/>
        <v>10</v>
      </c>
      <c r="AO493" s="6"/>
      <c r="AQ493" s="11"/>
      <c r="AS493" s="16">
        <f t="shared" si="44"/>
        <v>9</v>
      </c>
    </row>
    <row r="494" spans="1:45" ht="19.5" customHeight="1">
      <c r="A494" s="15">
        <v>20468</v>
      </c>
      <c r="B494" s="23" t="s">
        <v>1627</v>
      </c>
      <c r="C494" s="23" t="s">
        <v>57</v>
      </c>
      <c r="D494" s="6" t="s">
        <v>14</v>
      </c>
      <c r="E494" s="18">
        <v>28786</v>
      </c>
      <c r="F494" s="6" t="s">
        <v>12</v>
      </c>
      <c r="G494" s="11" t="s">
        <v>1626</v>
      </c>
      <c r="H494" s="6" t="s">
        <v>1625</v>
      </c>
      <c r="I494" s="18">
        <v>39648</v>
      </c>
      <c r="J494" s="6" t="s">
        <v>12</v>
      </c>
      <c r="K494" s="6" t="s">
        <v>11</v>
      </c>
      <c r="L494" s="6" t="s">
        <v>331</v>
      </c>
      <c r="M494" s="13" t="s">
        <v>133</v>
      </c>
      <c r="N494" s="22"/>
      <c r="O494" s="11" t="s">
        <v>1624</v>
      </c>
      <c r="P494" s="6" t="s">
        <v>1083</v>
      </c>
      <c r="Q494" s="6" t="s">
        <v>1623</v>
      </c>
      <c r="R494" s="6" t="s">
        <v>1083</v>
      </c>
      <c r="S494" s="11" t="s">
        <v>1622</v>
      </c>
      <c r="T494" s="11" t="s">
        <v>1622</v>
      </c>
      <c r="U494" s="6" t="s">
        <v>1083</v>
      </c>
      <c r="V494" s="6"/>
      <c r="W494" s="6" t="s">
        <v>1083</v>
      </c>
      <c r="X494" s="6" t="s">
        <v>39</v>
      </c>
      <c r="Y494" s="11" t="str">
        <f>VLOOKUP(X494,[1]Parameters!$A$4:$B$17,2,0)</f>
        <v>Chuyên viên vận hành</v>
      </c>
      <c r="Z494" s="11"/>
      <c r="AA494" s="11" t="s">
        <v>94</v>
      </c>
      <c r="AB494" s="10" t="s">
        <v>4</v>
      </c>
      <c r="AC494" s="6" t="s">
        <v>185</v>
      </c>
      <c r="AD494" s="11" t="s">
        <v>184</v>
      </c>
      <c r="AE494" s="11" t="s">
        <v>1</v>
      </c>
      <c r="AF494" s="18">
        <v>41179</v>
      </c>
      <c r="AG494" s="1">
        <f>IF(AF494="","",MONTH(AF494))</f>
        <v>9</v>
      </c>
      <c r="AH494" s="18">
        <v>41209</v>
      </c>
      <c r="AI494" s="1">
        <f t="shared" si="43"/>
        <v>10</v>
      </c>
      <c r="AJ494" s="10" t="s">
        <v>86</v>
      </c>
      <c r="AK494" s="37" t="s">
        <v>1083</v>
      </c>
      <c r="AL494" s="37"/>
      <c r="AM494" s="19"/>
      <c r="AN494" s="24" t="str">
        <f t="shared" si="46"/>
        <v/>
      </c>
      <c r="AO494" s="6" t="s">
        <v>1083</v>
      </c>
      <c r="AP494" s="24"/>
      <c r="AQ494" s="10" t="s">
        <v>183</v>
      </c>
      <c r="AR494" s="24"/>
      <c r="AS494" s="16">
        <f t="shared" si="44"/>
        <v>10</v>
      </c>
    </row>
    <row r="495" spans="1:45" ht="19.5" customHeight="1">
      <c r="A495" s="15">
        <v>20469</v>
      </c>
      <c r="B495" s="25" t="s">
        <v>1621</v>
      </c>
      <c r="C495" s="25" t="s">
        <v>69</v>
      </c>
      <c r="D495" s="6" t="s">
        <v>14</v>
      </c>
      <c r="E495" s="18">
        <v>30627</v>
      </c>
      <c r="F495" s="6"/>
      <c r="G495" s="11" t="s">
        <v>481</v>
      </c>
      <c r="H495" s="6" t="s">
        <v>1620</v>
      </c>
      <c r="I495" s="18" t="str">
        <f>VLOOKUP(A495,'[1]Input1-NV_thongtin_codinh'!$B$4:$K$557,10,0)</f>
        <v>12/12/2003</v>
      </c>
      <c r="J495" s="6" t="s">
        <v>12</v>
      </c>
      <c r="K495" s="6" t="s">
        <v>1580</v>
      </c>
      <c r="L495" s="6" t="s">
        <v>1619</v>
      </c>
      <c r="M495" s="13" t="s">
        <v>1618</v>
      </c>
      <c r="N495" s="22"/>
      <c r="O495" s="21" t="s">
        <v>1617</v>
      </c>
      <c r="P495" s="6"/>
      <c r="Q495" s="6" t="s">
        <v>1616</v>
      </c>
      <c r="R495" s="6"/>
      <c r="S495" s="11" t="str">
        <f>VLOOKUP($A495,'[1]Input1-NV_thongtin_codinh'!$B$4:$AA$557,13,0)</f>
        <v>203 tổ 7 Phường Vĩnh Tuy, Hà Nội</v>
      </c>
      <c r="T495" s="11" t="s">
        <v>1615</v>
      </c>
      <c r="U495" s="6" t="str">
        <f>VLOOKUP($A495,'[1]Input1-NV_thongtin_codinh'!$B$4:$AA$557,16,0)</f>
        <v>Bố Phạm Đăng Vinh</v>
      </c>
      <c r="V495" s="6"/>
      <c r="W495" s="6">
        <f>VLOOKUP($A495,'[1]Input1-NV_thongtin_codinh'!$B$4:$AA$557,17,0)</f>
        <v>0</v>
      </c>
      <c r="X495" s="6" t="s">
        <v>39</v>
      </c>
      <c r="Y495" s="11" t="str">
        <f>VLOOKUP(X495,[1]Parameters!$A$4:$B$17,2,0)</f>
        <v>Chuyên viên vận hành</v>
      </c>
      <c r="Z495" s="11"/>
      <c r="AA495" s="11" t="s">
        <v>94</v>
      </c>
      <c r="AB495" s="10" t="s">
        <v>4</v>
      </c>
      <c r="AC495" s="13" t="s">
        <v>1614</v>
      </c>
      <c r="AD495" s="10" t="s">
        <v>1613</v>
      </c>
      <c r="AE495" s="10" t="s">
        <v>1</v>
      </c>
      <c r="AF495" s="18"/>
      <c r="AG495" s="18"/>
      <c r="AH495" s="18"/>
      <c r="AI495" s="1" t="str">
        <f t="shared" si="43"/>
        <v/>
      </c>
      <c r="AJ495" s="11" t="s">
        <v>142</v>
      </c>
      <c r="AK495" s="11"/>
      <c r="AL495" s="11"/>
      <c r="AM495" s="19">
        <v>41214</v>
      </c>
      <c r="AN495" s="24">
        <f t="shared" si="46"/>
        <v>11</v>
      </c>
      <c r="AO495" s="6"/>
      <c r="AQ495" s="11"/>
      <c r="AS495" s="16">
        <f t="shared" si="44"/>
        <v>11</v>
      </c>
    </row>
    <row r="496" spans="1:45" ht="19.5" customHeight="1">
      <c r="A496" s="15">
        <v>20470</v>
      </c>
      <c r="B496" s="23" t="s">
        <v>1612</v>
      </c>
      <c r="C496" s="23" t="s">
        <v>1352</v>
      </c>
      <c r="D496" s="6" t="s">
        <v>14</v>
      </c>
      <c r="E496" s="18">
        <v>31804</v>
      </c>
      <c r="F496" s="6"/>
      <c r="G496" s="11" t="s">
        <v>1611</v>
      </c>
      <c r="H496" s="6" t="s">
        <v>1610</v>
      </c>
      <c r="I496" s="18">
        <v>38295</v>
      </c>
      <c r="J496" s="6" t="s">
        <v>1609</v>
      </c>
      <c r="K496" s="6" t="s">
        <v>11</v>
      </c>
      <c r="L496" s="6" t="s">
        <v>1366</v>
      </c>
      <c r="M496" s="13" t="s">
        <v>1365</v>
      </c>
      <c r="N496" s="22"/>
      <c r="O496" s="11" t="s">
        <v>1608</v>
      </c>
      <c r="P496" s="6" t="s">
        <v>1083</v>
      </c>
      <c r="Q496" s="6" t="s">
        <v>1607</v>
      </c>
      <c r="R496" s="6" t="s">
        <v>1083</v>
      </c>
      <c r="S496" s="11" t="s">
        <v>1606</v>
      </c>
      <c r="T496" s="11" t="s">
        <v>1605</v>
      </c>
      <c r="U496" s="6" t="s">
        <v>1083</v>
      </c>
      <c r="V496" s="6"/>
      <c r="W496" s="6" t="s">
        <v>1083</v>
      </c>
      <c r="X496" s="6" t="s">
        <v>5</v>
      </c>
      <c r="Y496" s="11" t="str">
        <f>VLOOKUP(X496,[1]Parameters!$A$4:$B$17,2,0)</f>
        <v>Chuyên viên Tư vấn tuyển sinh</v>
      </c>
      <c r="Z496" s="11"/>
      <c r="AA496" s="11" t="s">
        <v>94</v>
      </c>
      <c r="AB496" s="10" t="s">
        <v>4</v>
      </c>
      <c r="AC496" s="6" t="s">
        <v>3</v>
      </c>
      <c r="AD496" s="11" t="s">
        <v>2</v>
      </c>
      <c r="AE496" s="11" t="s">
        <v>1</v>
      </c>
      <c r="AF496" s="18">
        <v>41192</v>
      </c>
      <c r="AG496" s="1">
        <f>IF(AF496="","",MONTH(AF496))</f>
        <v>10</v>
      </c>
      <c r="AH496" s="18">
        <v>41218</v>
      </c>
      <c r="AI496" s="1">
        <f t="shared" si="43"/>
        <v>11</v>
      </c>
      <c r="AJ496" s="10" t="s">
        <v>86</v>
      </c>
      <c r="AK496" s="37" t="s">
        <v>1083</v>
      </c>
      <c r="AL496" s="37"/>
      <c r="AM496" s="19"/>
      <c r="AN496" s="24"/>
      <c r="AO496" s="6" t="s">
        <v>1083</v>
      </c>
      <c r="AP496" s="24"/>
      <c r="AQ496" s="10" t="s">
        <v>171</v>
      </c>
      <c r="AR496" s="24"/>
      <c r="AS496" s="16">
        <f t="shared" si="44"/>
        <v>1</v>
      </c>
    </row>
    <row r="497" spans="1:45" ht="19.5" customHeight="1">
      <c r="A497" s="15">
        <v>20471</v>
      </c>
      <c r="B497" s="23" t="s">
        <v>125</v>
      </c>
      <c r="C497" s="23" t="s">
        <v>325</v>
      </c>
      <c r="D497" s="6" t="s">
        <v>14</v>
      </c>
      <c r="E497" s="18">
        <v>30036</v>
      </c>
      <c r="F497" s="6"/>
      <c r="G497" s="11" t="s">
        <v>1509</v>
      </c>
      <c r="H497" s="6" t="s">
        <v>1604</v>
      </c>
      <c r="I497" s="18">
        <v>36607</v>
      </c>
      <c r="J497" s="6" t="s">
        <v>1603</v>
      </c>
      <c r="K497" s="6" t="s">
        <v>11</v>
      </c>
      <c r="L497" s="6" t="s">
        <v>1602</v>
      </c>
      <c r="M497" s="13" t="s">
        <v>1601</v>
      </c>
      <c r="N497" s="22"/>
      <c r="O497" s="11" t="s">
        <v>1600</v>
      </c>
      <c r="P497" s="6" t="s">
        <v>1083</v>
      </c>
      <c r="Q497" s="6" t="s">
        <v>1599</v>
      </c>
      <c r="R497" s="6" t="s">
        <v>1083</v>
      </c>
      <c r="S497" s="11" t="s">
        <v>1598</v>
      </c>
      <c r="T497" s="11" t="s">
        <v>1597</v>
      </c>
      <c r="U497" s="6" t="s">
        <v>1083</v>
      </c>
      <c r="V497" s="6"/>
      <c r="W497" s="6" t="s">
        <v>1083</v>
      </c>
      <c r="X497" s="6" t="s">
        <v>39</v>
      </c>
      <c r="Y497" s="11" t="str">
        <f>VLOOKUP(X497,[1]Parameters!$A$4:$B$17,2,0)</f>
        <v>Chuyên viên vận hành</v>
      </c>
      <c r="Z497" s="11"/>
      <c r="AA497" s="11" t="s">
        <v>94</v>
      </c>
      <c r="AB497" s="10" t="s">
        <v>4</v>
      </c>
      <c r="AC497" s="6" t="s">
        <v>3</v>
      </c>
      <c r="AD497" s="11" t="s">
        <v>2</v>
      </c>
      <c r="AE497" s="11" t="s">
        <v>1</v>
      </c>
      <c r="AF497" s="18">
        <v>41192</v>
      </c>
      <c r="AG497" s="1">
        <f>IF(AF497="","",MONTH(AF497))</f>
        <v>10</v>
      </c>
      <c r="AH497" s="18"/>
      <c r="AI497" s="1" t="str">
        <f t="shared" si="43"/>
        <v/>
      </c>
      <c r="AJ497" s="28" t="s">
        <v>142</v>
      </c>
      <c r="AK497" s="41" t="s">
        <v>1083</v>
      </c>
      <c r="AL497" s="41"/>
      <c r="AM497" s="19">
        <v>41279</v>
      </c>
      <c r="AN497" s="24">
        <f>IF(AM497="","",MONTH(AM497))</f>
        <v>1</v>
      </c>
      <c r="AO497" s="27" t="s">
        <v>1083</v>
      </c>
      <c r="AP497" s="24"/>
      <c r="AQ497" s="10" t="s">
        <v>171</v>
      </c>
      <c r="AR497" s="24"/>
      <c r="AS497" s="16">
        <f t="shared" si="44"/>
        <v>3</v>
      </c>
    </row>
    <row r="498" spans="1:45" ht="19.5" customHeight="1">
      <c r="A498" s="15">
        <v>20472</v>
      </c>
      <c r="B498" s="23" t="s">
        <v>456</v>
      </c>
      <c r="C498" s="23" t="s">
        <v>1327</v>
      </c>
      <c r="D498" s="6" t="s">
        <v>14</v>
      </c>
      <c r="E498" s="18">
        <v>32080</v>
      </c>
      <c r="F498" s="6"/>
      <c r="G498" s="11" t="s">
        <v>1336</v>
      </c>
      <c r="H498" s="6" t="s">
        <v>1596</v>
      </c>
      <c r="I498" s="18">
        <v>38617</v>
      </c>
      <c r="J498" s="6" t="s">
        <v>49</v>
      </c>
      <c r="K498" s="6" t="s">
        <v>11</v>
      </c>
      <c r="L498" s="6" t="s">
        <v>1595</v>
      </c>
      <c r="M498" s="13" t="s">
        <v>1594</v>
      </c>
      <c r="N498" s="22"/>
      <c r="O498" s="11" t="s">
        <v>1593</v>
      </c>
      <c r="P498" s="6" t="s">
        <v>1083</v>
      </c>
      <c r="Q498" s="6" t="s">
        <v>1592</v>
      </c>
      <c r="R498" s="6" t="s">
        <v>1083</v>
      </c>
      <c r="S498" s="11" t="s">
        <v>1591</v>
      </c>
      <c r="T498" s="11" t="s">
        <v>1590</v>
      </c>
      <c r="U498" s="6" t="s">
        <v>1083</v>
      </c>
      <c r="V498" s="6"/>
      <c r="W498" s="6" t="s">
        <v>1083</v>
      </c>
      <c r="X498" s="6" t="s">
        <v>5</v>
      </c>
      <c r="Y498" s="11" t="str">
        <f>VLOOKUP(X498,[1]Parameters!$A$4:$B$17,2,0)</f>
        <v>Chuyên viên Tư vấn tuyển sinh</v>
      </c>
      <c r="Z498" s="11"/>
      <c r="AA498" s="11" t="s">
        <v>94</v>
      </c>
      <c r="AB498" s="10" t="s">
        <v>4</v>
      </c>
      <c r="AC498" s="6" t="s">
        <v>3</v>
      </c>
      <c r="AD498" s="11" t="s">
        <v>2</v>
      </c>
      <c r="AE498" s="11" t="s">
        <v>1</v>
      </c>
      <c r="AF498" s="18">
        <v>41192</v>
      </c>
      <c r="AG498" s="1">
        <f>IF(AF498="","",MONTH(AF498))</f>
        <v>10</v>
      </c>
      <c r="AH498" s="18">
        <v>41253</v>
      </c>
      <c r="AI498" s="1">
        <f t="shared" si="43"/>
        <v>12</v>
      </c>
      <c r="AJ498" s="10" t="s">
        <v>86</v>
      </c>
      <c r="AK498" s="37" t="s">
        <v>1083</v>
      </c>
      <c r="AL498" s="37"/>
      <c r="AM498" s="19"/>
      <c r="AN498" s="24"/>
      <c r="AO498" s="6" t="s">
        <v>1083</v>
      </c>
      <c r="AP498" s="24"/>
      <c r="AQ498" s="10" t="s">
        <v>171</v>
      </c>
      <c r="AR498" s="24"/>
      <c r="AS498" s="16">
        <f t="shared" si="44"/>
        <v>10</v>
      </c>
    </row>
    <row r="499" spans="1:45" ht="19.5" customHeight="1">
      <c r="A499" s="15">
        <v>20473</v>
      </c>
      <c r="B499" s="25" t="s">
        <v>125</v>
      </c>
      <c r="C499" s="25" t="s">
        <v>1589</v>
      </c>
      <c r="D499" s="6" t="s">
        <v>14</v>
      </c>
      <c r="E499" s="18">
        <v>31857</v>
      </c>
      <c r="F499" s="6"/>
      <c r="G499" s="11" t="s">
        <v>23</v>
      </c>
      <c r="H499" s="6" t="s">
        <v>1588</v>
      </c>
      <c r="I499" s="18">
        <v>40632</v>
      </c>
      <c r="J499" s="6" t="s">
        <v>23</v>
      </c>
      <c r="K499" s="6" t="s">
        <v>1587</v>
      </c>
      <c r="L499" s="6" t="s">
        <v>1586</v>
      </c>
      <c r="M499" s="13" t="s">
        <v>1585</v>
      </c>
      <c r="N499" s="22"/>
      <c r="O499" s="21" t="s">
        <v>1584</v>
      </c>
      <c r="P499" s="6"/>
      <c r="Q499" s="6" t="s">
        <v>1583</v>
      </c>
      <c r="R499" s="6"/>
      <c r="S499" s="11" t="str">
        <f>VLOOKUP($A499,'[1]Input1-NV_thongtin_codinh'!$B$4:$AA$557,13,0)</f>
        <v>Xã Hải Hưng - Huyện Hải Hậu - Nam Định</v>
      </c>
      <c r="T499" s="11" t="s">
        <v>1582</v>
      </c>
      <c r="U499" s="6">
        <f>VLOOKUP($A499,'[1]Input1-NV_thongtin_codinh'!$B$4:$AA$557,16,0)</f>
        <v>0</v>
      </c>
      <c r="V499" s="6"/>
      <c r="W499" s="6">
        <f>VLOOKUP($A499,'[1]Input1-NV_thongtin_codinh'!$B$4:$AA$557,17,0)</f>
        <v>0</v>
      </c>
      <c r="X499" s="6" t="s">
        <v>39</v>
      </c>
      <c r="Y499" s="11" t="str">
        <f>VLOOKUP(X499,[1]Parameters!$A$4:$B$17,2,0)</f>
        <v>Chuyên viên vận hành</v>
      </c>
      <c r="Z499" s="11"/>
      <c r="AA499" s="11" t="s">
        <v>94</v>
      </c>
      <c r="AB499" s="10" t="s">
        <v>4</v>
      </c>
      <c r="AC499" s="13" t="s">
        <v>3</v>
      </c>
      <c r="AD499" s="10" t="s">
        <v>2</v>
      </c>
      <c r="AE499" s="10" t="s">
        <v>1</v>
      </c>
      <c r="AF499" s="18"/>
      <c r="AG499" s="18"/>
      <c r="AH499" s="18"/>
      <c r="AI499" s="1" t="str">
        <f t="shared" si="43"/>
        <v/>
      </c>
      <c r="AJ499" s="11" t="s">
        <v>142</v>
      </c>
      <c r="AK499" s="11"/>
      <c r="AL499" s="11"/>
      <c r="AM499" s="19">
        <f>VLOOKUP($A499,'[1]Input1-NV_thongtin_codinh'!$B$4:$AA$557,26,0)</f>
        <v>41236</v>
      </c>
      <c r="AN499" s="24">
        <f t="shared" ref="AN499:AN524" si="47">IF(AM499="","",MONTH(AM499))</f>
        <v>11</v>
      </c>
      <c r="AO499" s="6"/>
      <c r="AQ499" s="10" t="s">
        <v>171</v>
      </c>
      <c r="AS499" s="16">
        <f t="shared" si="44"/>
        <v>3</v>
      </c>
    </row>
    <row r="500" spans="1:45" ht="19.5" customHeight="1">
      <c r="A500" s="15">
        <v>20474</v>
      </c>
      <c r="B500" s="25" t="s">
        <v>109</v>
      </c>
      <c r="C500" s="25" t="s">
        <v>367</v>
      </c>
      <c r="D500" s="6" t="s">
        <v>14</v>
      </c>
      <c r="E500" s="18">
        <v>31989</v>
      </c>
      <c r="F500" s="6"/>
      <c r="G500" s="11" t="s">
        <v>12</v>
      </c>
      <c r="H500" s="6" t="s">
        <v>1581</v>
      </c>
      <c r="I500" s="18">
        <v>38229</v>
      </c>
      <c r="J500" s="6" t="s">
        <v>12</v>
      </c>
      <c r="K500" s="6" t="s">
        <v>1580</v>
      </c>
      <c r="L500" s="6" t="s">
        <v>314</v>
      </c>
      <c r="M500" s="13" t="s">
        <v>1123</v>
      </c>
      <c r="N500" s="22"/>
      <c r="O500" s="21" t="s">
        <v>1579</v>
      </c>
      <c r="P500" s="6"/>
      <c r="Q500" s="6" t="s">
        <v>1578</v>
      </c>
      <c r="R500" s="6"/>
      <c r="S500" s="11" t="str">
        <f>VLOOKUP($A500,'[1]Input1-NV_thongtin_codinh'!$B$4:$AA$557,13,0)</f>
        <v>Khu C, TT In Ngân hàng, Hàng Bột, Hà Nội</v>
      </c>
      <c r="T500" s="11" t="s">
        <v>1577</v>
      </c>
      <c r="U500" s="6">
        <f>VLOOKUP($A500,'[1]Input1-NV_thongtin_codinh'!$B$4:$AA$557,16,0)</f>
        <v>0</v>
      </c>
      <c r="V500" s="6"/>
      <c r="W500" s="6">
        <f>VLOOKUP($A500,'[1]Input1-NV_thongtin_codinh'!$B$4:$AA$557,17,0)</f>
        <v>0</v>
      </c>
      <c r="X500" s="6" t="s">
        <v>39</v>
      </c>
      <c r="Y500" s="11" t="str">
        <f>VLOOKUP(X500,[1]Parameters!$A$4:$B$17,2,0)</f>
        <v>Chuyên viên vận hành</v>
      </c>
      <c r="Z500" s="11"/>
      <c r="AA500" s="11" t="s">
        <v>94</v>
      </c>
      <c r="AB500" s="10" t="s">
        <v>4</v>
      </c>
      <c r="AC500" s="13" t="s">
        <v>3</v>
      </c>
      <c r="AD500" s="10" t="s">
        <v>2</v>
      </c>
      <c r="AE500" s="10" t="s">
        <v>1</v>
      </c>
      <c r="AF500" s="18"/>
      <c r="AG500" s="18"/>
      <c r="AH500" s="18"/>
      <c r="AI500" s="1" t="str">
        <f t="shared" si="43"/>
        <v/>
      </c>
      <c r="AJ500" s="11" t="s">
        <v>142</v>
      </c>
      <c r="AK500" s="11"/>
      <c r="AL500" s="11"/>
      <c r="AM500" s="19">
        <f>VLOOKUP($A500,'[1]Input1-NV_thongtin_codinh'!$B$4:$AA$557,26,0)</f>
        <v>41236</v>
      </c>
      <c r="AN500" s="24">
        <f t="shared" si="47"/>
        <v>11</v>
      </c>
      <c r="AO500" s="6"/>
      <c r="AQ500" s="10" t="s">
        <v>171</v>
      </c>
      <c r="AS500" s="16">
        <f t="shared" si="44"/>
        <v>7</v>
      </c>
    </row>
    <row r="501" spans="1:45" ht="18.75" customHeight="1">
      <c r="A501" s="15">
        <v>20475</v>
      </c>
      <c r="B501" s="23" t="s">
        <v>1576</v>
      </c>
      <c r="C501" s="23" t="s">
        <v>1575</v>
      </c>
      <c r="D501" s="6" t="s">
        <v>14</v>
      </c>
      <c r="E501" s="18">
        <v>33013</v>
      </c>
      <c r="F501" s="6" t="s">
        <v>242</v>
      </c>
      <c r="G501" s="11" t="s">
        <v>1568</v>
      </c>
      <c r="H501" s="6" t="s">
        <v>1574</v>
      </c>
      <c r="I501" s="18">
        <v>38169</v>
      </c>
      <c r="J501" s="6" t="s">
        <v>1198</v>
      </c>
      <c r="K501" s="6" t="s">
        <v>150</v>
      </c>
      <c r="L501" s="6" t="s">
        <v>1573</v>
      </c>
      <c r="M501" s="13" t="s">
        <v>1572</v>
      </c>
      <c r="N501" s="22"/>
      <c r="O501" s="11" t="s">
        <v>1571</v>
      </c>
      <c r="P501" s="6" t="s">
        <v>1083</v>
      </c>
      <c r="Q501" s="6" t="s">
        <v>1570</v>
      </c>
      <c r="R501" s="6" t="s">
        <v>1569</v>
      </c>
      <c r="S501" s="11" t="s">
        <v>1568</v>
      </c>
      <c r="T501" s="11" t="s">
        <v>1567</v>
      </c>
      <c r="U501" s="6" t="s">
        <v>1083</v>
      </c>
      <c r="V501" s="6"/>
      <c r="W501" s="6" t="s">
        <v>1083</v>
      </c>
      <c r="X501" s="13" t="s">
        <v>5</v>
      </c>
      <c r="Y501" s="11" t="str">
        <f>VLOOKUP(X501,[1]Parameters!$A$4:$B$17,2,0)</f>
        <v>Chuyên viên Tư vấn tuyển sinh</v>
      </c>
      <c r="Z501" s="11"/>
      <c r="AA501" s="11" t="s">
        <v>94</v>
      </c>
      <c r="AB501" s="10" t="s">
        <v>4</v>
      </c>
      <c r="AC501" s="6" t="s">
        <v>54</v>
      </c>
      <c r="AD501" s="11" t="s">
        <v>53</v>
      </c>
      <c r="AE501" s="11" t="s">
        <v>52</v>
      </c>
      <c r="AF501" s="18">
        <v>41185</v>
      </c>
      <c r="AG501" s="1">
        <f>IF(AF501="","",MONTH(AF501))</f>
        <v>10</v>
      </c>
      <c r="AH501" s="18">
        <v>41275</v>
      </c>
      <c r="AI501" s="1">
        <f t="shared" si="43"/>
        <v>1</v>
      </c>
      <c r="AJ501" s="10" t="s">
        <v>86</v>
      </c>
      <c r="AK501" s="37" t="s">
        <v>1083</v>
      </c>
      <c r="AL501" s="37"/>
      <c r="AM501" s="19"/>
      <c r="AN501" s="24" t="str">
        <f t="shared" si="47"/>
        <v/>
      </c>
      <c r="AO501" s="6" t="s">
        <v>1083</v>
      </c>
      <c r="AP501" s="24"/>
      <c r="AQ501" s="10" t="s">
        <v>171</v>
      </c>
      <c r="AR501" s="24"/>
      <c r="AS501" s="16">
        <f t="shared" si="44"/>
        <v>5</v>
      </c>
    </row>
    <row r="502" spans="1:45" ht="19.5" customHeight="1">
      <c r="A502" s="15">
        <v>20476</v>
      </c>
      <c r="B502" s="23" t="s">
        <v>1566</v>
      </c>
      <c r="C502" s="23" t="s">
        <v>137</v>
      </c>
      <c r="D502" s="6" t="s">
        <v>14</v>
      </c>
      <c r="E502" s="18">
        <v>32374</v>
      </c>
      <c r="F502" s="6"/>
      <c r="G502" s="11" t="s">
        <v>186</v>
      </c>
      <c r="H502" s="6" t="s">
        <v>1565</v>
      </c>
      <c r="I502" s="18">
        <v>41109</v>
      </c>
      <c r="J502" s="6" t="s">
        <v>1564</v>
      </c>
      <c r="K502" s="6" t="s">
        <v>11</v>
      </c>
      <c r="L502" s="6" t="s">
        <v>1366</v>
      </c>
      <c r="M502" s="13" t="s">
        <v>1563</v>
      </c>
      <c r="N502" s="22">
        <v>2010</v>
      </c>
      <c r="O502" s="11" t="s">
        <v>1083</v>
      </c>
      <c r="P502" s="6" t="s">
        <v>1083</v>
      </c>
      <c r="Q502" s="6" t="s">
        <v>1562</v>
      </c>
      <c r="R502" s="6" t="s">
        <v>1083</v>
      </c>
      <c r="S502" s="11" t="s">
        <v>186</v>
      </c>
      <c r="T502" s="11" t="s">
        <v>1561</v>
      </c>
      <c r="U502" s="6" t="s">
        <v>1083</v>
      </c>
      <c r="V502" s="6"/>
      <c r="W502" s="6" t="s">
        <v>1083</v>
      </c>
      <c r="X502" s="6" t="s">
        <v>74</v>
      </c>
      <c r="Y502" s="11" t="str">
        <f>VLOOKUP(X502,[1]Parameters!$A$4:$B$17,2,0)</f>
        <v>Trưởng phòng</v>
      </c>
      <c r="Z502" s="11"/>
      <c r="AA502" s="11">
        <v>3</v>
      </c>
      <c r="AB502" s="10" t="s">
        <v>73</v>
      </c>
      <c r="AC502" s="6" t="s">
        <v>3</v>
      </c>
      <c r="AD502" s="11" t="s">
        <v>1560</v>
      </c>
      <c r="AE502" s="11" t="s">
        <v>1</v>
      </c>
      <c r="AF502" s="18">
        <v>41211</v>
      </c>
      <c r="AG502" s="1">
        <f>IF(AF502="","",MONTH(AF502))</f>
        <v>10</v>
      </c>
      <c r="AH502" s="18"/>
      <c r="AI502" s="1" t="str">
        <f t="shared" si="43"/>
        <v/>
      </c>
      <c r="AJ502" s="28" t="s">
        <v>142</v>
      </c>
      <c r="AK502" s="41" t="s">
        <v>1083</v>
      </c>
      <c r="AL502" s="41"/>
      <c r="AM502" s="19">
        <v>41365</v>
      </c>
      <c r="AN502" s="24">
        <f t="shared" si="47"/>
        <v>4</v>
      </c>
      <c r="AO502" s="27" t="s">
        <v>1083</v>
      </c>
      <c r="AP502" s="24"/>
      <c r="AQ502" s="28"/>
      <c r="AR502" s="24"/>
      <c r="AS502" s="16">
        <f t="shared" si="44"/>
        <v>8</v>
      </c>
    </row>
    <row r="503" spans="1:45" ht="19.5" customHeight="1">
      <c r="A503" s="15">
        <v>20477</v>
      </c>
      <c r="B503" s="25" t="s">
        <v>1559</v>
      </c>
      <c r="C503" s="25" t="s">
        <v>1558</v>
      </c>
      <c r="D503" s="6" t="s">
        <v>14</v>
      </c>
      <c r="E503" s="18">
        <v>32894</v>
      </c>
      <c r="F503" s="6"/>
      <c r="G503" s="11"/>
      <c r="H503" s="6"/>
      <c r="I503" s="18"/>
      <c r="J503" s="6"/>
      <c r="K503" s="6"/>
      <c r="L503" s="6"/>
      <c r="M503" s="13">
        <v>0</v>
      </c>
      <c r="N503" s="22"/>
      <c r="O503" s="21" t="s">
        <v>1557</v>
      </c>
      <c r="P503" s="6"/>
      <c r="Q503" s="6"/>
      <c r="R503" s="6"/>
      <c r="S503" s="11">
        <f>VLOOKUP($A503,'[1]Input1-NV_thongtin_codinh'!$B$4:$AA$557,13,0)</f>
        <v>0</v>
      </c>
      <c r="T503" s="11"/>
      <c r="U503" s="6">
        <f>VLOOKUP($A503,'[1]Input1-NV_thongtin_codinh'!$B$4:$AA$557,16,0)</f>
        <v>0</v>
      </c>
      <c r="V503" s="6"/>
      <c r="W503" s="6">
        <f>VLOOKUP($A503,'[1]Input1-NV_thongtin_codinh'!$B$4:$AA$557,17,0)</f>
        <v>0</v>
      </c>
      <c r="X503" s="6" t="s">
        <v>39</v>
      </c>
      <c r="Y503" s="11" t="str">
        <f>VLOOKUP(X503,[1]Parameters!$A$4:$B$17,2,0)</f>
        <v>Chuyên viên vận hành</v>
      </c>
      <c r="Z503" s="11"/>
      <c r="AA503" s="11" t="s">
        <v>94</v>
      </c>
      <c r="AB503" s="10" t="s">
        <v>4</v>
      </c>
      <c r="AC503" s="13" t="s">
        <v>296</v>
      </c>
      <c r="AD503" s="10" t="s">
        <v>1556</v>
      </c>
      <c r="AE503" s="10" t="s">
        <v>1</v>
      </c>
      <c r="AF503" s="18"/>
      <c r="AG503" s="18"/>
      <c r="AH503" s="18">
        <v>41214</v>
      </c>
      <c r="AI503" s="1">
        <f t="shared" si="43"/>
        <v>11</v>
      </c>
      <c r="AJ503" s="11" t="s">
        <v>142</v>
      </c>
      <c r="AK503" s="11"/>
      <c r="AL503" s="11"/>
      <c r="AM503" s="19">
        <f>VLOOKUP($A503,'[1]Input1-NV_thongtin_codinh'!$B$4:$AA$557,26,0)</f>
        <v>41233</v>
      </c>
      <c r="AN503" s="24">
        <f t="shared" si="47"/>
        <v>11</v>
      </c>
      <c r="AO503" s="6"/>
      <c r="AQ503" s="11"/>
      <c r="AS503" s="16">
        <f t="shared" si="44"/>
        <v>1</v>
      </c>
    </row>
    <row r="504" spans="1:45" ht="19.5" customHeight="1">
      <c r="A504" s="15">
        <v>20478</v>
      </c>
      <c r="B504" s="23" t="s">
        <v>1555</v>
      </c>
      <c r="C504" s="23" t="s">
        <v>63</v>
      </c>
      <c r="D504" s="6" t="s">
        <v>14</v>
      </c>
      <c r="E504" s="18">
        <v>33003</v>
      </c>
      <c r="F504" s="6"/>
      <c r="G504" s="11" t="s">
        <v>186</v>
      </c>
      <c r="H504" s="6" t="s">
        <v>1554</v>
      </c>
      <c r="I504" s="18">
        <v>39282</v>
      </c>
      <c r="J504" s="6" t="s">
        <v>1479</v>
      </c>
      <c r="K504" s="6" t="s">
        <v>11</v>
      </c>
      <c r="L504" s="6" t="s">
        <v>1553</v>
      </c>
      <c r="M504" s="13" t="s">
        <v>1083</v>
      </c>
      <c r="N504" s="22"/>
      <c r="O504" s="11" t="s">
        <v>1552</v>
      </c>
      <c r="P504" s="6" t="s">
        <v>1083</v>
      </c>
      <c r="Q504" s="6" t="s">
        <v>1551</v>
      </c>
      <c r="R504" s="6" t="s">
        <v>1083</v>
      </c>
      <c r="S504" s="11" t="s">
        <v>1550</v>
      </c>
      <c r="T504" s="11" t="s">
        <v>1550</v>
      </c>
      <c r="U504" s="6" t="s">
        <v>1083</v>
      </c>
      <c r="V504" s="6"/>
      <c r="W504" s="6" t="s">
        <v>1083</v>
      </c>
      <c r="X504" s="6" t="s">
        <v>39</v>
      </c>
      <c r="Y504" s="11" t="str">
        <f>VLOOKUP(X504,[1]Parameters!$A$4:$B$17,2,0)</f>
        <v>Chuyên viên vận hành</v>
      </c>
      <c r="Z504" s="11"/>
      <c r="AA504" s="11" t="s">
        <v>94</v>
      </c>
      <c r="AB504" s="10" t="s">
        <v>4</v>
      </c>
      <c r="AC504" s="6" t="s">
        <v>54</v>
      </c>
      <c r="AD504" s="11"/>
      <c r="AE504" s="11" t="s">
        <v>52</v>
      </c>
      <c r="AF504" s="18">
        <v>41214</v>
      </c>
      <c r="AG504" s="1">
        <f>IF(AF504="","",MONTH(AF504))</f>
        <v>11</v>
      </c>
      <c r="AH504" s="18"/>
      <c r="AI504" s="1" t="str">
        <f t="shared" si="43"/>
        <v/>
      </c>
      <c r="AJ504" s="28" t="s">
        <v>142</v>
      </c>
      <c r="AK504" s="41" t="s">
        <v>1083</v>
      </c>
      <c r="AL504" s="41"/>
      <c r="AM504" s="19">
        <v>41308</v>
      </c>
      <c r="AN504" s="24">
        <f t="shared" si="47"/>
        <v>2</v>
      </c>
      <c r="AO504" s="27" t="s">
        <v>1083</v>
      </c>
      <c r="AP504" s="24"/>
      <c r="AQ504" s="28"/>
      <c r="AR504" s="24"/>
      <c r="AS504" s="16">
        <f t="shared" si="44"/>
        <v>5</v>
      </c>
    </row>
    <row r="505" spans="1:45" ht="19.5" customHeight="1">
      <c r="A505" s="15">
        <v>20479</v>
      </c>
      <c r="B505" s="23" t="s">
        <v>1082</v>
      </c>
      <c r="C505" s="23" t="s">
        <v>1327</v>
      </c>
      <c r="D505" s="6" t="s">
        <v>14</v>
      </c>
      <c r="E505" s="18">
        <v>30840</v>
      </c>
      <c r="F505" s="6"/>
      <c r="G505" s="11" t="s">
        <v>186</v>
      </c>
      <c r="H505" s="6" t="s">
        <v>1549</v>
      </c>
      <c r="I505" s="18">
        <v>39281</v>
      </c>
      <c r="J505" s="6" t="s">
        <v>479</v>
      </c>
      <c r="K505" s="6" t="s">
        <v>150</v>
      </c>
      <c r="L505" s="6" t="s">
        <v>1548</v>
      </c>
      <c r="M505" s="13" t="s">
        <v>1547</v>
      </c>
      <c r="N505" s="22"/>
      <c r="O505" s="11" t="s">
        <v>1546</v>
      </c>
      <c r="P505" s="6" t="s">
        <v>1083</v>
      </c>
      <c r="Q505" s="6" t="s">
        <v>1545</v>
      </c>
      <c r="R505" s="6" t="s">
        <v>1083</v>
      </c>
      <c r="S505" s="11" t="s">
        <v>1544</v>
      </c>
      <c r="T505" s="11" t="s">
        <v>1544</v>
      </c>
      <c r="U505" s="6" t="s">
        <v>1083</v>
      </c>
      <c r="V505" s="6"/>
      <c r="W505" s="6" t="s">
        <v>1083</v>
      </c>
      <c r="X505" s="13" t="s">
        <v>5</v>
      </c>
      <c r="Y505" s="11" t="str">
        <f>VLOOKUP(X505,[1]Parameters!$A$4:$B$17,2,0)</f>
        <v>Chuyên viên Tư vấn tuyển sinh</v>
      </c>
      <c r="Z505" s="11"/>
      <c r="AA505" s="11" t="s">
        <v>94</v>
      </c>
      <c r="AB505" s="10" t="s">
        <v>4</v>
      </c>
      <c r="AC505" s="6" t="s">
        <v>54</v>
      </c>
      <c r="AD505" s="11" t="s">
        <v>53</v>
      </c>
      <c r="AE505" s="11" t="s">
        <v>52</v>
      </c>
      <c r="AF505" s="18">
        <v>41214</v>
      </c>
      <c r="AG505" s="1">
        <f>IF(AF505="","",MONTH(AF505))</f>
        <v>11</v>
      </c>
      <c r="AH505" s="18">
        <v>41275</v>
      </c>
      <c r="AI505" s="1">
        <f t="shared" si="43"/>
        <v>1</v>
      </c>
      <c r="AJ505" s="10" t="s">
        <v>86</v>
      </c>
      <c r="AK505" s="37" t="s">
        <v>1083</v>
      </c>
      <c r="AL505" s="37"/>
      <c r="AM505" s="19"/>
      <c r="AN505" s="24" t="str">
        <f t="shared" si="47"/>
        <v/>
      </c>
      <c r="AO505" s="6" t="s">
        <v>1083</v>
      </c>
      <c r="AP505" s="24"/>
      <c r="AQ505" s="10" t="s">
        <v>171</v>
      </c>
      <c r="AR505" s="24"/>
      <c r="AS505" s="16">
        <f t="shared" si="44"/>
        <v>6</v>
      </c>
    </row>
    <row r="506" spans="1:45" ht="19.5" customHeight="1">
      <c r="A506" s="15">
        <v>20480</v>
      </c>
      <c r="B506" s="25" t="s">
        <v>1543</v>
      </c>
      <c r="C506" s="25" t="s">
        <v>360</v>
      </c>
      <c r="D506" s="6" t="s">
        <v>14</v>
      </c>
      <c r="E506" s="18"/>
      <c r="F506" s="6"/>
      <c r="G506" s="11"/>
      <c r="H506" s="6"/>
      <c r="I506" s="18"/>
      <c r="J506" s="6"/>
      <c r="K506" s="6"/>
      <c r="L506" s="6"/>
      <c r="M506" s="13">
        <v>0</v>
      </c>
      <c r="N506" s="22"/>
      <c r="O506" s="21" t="s">
        <v>1542</v>
      </c>
      <c r="P506" s="6"/>
      <c r="Q506" s="6"/>
      <c r="R506" s="6"/>
      <c r="S506" s="11">
        <f>VLOOKUP($A506,'[1]Input1-NV_thongtin_codinh'!$B$4:$AA$557,13,0)</f>
        <v>0</v>
      </c>
      <c r="T506" s="11"/>
      <c r="U506" s="6">
        <f>VLOOKUP($A506,'[1]Input1-NV_thongtin_codinh'!$B$4:$AA$557,16,0)</f>
        <v>0</v>
      </c>
      <c r="V506" s="6"/>
      <c r="W506" s="6">
        <f>VLOOKUP($A506,'[1]Input1-NV_thongtin_codinh'!$B$4:$AA$557,17,0)</f>
        <v>0</v>
      </c>
      <c r="X506" s="6" t="s">
        <v>39</v>
      </c>
      <c r="Y506" s="11" t="str">
        <f>VLOOKUP(X506,[1]Parameters!$A$4:$B$17,2,0)</f>
        <v>Chuyên viên vận hành</v>
      </c>
      <c r="Z506" s="11"/>
      <c r="AA506" s="11" t="s">
        <v>94</v>
      </c>
      <c r="AB506" s="10" t="s">
        <v>4</v>
      </c>
      <c r="AC506" s="13" t="s">
        <v>1326</v>
      </c>
      <c r="AD506" s="10" t="s">
        <v>1325</v>
      </c>
      <c r="AE506" s="10" t="s">
        <v>52</v>
      </c>
      <c r="AF506" s="18"/>
      <c r="AG506" s="18"/>
      <c r="AH506" s="18"/>
      <c r="AI506" s="1" t="str">
        <f t="shared" si="43"/>
        <v/>
      </c>
      <c r="AJ506" s="11" t="s">
        <v>142</v>
      </c>
      <c r="AK506" s="11"/>
      <c r="AL506" s="11"/>
      <c r="AM506" s="19">
        <f>VLOOKUP($A506,'[1]Input1-NV_thongtin_codinh'!$B$4:$AA$557,26,0)</f>
        <v>41227</v>
      </c>
      <c r="AN506" s="24">
        <f t="shared" si="47"/>
        <v>11</v>
      </c>
      <c r="AO506" s="6"/>
      <c r="AQ506" s="11"/>
      <c r="AS506" s="16" t="str">
        <f t="shared" si="44"/>
        <v/>
      </c>
    </row>
    <row r="507" spans="1:45" ht="19.5" customHeight="1">
      <c r="A507" s="15">
        <v>20481</v>
      </c>
      <c r="B507" s="23" t="s">
        <v>1541</v>
      </c>
      <c r="C507" s="23" t="s">
        <v>1540</v>
      </c>
      <c r="D507" s="6" t="s">
        <v>14</v>
      </c>
      <c r="E507" s="18">
        <v>32935</v>
      </c>
      <c r="F507" s="6"/>
      <c r="G507" s="11" t="s">
        <v>1539</v>
      </c>
      <c r="H507" s="6" t="s">
        <v>1538</v>
      </c>
      <c r="I507" s="18">
        <v>39854</v>
      </c>
      <c r="J507" s="6" t="s">
        <v>479</v>
      </c>
      <c r="K507" s="6" t="s">
        <v>11</v>
      </c>
      <c r="L507" s="6" t="s">
        <v>1537</v>
      </c>
      <c r="M507" s="13" t="s">
        <v>1536</v>
      </c>
      <c r="N507" s="22"/>
      <c r="O507" s="11" t="s">
        <v>1535</v>
      </c>
      <c r="P507" s="6" t="s">
        <v>1083</v>
      </c>
      <c r="Q507" s="6" t="s">
        <v>1083</v>
      </c>
      <c r="R507" s="6" t="s">
        <v>1083</v>
      </c>
      <c r="S507" s="11" t="s">
        <v>1534</v>
      </c>
      <c r="T507" s="11" t="s">
        <v>1534</v>
      </c>
      <c r="U507" s="6" t="s">
        <v>1083</v>
      </c>
      <c r="V507" s="6"/>
      <c r="W507" s="6" t="s">
        <v>1083</v>
      </c>
      <c r="X507" s="13" t="s">
        <v>5</v>
      </c>
      <c r="Y507" s="11" t="str">
        <f>VLOOKUP(X507,[1]Parameters!$A$4:$B$17,2,0)</f>
        <v>Chuyên viên Tư vấn tuyển sinh</v>
      </c>
      <c r="Z507" s="11"/>
      <c r="AA507" s="11" t="s">
        <v>94</v>
      </c>
      <c r="AB507" s="10" t="s">
        <v>4</v>
      </c>
      <c r="AC507" s="6" t="s">
        <v>54</v>
      </c>
      <c r="AD507" s="11" t="s">
        <v>53</v>
      </c>
      <c r="AE507" s="11" t="s">
        <v>52</v>
      </c>
      <c r="AF507" s="18">
        <v>41214</v>
      </c>
      <c r="AG507" s="1">
        <f>IF(AF507="","",MONTH(AF507))</f>
        <v>11</v>
      </c>
      <c r="AH507" s="18">
        <v>41275</v>
      </c>
      <c r="AI507" s="1">
        <f t="shared" si="43"/>
        <v>1</v>
      </c>
      <c r="AJ507" s="10" t="s">
        <v>86</v>
      </c>
      <c r="AK507" s="37" t="s">
        <v>1083</v>
      </c>
      <c r="AL507" s="37"/>
      <c r="AM507" s="19"/>
      <c r="AN507" s="24" t="str">
        <f t="shared" si="47"/>
        <v/>
      </c>
      <c r="AO507" s="6" t="s">
        <v>1083</v>
      </c>
      <c r="AP507" s="24"/>
      <c r="AQ507" s="10" t="s">
        <v>171</v>
      </c>
      <c r="AR507" s="24"/>
      <c r="AS507" s="16">
        <f t="shared" si="44"/>
        <v>3</v>
      </c>
    </row>
    <row r="508" spans="1:45" ht="19.5" customHeight="1">
      <c r="A508" s="15">
        <v>20482</v>
      </c>
      <c r="B508" s="25" t="s">
        <v>1533</v>
      </c>
      <c r="C508" s="25" t="s">
        <v>1532</v>
      </c>
      <c r="D508" s="6" t="s">
        <v>14</v>
      </c>
      <c r="E508" s="18"/>
      <c r="F508" s="6"/>
      <c r="G508" s="11"/>
      <c r="H508" s="6"/>
      <c r="I508" s="18"/>
      <c r="J508" s="6"/>
      <c r="K508" s="6"/>
      <c r="L508" s="6"/>
      <c r="M508" s="13">
        <v>0</v>
      </c>
      <c r="N508" s="22"/>
      <c r="O508" s="21" t="s">
        <v>1531</v>
      </c>
      <c r="P508" s="6"/>
      <c r="Q508" s="6"/>
      <c r="R508" s="6"/>
      <c r="S508" s="11">
        <f>VLOOKUP($A508,'[1]Input1-NV_thongtin_codinh'!$B$4:$AA$557,13,0)</f>
        <v>0</v>
      </c>
      <c r="T508" s="11"/>
      <c r="U508" s="6">
        <f>VLOOKUP($A508,'[1]Input1-NV_thongtin_codinh'!$B$4:$AA$557,16,0)</f>
        <v>0</v>
      </c>
      <c r="V508" s="6"/>
      <c r="W508" s="6">
        <f>VLOOKUP($A508,'[1]Input1-NV_thongtin_codinh'!$B$4:$AA$557,17,0)</f>
        <v>0</v>
      </c>
      <c r="X508" s="6" t="s">
        <v>39</v>
      </c>
      <c r="Y508" s="11" t="str">
        <f>VLOOKUP(X508,[1]Parameters!$A$4:$B$17,2,0)</f>
        <v>Chuyên viên vận hành</v>
      </c>
      <c r="Z508" s="11"/>
      <c r="AA508" s="11" t="s">
        <v>94</v>
      </c>
      <c r="AB508" s="10" t="s">
        <v>4</v>
      </c>
      <c r="AC508" s="13" t="s">
        <v>1326</v>
      </c>
      <c r="AD508" s="10" t="s">
        <v>1325</v>
      </c>
      <c r="AE508" s="10" t="s">
        <v>52</v>
      </c>
      <c r="AF508" s="18"/>
      <c r="AG508" s="18"/>
      <c r="AH508" s="18"/>
      <c r="AI508" s="1" t="str">
        <f t="shared" si="43"/>
        <v/>
      </c>
      <c r="AJ508" s="11" t="s">
        <v>142</v>
      </c>
      <c r="AK508" s="11"/>
      <c r="AL508" s="11"/>
      <c r="AM508" s="19">
        <f>VLOOKUP($A508,'[1]Input1-NV_thongtin_codinh'!$B$4:$AA$557,26,0)</f>
        <v>41265</v>
      </c>
      <c r="AN508" s="24">
        <f t="shared" si="47"/>
        <v>12</v>
      </c>
      <c r="AO508" s="6"/>
      <c r="AQ508" s="11"/>
      <c r="AS508" s="16" t="str">
        <f t="shared" si="44"/>
        <v/>
      </c>
    </row>
    <row r="509" spans="1:45" ht="19.5" customHeight="1">
      <c r="A509" s="15">
        <v>20483</v>
      </c>
      <c r="B509" s="25" t="s">
        <v>1530</v>
      </c>
      <c r="C509" s="25" t="s">
        <v>1529</v>
      </c>
      <c r="D509" s="6" t="s">
        <v>14</v>
      </c>
      <c r="E509" s="18"/>
      <c r="F509" s="6"/>
      <c r="G509" s="11"/>
      <c r="H509" s="6"/>
      <c r="I509" s="18"/>
      <c r="J509" s="6"/>
      <c r="K509" s="6"/>
      <c r="L509" s="6"/>
      <c r="M509" s="13">
        <v>0</v>
      </c>
      <c r="N509" s="22"/>
      <c r="O509" s="21" t="s">
        <v>1528</v>
      </c>
      <c r="P509" s="6"/>
      <c r="Q509" s="6"/>
      <c r="R509" s="6"/>
      <c r="S509" s="11">
        <f>VLOOKUP($A509,'[1]Input1-NV_thongtin_codinh'!$B$4:$AA$557,13,0)</f>
        <v>0</v>
      </c>
      <c r="T509" s="11"/>
      <c r="U509" s="6">
        <f>VLOOKUP($A509,'[1]Input1-NV_thongtin_codinh'!$B$4:$AA$557,16,0)</f>
        <v>0</v>
      </c>
      <c r="V509" s="6"/>
      <c r="W509" s="6">
        <f>VLOOKUP($A509,'[1]Input1-NV_thongtin_codinh'!$B$4:$AA$557,17,0)</f>
        <v>0</v>
      </c>
      <c r="X509" s="6" t="s">
        <v>39</v>
      </c>
      <c r="Y509" s="11" t="str">
        <f>VLOOKUP(X509,[1]Parameters!$A$4:$B$17,2,0)</f>
        <v>Chuyên viên vận hành</v>
      </c>
      <c r="Z509" s="11"/>
      <c r="AA509" s="11" t="s">
        <v>94</v>
      </c>
      <c r="AB509" s="10" t="s">
        <v>4</v>
      </c>
      <c r="AC509" s="13" t="s">
        <v>1326</v>
      </c>
      <c r="AD509" s="10" t="s">
        <v>1325</v>
      </c>
      <c r="AE509" s="10" t="s">
        <v>52</v>
      </c>
      <c r="AF509" s="18"/>
      <c r="AG509" s="18"/>
      <c r="AH509" s="18"/>
      <c r="AI509" s="1" t="str">
        <f t="shared" si="43"/>
        <v/>
      </c>
      <c r="AJ509" s="11" t="s">
        <v>142</v>
      </c>
      <c r="AK509" s="11"/>
      <c r="AL509" s="11"/>
      <c r="AM509" s="19">
        <f>VLOOKUP($A509,'[1]Input1-NV_thongtin_codinh'!$B$4:$AA$557,26,0)</f>
        <v>41265</v>
      </c>
      <c r="AN509" s="24">
        <f t="shared" si="47"/>
        <v>12</v>
      </c>
      <c r="AO509" s="6"/>
      <c r="AQ509" s="11"/>
      <c r="AS509" s="16" t="str">
        <f t="shared" si="44"/>
        <v/>
      </c>
    </row>
    <row r="510" spans="1:45" ht="19.5" customHeight="1">
      <c r="A510" s="15">
        <v>20484</v>
      </c>
      <c r="B510" s="25" t="s">
        <v>1527</v>
      </c>
      <c r="C510" s="25" t="s">
        <v>1526</v>
      </c>
      <c r="D510" s="6" t="s">
        <v>14</v>
      </c>
      <c r="E510" s="18"/>
      <c r="F510" s="6"/>
      <c r="G510" s="11"/>
      <c r="H510" s="6"/>
      <c r="I510" s="18"/>
      <c r="J510" s="6"/>
      <c r="K510" s="6"/>
      <c r="L510" s="6"/>
      <c r="M510" s="13"/>
      <c r="N510" s="22"/>
      <c r="O510" s="21" t="s">
        <v>1525</v>
      </c>
      <c r="P510" s="6"/>
      <c r="Q510" s="6"/>
      <c r="R510" s="6"/>
      <c r="S510" s="11">
        <f>VLOOKUP($A510,'[1]Input1-NV_thongtin_codinh'!$B$4:$AA$557,13,0)</f>
        <v>0</v>
      </c>
      <c r="T510" s="11"/>
      <c r="U510" s="6">
        <f>VLOOKUP($A510,'[1]Input1-NV_thongtin_codinh'!$B$4:$AA$557,16,0)</f>
        <v>0</v>
      </c>
      <c r="V510" s="6"/>
      <c r="W510" s="6">
        <f>VLOOKUP($A510,'[1]Input1-NV_thongtin_codinh'!$B$4:$AA$557,17,0)</f>
        <v>0</v>
      </c>
      <c r="X510" s="6" t="s">
        <v>39</v>
      </c>
      <c r="Y510" s="11" t="str">
        <f>VLOOKUP(X510,[1]Parameters!$A$4:$B$17,2,0)</f>
        <v>Chuyên viên vận hành</v>
      </c>
      <c r="Z510" s="11"/>
      <c r="AA510" s="11" t="s">
        <v>94</v>
      </c>
      <c r="AB510" s="10" t="s">
        <v>4</v>
      </c>
      <c r="AC510" s="13" t="s">
        <v>1326</v>
      </c>
      <c r="AD510" s="10" t="s">
        <v>1325</v>
      </c>
      <c r="AE510" s="10" t="s">
        <v>52</v>
      </c>
      <c r="AF510" s="18"/>
      <c r="AG510" s="18"/>
      <c r="AH510" s="18"/>
      <c r="AI510" s="1" t="str">
        <f t="shared" si="43"/>
        <v/>
      </c>
      <c r="AJ510" s="11" t="s">
        <v>142</v>
      </c>
      <c r="AK510" s="11"/>
      <c r="AL510" s="11"/>
      <c r="AM510" s="19">
        <f>VLOOKUP($A510,'[1]Input1-NV_thongtin_codinh'!$B$4:$AA$557,26,0)</f>
        <v>41265</v>
      </c>
      <c r="AN510" s="24">
        <f t="shared" si="47"/>
        <v>12</v>
      </c>
      <c r="AO510" s="6"/>
      <c r="AQ510" s="11"/>
      <c r="AS510" s="16" t="str">
        <f t="shared" si="44"/>
        <v/>
      </c>
    </row>
    <row r="511" spans="1:45" ht="19.5" customHeight="1">
      <c r="A511" s="15">
        <v>20485</v>
      </c>
      <c r="B511" s="25" t="s">
        <v>1524</v>
      </c>
      <c r="C511" s="25" t="s">
        <v>1523</v>
      </c>
      <c r="D511" s="6" t="s">
        <v>14</v>
      </c>
      <c r="E511" s="18"/>
      <c r="F511" s="6"/>
      <c r="G511" s="11"/>
      <c r="H511" s="6"/>
      <c r="I511" s="18"/>
      <c r="J511" s="6"/>
      <c r="K511" s="6"/>
      <c r="L511" s="6"/>
      <c r="M511" s="13">
        <v>0</v>
      </c>
      <c r="N511" s="22"/>
      <c r="O511" s="21" t="s">
        <v>1522</v>
      </c>
      <c r="P511" s="6"/>
      <c r="Q511" s="6"/>
      <c r="R511" s="6"/>
      <c r="S511" s="11">
        <f>VLOOKUP($A511,'[1]Input1-NV_thongtin_codinh'!$B$4:$AA$557,13,0)</f>
        <v>0</v>
      </c>
      <c r="T511" s="11"/>
      <c r="U511" s="6">
        <f>VLOOKUP($A511,'[1]Input1-NV_thongtin_codinh'!$B$4:$AA$557,16,0)</f>
        <v>0</v>
      </c>
      <c r="V511" s="6"/>
      <c r="W511" s="6">
        <f>VLOOKUP($A511,'[1]Input1-NV_thongtin_codinh'!$B$4:$AA$557,17,0)</f>
        <v>0</v>
      </c>
      <c r="X511" s="6" t="s">
        <v>39</v>
      </c>
      <c r="Y511" s="11" t="str">
        <f>VLOOKUP(X511,[1]Parameters!$A$4:$B$17,2,0)</f>
        <v>Chuyên viên vận hành</v>
      </c>
      <c r="Z511" s="11"/>
      <c r="AA511" s="11" t="s">
        <v>94</v>
      </c>
      <c r="AB511" s="10" t="s">
        <v>4</v>
      </c>
      <c r="AC511" s="13" t="s">
        <v>1326</v>
      </c>
      <c r="AD511" s="10" t="s">
        <v>1325</v>
      </c>
      <c r="AE511" s="10" t="s">
        <v>52</v>
      </c>
      <c r="AF511" s="18"/>
      <c r="AG511" s="18"/>
      <c r="AH511" s="18"/>
      <c r="AI511" s="1" t="str">
        <f t="shared" si="43"/>
        <v/>
      </c>
      <c r="AJ511" s="11" t="s">
        <v>142</v>
      </c>
      <c r="AK511" s="11"/>
      <c r="AL511" s="11"/>
      <c r="AM511" s="19">
        <f>VLOOKUP($A511,'[1]Input1-NV_thongtin_codinh'!$B$4:$AA$557,26,0)</f>
        <v>41226</v>
      </c>
      <c r="AN511" s="24">
        <f t="shared" si="47"/>
        <v>11</v>
      </c>
      <c r="AO511" s="6"/>
      <c r="AQ511" s="11"/>
      <c r="AS511" s="16" t="str">
        <f t="shared" si="44"/>
        <v/>
      </c>
    </row>
    <row r="512" spans="1:45" ht="19.5" customHeight="1">
      <c r="A512" s="15">
        <v>20486</v>
      </c>
      <c r="B512" s="23" t="s">
        <v>1521</v>
      </c>
      <c r="C512" s="23" t="s">
        <v>385</v>
      </c>
      <c r="D512" s="6" t="s">
        <v>14</v>
      </c>
      <c r="E512" s="18">
        <v>32732</v>
      </c>
      <c r="F512" s="6" t="s">
        <v>354</v>
      </c>
      <c r="G512" s="11" t="s">
        <v>1520</v>
      </c>
      <c r="H512" s="6" t="s">
        <v>1519</v>
      </c>
      <c r="I512" s="18">
        <v>37990</v>
      </c>
      <c r="J512" s="6" t="s">
        <v>1479</v>
      </c>
      <c r="K512" s="6" t="s">
        <v>11</v>
      </c>
      <c r="L512" s="6" t="s">
        <v>1184</v>
      </c>
      <c r="M512" s="13" t="s">
        <v>395</v>
      </c>
      <c r="N512" s="22">
        <v>2011</v>
      </c>
      <c r="O512" s="11" t="s">
        <v>1518</v>
      </c>
      <c r="P512" s="6" t="s">
        <v>1083</v>
      </c>
      <c r="Q512" s="6" t="s">
        <v>1517</v>
      </c>
      <c r="R512" s="6" t="s">
        <v>1516</v>
      </c>
      <c r="S512" s="11" t="s">
        <v>1515</v>
      </c>
      <c r="T512" s="11" t="s">
        <v>1514</v>
      </c>
      <c r="U512" s="6" t="s">
        <v>1083</v>
      </c>
      <c r="V512" s="6"/>
      <c r="W512" s="6" t="s">
        <v>1083</v>
      </c>
      <c r="X512" s="6" t="s">
        <v>39</v>
      </c>
      <c r="Y512" s="11" t="str">
        <f>VLOOKUP(X512,[1]Parameters!$A$4:$B$17,2,0)</f>
        <v>Chuyên viên vận hành</v>
      </c>
      <c r="Z512" s="11"/>
      <c r="AA512" s="11" t="s">
        <v>94</v>
      </c>
      <c r="AB512" s="10" t="s">
        <v>4</v>
      </c>
      <c r="AC512" s="6" t="s">
        <v>54</v>
      </c>
      <c r="AD512" s="11" t="s">
        <v>53</v>
      </c>
      <c r="AE512" s="11" t="s">
        <v>52</v>
      </c>
      <c r="AF512" s="18">
        <v>41214</v>
      </c>
      <c r="AG512" s="1">
        <f>IF(AF512="","",MONTH(AF512))</f>
        <v>11</v>
      </c>
      <c r="AH512" s="18">
        <v>41278</v>
      </c>
      <c r="AI512" s="1">
        <f t="shared" si="43"/>
        <v>1</v>
      </c>
      <c r="AJ512" s="28" t="s">
        <v>142</v>
      </c>
      <c r="AK512" s="41" t="s">
        <v>1083</v>
      </c>
      <c r="AL512" s="41"/>
      <c r="AM512" s="19">
        <v>41364</v>
      </c>
      <c r="AN512" s="24">
        <f t="shared" si="47"/>
        <v>3</v>
      </c>
      <c r="AO512" s="27" t="s">
        <v>1083</v>
      </c>
      <c r="AP512" s="24"/>
      <c r="AQ512" s="28"/>
      <c r="AR512" s="24"/>
      <c r="AS512" s="16">
        <f t="shared" si="44"/>
        <v>8</v>
      </c>
    </row>
    <row r="513" spans="1:45" ht="19.5" customHeight="1">
      <c r="A513" s="15">
        <v>20487</v>
      </c>
      <c r="B513" s="25" t="s">
        <v>1513</v>
      </c>
      <c r="C513" s="25" t="s">
        <v>63</v>
      </c>
      <c r="D513" s="6" t="s">
        <v>14</v>
      </c>
      <c r="E513" s="18"/>
      <c r="F513" s="6"/>
      <c r="G513" s="11"/>
      <c r="H513" s="6"/>
      <c r="I513" s="18"/>
      <c r="J513" s="6"/>
      <c r="K513" s="6"/>
      <c r="L513" s="6"/>
      <c r="M513" s="13">
        <v>0</v>
      </c>
      <c r="N513" s="22"/>
      <c r="O513" s="21" t="s">
        <v>1512</v>
      </c>
      <c r="P513" s="6"/>
      <c r="Q513" s="6"/>
      <c r="R513" s="6"/>
      <c r="S513" s="11">
        <f>VLOOKUP($A513,'[1]Input1-NV_thongtin_codinh'!$B$4:$AA$557,13,0)</f>
        <v>0</v>
      </c>
      <c r="T513" s="11"/>
      <c r="U513" s="6">
        <f>VLOOKUP($A513,'[1]Input1-NV_thongtin_codinh'!$B$4:$AA$557,16,0)</f>
        <v>0</v>
      </c>
      <c r="V513" s="6"/>
      <c r="W513" s="6">
        <f>VLOOKUP($A513,'[1]Input1-NV_thongtin_codinh'!$B$4:$AA$557,17,0)</f>
        <v>0</v>
      </c>
      <c r="X513" s="6"/>
      <c r="Y513" s="11"/>
      <c r="Z513" s="11"/>
      <c r="AA513" s="11"/>
      <c r="AB513" s="10"/>
      <c r="AC513" s="13" t="s">
        <v>1326</v>
      </c>
      <c r="AD513" s="10" t="s">
        <v>1325</v>
      </c>
      <c r="AE513" s="10" t="s">
        <v>52</v>
      </c>
      <c r="AF513" s="18"/>
      <c r="AG513" s="18"/>
      <c r="AH513" s="18"/>
      <c r="AI513" s="1" t="str">
        <f t="shared" si="43"/>
        <v/>
      </c>
      <c r="AJ513" s="11" t="s">
        <v>142</v>
      </c>
      <c r="AK513" s="11"/>
      <c r="AL513" s="11"/>
      <c r="AM513" s="19">
        <f>VLOOKUP($A513,'[1]Input1-NV_thongtin_codinh'!$B$4:$AA$557,26,0)</f>
        <v>41268</v>
      </c>
      <c r="AN513" s="24">
        <f t="shared" si="47"/>
        <v>12</v>
      </c>
      <c r="AO513" s="6"/>
      <c r="AQ513" s="11"/>
      <c r="AS513" s="16" t="str">
        <f t="shared" si="44"/>
        <v/>
      </c>
    </row>
    <row r="514" spans="1:45" ht="19.5" customHeight="1">
      <c r="A514" s="15">
        <v>20488</v>
      </c>
      <c r="B514" s="23" t="s">
        <v>1511</v>
      </c>
      <c r="C514" s="23" t="s">
        <v>1510</v>
      </c>
      <c r="D514" s="6" t="s">
        <v>89</v>
      </c>
      <c r="E514" s="18">
        <v>27077</v>
      </c>
      <c r="F514" s="6" t="s">
        <v>163</v>
      </c>
      <c r="G514" s="11" t="s">
        <v>1509</v>
      </c>
      <c r="H514" s="6" t="s">
        <v>1508</v>
      </c>
      <c r="I514" s="18">
        <v>40402</v>
      </c>
      <c r="J514" s="6" t="s">
        <v>12</v>
      </c>
      <c r="K514" s="6" t="s">
        <v>796</v>
      </c>
      <c r="L514" s="6" t="s">
        <v>467</v>
      </c>
      <c r="M514" s="13" t="s">
        <v>1507</v>
      </c>
      <c r="N514" s="22"/>
      <c r="O514" s="11" t="s">
        <v>1506</v>
      </c>
      <c r="P514" s="6" t="s">
        <v>1083</v>
      </c>
      <c r="Q514" s="6" t="s">
        <v>1505</v>
      </c>
      <c r="R514" s="6" t="s">
        <v>1083</v>
      </c>
      <c r="S514" s="11" t="s">
        <v>1504</v>
      </c>
      <c r="T514" s="11" t="s">
        <v>1504</v>
      </c>
      <c r="U514" s="6" t="s">
        <v>1503</v>
      </c>
      <c r="V514" s="6" t="s">
        <v>1502</v>
      </c>
      <c r="W514" s="6" t="s">
        <v>1501</v>
      </c>
      <c r="X514" s="6" t="s">
        <v>786</v>
      </c>
      <c r="Y514" s="11" t="str">
        <f>VLOOKUP(X514,[1]Parameters!$A$4:$B$17,2,0)</f>
        <v>Chuyên gia</v>
      </c>
      <c r="Z514" s="11"/>
      <c r="AA514" s="11" t="s">
        <v>1500</v>
      </c>
      <c r="AB514" s="10" t="s">
        <v>1499</v>
      </c>
      <c r="AC514" s="6" t="s">
        <v>114</v>
      </c>
      <c r="AD514" s="11" t="s">
        <v>113</v>
      </c>
      <c r="AE514" s="11" t="s">
        <v>1</v>
      </c>
      <c r="AF514" s="18">
        <v>41214</v>
      </c>
      <c r="AG514" s="1">
        <f t="shared" ref="AG514:AG519" si="48">IF(AF514="","",MONTH(AF514))</f>
        <v>11</v>
      </c>
      <c r="AH514" s="18">
        <v>41244</v>
      </c>
      <c r="AI514" s="1">
        <f t="shared" si="43"/>
        <v>12</v>
      </c>
      <c r="AJ514" s="10" t="s">
        <v>86</v>
      </c>
      <c r="AK514" s="37" t="s">
        <v>1083</v>
      </c>
      <c r="AL514" s="37"/>
      <c r="AM514" s="19"/>
      <c r="AN514" s="24" t="str">
        <f t="shared" si="47"/>
        <v/>
      </c>
      <c r="AO514" s="6" t="s">
        <v>1083</v>
      </c>
      <c r="AP514" s="24"/>
      <c r="AQ514" s="10" t="s">
        <v>141</v>
      </c>
      <c r="AR514" s="24"/>
      <c r="AS514" s="16">
        <f t="shared" si="44"/>
        <v>2</v>
      </c>
    </row>
    <row r="515" spans="1:45" ht="19.5" customHeight="1">
      <c r="A515" s="15">
        <v>20489</v>
      </c>
      <c r="B515" s="23" t="s">
        <v>1498</v>
      </c>
      <c r="C515" s="23" t="s">
        <v>1148</v>
      </c>
      <c r="D515" s="6" t="s">
        <v>14</v>
      </c>
      <c r="E515" s="18">
        <v>32425</v>
      </c>
      <c r="F515" s="6" t="s">
        <v>1497</v>
      </c>
      <c r="G515" s="11" t="s">
        <v>1496</v>
      </c>
      <c r="H515" s="6" t="s">
        <v>1495</v>
      </c>
      <c r="I515" s="18">
        <v>37775</v>
      </c>
      <c r="J515" s="6" t="s">
        <v>1274</v>
      </c>
      <c r="K515" s="6" t="s">
        <v>11</v>
      </c>
      <c r="L515" s="6" t="s">
        <v>1435</v>
      </c>
      <c r="M515" s="13" t="s">
        <v>1494</v>
      </c>
      <c r="N515" s="22"/>
      <c r="O515" s="11" t="s">
        <v>1493</v>
      </c>
      <c r="P515" s="6" t="s">
        <v>1083</v>
      </c>
      <c r="Q515" s="6" t="s">
        <v>1083</v>
      </c>
      <c r="R515" s="6" t="s">
        <v>1083</v>
      </c>
      <c r="S515" s="11" t="s">
        <v>1492</v>
      </c>
      <c r="T515" s="11" t="s">
        <v>1491</v>
      </c>
      <c r="U515" s="6" t="s">
        <v>1083</v>
      </c>
      <c r="V515" s="6"/>
      <c r="W515" s="6" t="s">
        <v>1083</v>
      </c>
      <c r="X515" s="6" t="s">
        <v>5</v>
      </c>
      <c r="Y515" s="11" t="str">
        <f>VLOOKUP(X515,[1]Parameters!$A$4:$B$17,2,0)</f>
        <v>Chuyên viên Tư vấn tuyển sinh</v>
      </c>
      <c r="Z515" s="11"/>
      <c r="AA515" s="11" t="s">
        <v>94</v>
      </c>
      <c r="AB515" s="10" t="s">
        <v>4</v>
      </c>
      <c r="AC515" s="6" t="s">
        <v>54</v>
      </c>
      <c r="AD515" s="11" t="s">
        <v>53</v>
      </c>
      <c r="AE515" s="11" t="s">
        <v>52</v>
      </c>
      <c r="AF515" s="18">
        <v>41225</v>
      </c>
      <c r="AG515" s="1">
        <f t="shared" si="48"/>
        <v>11</v>
      </c>
      <c r="AH515" s="18"/>
      <c r="AI515" s="1" t="str">
        <f t="shared" ref="AI515:AI578" si="49">IF(AH515="","",MONTH(AH515))</f>
        <v/>
      </c>
      <c r="AJ515" s="28" t="s">
        <v>142</v>
      </c>
      <c r="AK515" s="41" t="s">
        <v>1083</v>
      </c>
      <c r="AL515" s="41"/>
      <c r="AM515" s="19">
        <v>41379</v>
      </c>
      <c r="AN515" s="24">
        <f t="shared" si="47"/>
        <v>4</v>
      </c>
      <c r="AO515" s="27" t="s">
        <v>1083</v>
      </c>
      <c r="AP515" s="24"/>
      <c r="AQ515" s="28"/>
      <c r="AR515" s="24"/>
      <c r="AS515" s="16">
        <f t="shared" ref="AS515:AS578" si="50">IF(E515="","",MONTH(E515))</f>
        <v>10</v>
      </c>
    </row>
    <row r="516" spans="1:45" ht="19.5" customHeight="1">
      <c r="A516" s="15">
        <v>20490</v>
      </c>
      <c r="B516" s="23" t="s">
        <v>1490</v>
      </c>
      <c r="C516" s="23" t="s">
        <v>15</v>
      </c>
      <c r="D516" s="6" t="s">
        <v>14</v>
      </c>
      <c r="E516" s="18">
        <v>32308</v>
      </c>
      <c r="F516" s="6"/>
      <c r="G516" s="11" t="s">
        <v>1489</v>
      </c>
      <c r="H516" s="6" t="s">
        <v>1488</v>
      </c>
      <c r="I516" s="18">
        <v>39835</v>
      </c>
      <c r="J516" s="6" t="s">
        <v>356</v>
      </c>
      <c r="K516" s="6" t="s">
        <v>11</v>
      </c>
      <c r="L516" s="6" t="s">
        <v>1487</v>
      </c>
      <c r="M516" s="13" t="s">
        <v>1486</v>
      </c>
      <c r="N516" s="22"/>
      <c r="O516" s="11" t="s">
        <v>1485</v>
      </c>
      <c r="P516" s="6" t="s">
        <v>1083</v>
      </c>
      <c r="Q516" s="6" t="s">
        <v>1083</v>
      </c>
      <c r="R516" s="6" t="s">
        <v>1083</v>
      </c>
      <c r="S516" s="11" t="s">
        <v>1484</v>
      </c>
      <c r="T516" s="11" t="s">
        <v>1483</v>
      </c>
      <c r="U516" s="6" t="s">
        <v>1083</v>
      </c>
      <c r="V516" s="6"/>
      <c r="W516" s="6" t="s">
        <v>1083</v>
      </c>
      <c r="X516" s="13" t="s">
        <v>5</v>
      </c>
      <c r="Y516" s="11" t="str">
        <f>VLOOKUP(X516,[1]Parameters!$A$4:$B$17,2,0)</f>
        <v>Chuyên viên Tư vấn tuyển sinh</v>
      </c>
      <c r="Z516" s="11"/>
      <c r="AA516" s="11" t="s">
        <v>94</v>
      </c>
      <c r="AB516" s="10" t="s">
        <v>4</v>
      </c>
      <c r="AC516" s="6" t="s">
        <v>54</v>
      </c>
      <c r="AD516" s="11" t="s">
        <v>53</v>
      </c>
      <c r="AE516" s="11" t="s">
        <v>52</v>
      </c>
      <c r="AF516" s="18">
        <v>41225</v>
      </c>
      <c r="AG516" s="1">
        <f t="shared" si="48"/>
        <v>11</v>
      </c>
      <c r="AH516" s="18">
        <v>41286</v>
      </c>
      <c r="AI516" s="1">
        <f t="shared" si="49"/>
        <v>1</v>
      </c>
      <c r="AJ516" s="10" t="s">
        <v>86</v>
      </c>
      <c r="AK516" s="37" t="s">
        <v>1083</v>
      </c>
      <c r="AL516" s="37"/>
      <c r="AM516" s="19"/>
      <c r="AN516" s="24" t="str">
        <f t="shared" si="47"/>
        <v/>
      </c>
      <c r="AO516" s="6" t="s">
        <v>1083</v>
      </c>
      <c r="AP516" s="24"/>
      <c r="AQ516" s="10" t="s">
        <v>171</v>
      </c>
      <c r="AR516" s="24"/>
      <c r="AS516" s="16">
        <f t="shared" si="50"/>
        <v>6</v>
      </c>
    </row>
    <row r="517" spans="1:45" ht="19.5" customHeight="1">
      <c r="A517" s="15">
        <v>20491</v>
      </c>
      <c r="B517" s="23" t="s">
        <v>1482</v>
      </c>
      <c r="C517" s="23" t="s">
        <v>1327</v>
      </c>
      <c r="D517" s="6" t="s">
        <v>14</v>
      </c>
      <c r="E517" s="18">
        <v>32791</v>
      </c>
      <c r="F517" s="6" t="s">
        <v>354</v>
      </c>
      <c r="G517" s="11" t="s">
        <v>1481</v>
      </c>
      <c r="H517" s="6" t="s">
        <v>1480</v>
      </c>
      <c r="I517" s="18">
        <v>38918</v>
      </c>
      <c r="J517" s="6" t="s">
        <v>1479</v>
      </c>
      <c r="K517" s="6" t="s">
        <v>11</v>
      </c>
      <c r="L517" s="6" t="s">
        <v>396</v>
      </c>
      <c r="M517" s="13" t="s">
        <v>133</v>
      </c>
      <c r="N517" s="22"/>
      <c r="O517" s="11" t="s">
        <v>1478</v>
      </c>
      <c r="P517" s="6" t="s">
        <v>1083</v>
      </c>
      <c r="Q517" s="6" t="s">
        <v>1477</v>
      </c>
      <c r="R517" s="6" t="s">
        <v>1083</v>
      </c>
      <c r="S517" s="11" t="s">
        <v>1476</v>
      </c>
      <c r="T517" s="11" t="s">
        <v>186</v>
      </c>
      <c r="U517" s="6" t="s">
        <v>1083</v>
      </c>
      <c r="V517" s="6"/>
      <c r="W517" s="6" t="s">
        <v>1083</v>
      </c>
      <c r="X517" s="6" t="s">
        <v>39</v>
      </c>
      <c r="Y517" s="11" t="str">
        <f>VLOOKUP(X517,[1]Parameters!$A$4:$B$17,2,0)</f>
        <v>Chuyên viên vận hành</v>
      </c>
      <c r="Z517" s="11"/>
      <c r="AA517" s="11" t="s">
        <v>94</v>
      </c>
      <c r="AB517" s="10" t="s">
        <v>4</v>
      </c>
      <c r="AC517" s="6" t="s">
        <v>98</v>
      </c>
      <c r="AD517" s="11" t="s">
        <v>1475</v>
      </c>
      <c r="AE517" s="11" t="s">
        <v>52</v>
      </c>
      <c r="AF517" s="18">
        <v>41225</v>
      </c>
      <c r="AG517" s="1">
        <f t="shared" si="48"/>
        <v>11</v>
      </c>
      <c r="AH517" s="18">
        <v>41285</v>
      </c>
      <c r="AI517" s="1">
        <f t="shared" si="49"/>
        <v>1</v>
      </c>
      <c r="AJ517" s="10" t="s">
        <v>86</v>
      </c>
      <c r="AK517" s="37" t="s">
        <v>1083</v>
      </c>
      <c r="AL517" s="37"/>
      <c r="AM517" s="19"/>
      <c r="AN517" s="24" t="str">
        <f t="shared" si="47"/>
        <v/>
      </c>
      <c r="AO517" s="6" t="s">
        <v>1083</v>
      </c>
      <c r="AP517" s="24"/>
      <c r="AQ517" s="10" t="s">
        <v>141</v>
      </c>
      <c r="AR517" s="24"/>
      <c r="AS517" s="16">
        <f t="shared" si="50"/>
        <v>10</v>
      </c>
    </row>
    <row r="518" spans="1:45" ht="19.5" customHeight="1">
      <c r="A518" s="15">
        <v>20492</v>
      </c>
      <c r="B518" s="23" t="s">
        <v>1474</v>
      </c>
      <c r="C518" s="23" t="s">
        <v>360</v>
      </c>
      <c r="D518" s="6" t="s">
        <v>14</v>
      </c>
      <c r="E518" s="18">
        <v>32436</v>
      </c>
      <c r="F518" s="6"/>
      <c r="G518" s="11" t="s">
        <v>186</v>
      </c>
      <c r="H518" s="6" t="s">
        <v>1083</v>
      </c>
      <c r="I518" s="18"/>
      <c r="J518" s="6"/>
      <c r="K518" s="6" t="s">
        <v>150</v>
      </c>
      <c r="L518" s="6" t="s">
        <v>1473</v>
      </c>
      <c r="M518" s="13" t="s">
        <v>279</v>
      </c>
      <c r="N518" s="22"/>
      <c r="O518" s="11" t="s">
        <v>1472</v>
      </c>
      <c r="P518" s="6" t="s">
        <v>1083</v>
      </c>
      <c r="Q518" s="6" t="s">
        <v>1083</v>
      </c>
      <c r="R518" s="6" t="s">
        <v>1083</v>
      </c>
      <c r="S518" s="11" t="s">
        <v>186</v>
      </c>
      <c r="T518" s="11" t="s">
        <v>186</v>
      </c>
      <c r="U518" s="6" t="s">
        <v>1083</v>
      </c>
      <c r="V518" s="6"/>
      <c r="W518" s="6" t="s">
        <v>1083</v>
      </c>
      <c r="X518" s="13" t="s">
        <v>5</v>
      </c>
      <c r="Y518" s="11" t="str">
        <f>VLOOKUP(X518,[1]Parameters!$A$4:$B$17,2,0)</f>
        <v>Chuyên viên Tư vấn tuyển sinh</v>
      </c>
      <c r="Z518" s="11"/>
      <c r="AA518" s="11" t="s">
        <v>94</v>
      </c>
      <c r="AB518" s="10" t="s">
        <v>4</v>
      </c>
      <c r="AC518" s="6" t="s">
        <v>54</v>
      </c>
      <c r="AD518" s="11" t="s">
        <v>53</v>
      </c>
      <c r="AE518" s="11" t="s">
        <v>52</v>
      </c>
      <c r="AF518" s="18">
        <v>41226</v>
      </c>
      <c r="AG518" s="1">
        <f t="shared" si="48"/>
        <v>11</v>
      </c>
      <c r="AH518" s="18">
        <v>41288</v>
      </c>
      <c r="AI518" s="1">
        <f t="shared" si="49"/>
        <v>1</v>
      </c>
      <c r="AJ518" s="10" t="s">
        <v>86</v>
      </c>
      <c r="AK518" s="37" t="s">
        <v>1083</v>
      </c>
      <c r="AL518" s="37"/>
      <c r="AM518" s="19"/>
      <c r="AN518" s="24" t="str">
        <f t="shared" si="47"/>
        <v/>
      </c>
      <c r="AO518" s="6" t="s">
        <v>1083</v>
      </c>
      <c r="AP518" s="24"/>
      <c r="AQ518" s="10" t="s">
        <v>171</v>
      </c>
      <c r="AR518" s="24"/>
      <c r="AS518" s="16">
        <f t="shared" si="50"/>
        <v>10</v>
      </c>
    </row>
    <row r="519" spans="1:45" ht="19.5" customHeight="1">
      <c r="A519" s="15">
        <v>20493</v>
      </c>
      <c r="B519" s="23" t="s">
        <v>1471</v>
      </c>
      <c r="C519" s="23" t="s">
        <v>316</v>
      </c>
      <c r="D519" s="6" t="s">
        <v>14</v>
      </c>
      <c r="E519" s="18">
        <v>29133</v>
      </c>
      <c r="F519" s="6"/>
      <c r="G519" s="11" t="s">
        <v>1470</v>
      </c>
      <c r="H519" s="6" t="s">
        <v>1469</v>
      </c>
      <c r="I519" s="18">
        <v>38574</v>
      </c>
      <c r="J519" s="6" t="s">
        <v>12</v>
      </c>
      <c r="K519" s="6" t="s">
        <v>11</v>
      </c>
      <c r="L519" s="6" t="s">
        <v>1468</v>
      </c>
      <c r="M519" s="13" t="s">
        <v>279</v>
      </c>
      <c r="N519" s="22"/>
      <c r="O519" s="11" t="s">
        <v>1467</v>
      </c>
      <c r="P519" s="6" t="s">
        <v>1083</v>
      </c>
      <c r="Q519" s="6" t="s">
        <v>1466</v>
      </c>
      <c r="R519" s="6" t="s">
        <v>1083</v>
      </c>
      <c r="S519" s="11" t="s">
        <v>1465</v>
      </c>
      <c r="T519" s="11" t="s">
        <v>1465</v>
      </c>
      <c r="U519" s="6" t="s">
        <v>1083</v>
      </c>
      <c r="V519" s="6"/>
      <c r="W519" s="6" t="s">
        <v>1083</v>
      </c>
      <c r="X519" s="6" t="s">
        <v>99</v>
      </c>
      <c r="Y519" s="11" t="str">
        <f>VLOOKUP(X519,[1]Parameters!$A$4:$B$17,2,0)</f>
        <v>Phó phòng</v>
      </c>
      <c r="Z519" s="11"/>
      <c r="AA519" s="11">
        <v>3</v>
      </c>
      <c r="AB519" s="10" t="s">
        <v>73</v>
      </c>
      <c r="AC519" s="6" t="s">
        <v>247</v>
      </c>
      <c r="AD519" s="11" t="s">
        <v>306</v>
      </c>
      <c r="AE519" s="11" t="s">
        <v>1</v>
      </c>
      <c r="AF519" s="18">
        <v>41218</v>
      </c>
      <c r="AG519" s="1">
        <f t="shared" si="48"/>
        <v>11</v>
      </c>
      <c r="AH519" s="18">
        <v>41279</v>
      </c>
      <c r="AI519" s="1">
        <f t="shared" si="49"/>
        <v>1</v>
      </c>
      <c r="AJ519" s="10" t="s">
        <v>86</v>
      </c>
      <c r="AK519" s="37" t="s">
        <v>1083</v>
      </c>
      <c r="AL519" s="37"/>
      <c r="AM519" s="19"/>
      <c r="AN519" s="24" t="str">
        <f t="shared" si="47"/>
        <v/>
      </c>
      <c r="AO519" s="6" t="s">
        <v>1083</v>
      </c>
      <c r="AP519" s="24"/>
      <c r="AQ519" s="10" t="s">
        <v>171</v>
      </c>
      <c r="AR519" s="24"/>
      <c r="AS519" s="16">
        <f t="shared" si="50"/>
        <v>10</v>
      </c>
    </row>
    <row r="520" spans="1:45" ht="19.5" customHeight="1">
      <c r="A520" s="15">
        <v>20494</v>
      </c>
      <c r="B520" s="25" t="s">
        <v>1464</v>
      </c>
      <c r="C520" s="25" t="s">
        <v>1463</v>
      </c>
      <c r="D520" s="6" t="s">
        <v>14</v>
      </c>
      <c r="E520" s="18"/>
      <c r="F520" s="6"/>
      <c r="G520" s="11"/>
      <c r="H520" s="6"/>
      <c r="I520" s="18"/>
      <c r="J520" s="6"/>
      <c r="K520" s="6"/>
      <c r="L520" s="6"/>
      <c r="M520" s="13">
        <v>0</v>
      </c>
      <c r="N520" s="22"/>
      <c r="O520" s="21" t="s">
        <v>1462</v>
      </c>
      <c r="P520" s="6"/>
      <c r="Q520" s="6"/>
      <c r="R520" s="6"/>
      <c r="S520" s="11">
        <f>VLOOKUP($A520,'[1]Input1-NV_thongtin_codinh'!$B$4:$AA$557,13,0)</f>
        <v>0</v>
      </c>
      <c r="T520" s="11"/>
      <c r="U520" s="6">
        <f>VLOOKUP($A520,'[1]Input1-NV_thongtin_codinh'!$B$4:$AA$557,16,0)</f>
        <v>0</v>
      </c>
      <c r="V520" s="6"/>
      <c r="W520" s="6">
        <f>VLOOKUP($A520,'[1]Input1-NV_thongtin_codinh'!$B$4:$AA$557,17,0)</f>
        <v>0</v>
      </c>
      <c r="X520" s="6" t="s">
        <v>39</v>
      </c>
      <c r="Y520" s="11" t="str">
        <f>VLOOKUP(X520,[1]Parameters!$A$4:$B$17,2,0)</f>
        <v>Chuyên viên vận hành</v>
      </c>
      <c r="Z520" s="11"/>
      <c r="AA520" s="11" t="s">
        <v>94</v>
      </c>
      <c r="AB520" s="10" t="s">
        <v>4</v>
      </c>
      <c r="AC520" s="13" t="s">
        <v>1326</v>
      </c>
      <c r="AD520" s="10" t="s">
        <v>1325</v>
      </c>
      <c r="AE520" s="10" t="s">
        <v>52</v>
      </c>
      <c r="AF520" s="18"/>
      <c r="AG520" s="18"/>
      <c r="AH520" s="18"/>
      <c r="AI520" s="1" t="str">
        <f t="shared" si="49"/>
        <v/>
      </c>
      <c r="AJ520" s="11" t="s">
        <v>142</v>
      </c>
      <c r="AK520" s="11"/>
      <c r="AL520" s="11"/>
      <c r="AM520" s="19">
        <f>VLOOKUP($A520,'[1]Input1-NV_thongtin_codinh'!$B$4:$AA$557,26,0)</f>
        <v>41268</v>
      </c>
      <c r="AN520" s="24">
        <f t="shared" si="47"/>
        <v>12</v>
      </c>
      <c r="AO520" s="6"/>
      <c r="AQ520" s="11"/>
      <c r="AS520" s="16" t="str">
        <f t="shared" si="50"/>
        <v/>
      </c>
    </row>
    <row r="521" spans="1:45" ht="19.5" customHeight="1">
      <c r="A521" s="15">
        <v>20495</v>
      </c>
      <c r="B521" s="23" t="s">
        <v>125</v>
      </c>
      <c r="C521" s="23" t="s">
        <v>861</v>
      </c>
      <c r="D521" s="6" t="s">
        <v>14</v>
      </c>
      <c r="E521" s="18">
        <v>32953</v>
      </c>
      <c r="F521" s="6" t="s">
        <v>536</v>
      </c>
      <c r="G521" s="11" t="s">
        <v>1461</v>
      </c>
      <c r="H521" s="6" t="s">
        <v>1460</v>
      </c>
      <c r="I521" s="18">
        <v>40212</v>
      </c>
      <c r="J521" s="6" t="s">
        <v>1459</v>
      </c>
      <c r="K521" s="6" t="s">
        <v>11</v>
      </c>
      <c r="L521" s="6" t="s">
        <v>1435</v>
      </c>
      <c r="M521" s="13" t="s">
        <v>395</v>
      </c>
      <c r="N521" s="22"/>
      <c r="O521" s="11" t="s">
        <v>1458</v>
      </c>
      <c r="P521" s="6" t="s">
        <v>1083</v>
      </c>
      <c r="Q521" s="6" t="s">
        <v>1083</v>
      </c>
      <c r="R521" s="6" t="s">
        <v>1083</v>
      </c>
      <c r="S521" s="11" t="s">
        <v>1457</v>
      </c>
      <c r="T521" s="11" t="s">
        <v>1456</v>
      </c>
      <c r="U521" s="6" t="s">
        <v>1083</v>
      </c>
      <c r="V521" s="6"/>
      <c r="W521" s="6" t="s">
        <v>1083</v>
      </c>
      <c r="X521" s="6" t="s">
        <v>39</v>
      </c>
      <c r="Y521" s="11" t="str">
        <f>VLOOKUP(X521,[1]Parameters!$A$4:$B$17,2,0)</f>
        <v>Chuyên viên vận hành</v>
      </c>
      <c r="Z521" s="11"/>
      <c r="AA521" s="11" t="s">
        <v>94</v>
      </c>
      <c r="AB521" s="10" t="s">
        <v>4</v>
      </c>
      <c r="AC521" s="6" t="s">
        <v>54</v>
      </c>
      <c r="AD521" s="11" t="s">
        <v>53</v>
      </c>
      <c r="AE521" s="11" t="s">
        <v>52</v>
      </c>
      <c r="AF521" s="18">
        <v>41232</v>
      </c>
      <c r="AG521" s="1">
        <f>IF(AF521="","",MONTH(AF521))</f>
        <v>11</v>
      </c>
      <c r="AH521" s="18">
        <v>41292</v>
      </c>
      <c r="AI521" s="1">
        <f t="shared" si="49"/>
        <v>1</v>
      </c>
      <c r="AJ521" s="10" t="s">
        <v>142</v>
      </c>
      <c r="AK521" s="37"/>
      <c r="AL521" s="37"/>
      <c r="AM521" s="19">
        <v>41405</v>
      </c>
      <c r="AN521" s="24">
        <f t="shared" si="47"/>
        <v>5</v>
      </c>
      <c r="AO521" s="6" t="s">
        <v>1083</v>
      </c>
      <c r="AP521" s="24"/>
      <c r="AQ521" s="10"/>
      <c r="AR521" s="24"/>
      <c r="AS521" s="16">
        <f t="shared" si="50"/>
        <v>3</v>
      </c>
    </row>
    <row r="522" spans="1:45" ht="19.5" customHeight="1">
      <c r="A522" s="15">
        <v>20496</v>
      </c>
      <c r="B522" s="25" t="s">
        <v>1455</v>
      </c>
      <c r="C522" s="25" t="s">
        <v>1303</v>
      </c>
      <c r="D522" s="6" t="s">
        <v>14</v>
      </c>
      <c r="E522" s="18"/>
      <c r="F522" s="6"/>
      <c r="G522" s="11"/>
      <c r="H522" s="6"/>
      <c r="I522" s="18"/>
      <c r="J522" s="6"/>
      <c r="K522" s="6"/>
      <c r="L522" s="6"/>
      <c r="M522" s="13">
        <v>0</v>
      </c>
      <c r="N522" s="22"/>
      <c r="O522" s="21" t="s">
        <v>1454</v>
      </c>
      <c r="P522" s="6"/>
      <c r="Q522" s="6"/>
      <c r="R522" s="6"/>
      <c r="S522" s="11">
        <f>VLOOKUP($A522,'[1]Input1-NV_thongtin_codinh'!$B$4:$AA$557,13,0)</f>
        <v>0</v>
      </c>
      <c r="T522" s="11"/>
      <c r="U522" s="6">
        <f>VLOOKUP($A522,'[1]Input1-NV_thongtin_codinh'!$B$4:$AA$557,16,0)</f>
        <v>0</v>
      </c>
      <c r="V522" s="6"/>
      <c r="W522" s="6">
        <f>VLOOKUP($A522,'[1]Input1-NV_thongtin_codinh'!$B$4:$AA$557,17,0)</f>
        <v>0</v>
      </c>
      <c r="X522" s="6" t="s">
        <v>39</v>
      </c>
      <c r="Y522" s="11" t="str">
        <f>VLOOKUP(X522,[1]Parameters!$A$4:$B$17,2,0)</f>
        <v>Chuyên viên vận hành</v>
      </c>
      <c r="Z522" s="11"/>
      <c r="AA522" s="11" t="s">
        <v>94</v>
      </c>
      <c r="AB522" s="10" t="s">
        <v>4</v>
      </c>
      <c r="AC522" s="13" t="s">
        <v>1326</v>
      </c>
      <c r="AD522" s="10" t="s">
        <v>1325</v>
      </c>
      <c r="AE522" s="10" t="s">
        <v>52</v>
      </c>
      <c r="AF522" s="18"/>
      <c r="AG522" s="18"/>
      <c r="AH522" s="18"/>
      <c r="AI522" s="1" t="str">
        <f t="shared" si="49"/>
        <v/>
      </c>
      <c r="AJ522" s="11" t="s">
        <v>142</v>
      </c>
      <c r="AK522" s="11"/>
      <c r="AL522" s="11"/>
      <c r="AM522" s="19">
        <f>VLOOKUP($A522,'[1]Input1-NV_thongtin_codinh'!$B$4:$AA$557,26,0)</f>
        <v>41265</v>
      </c>
      <c r="AN522" s="24">
        <f t="shared" si="47"/>
        <v>12</v>
      </c>
      <c r="AO522" s="6"/>
      <c r="AQ522" s="11"/>
      <c r="AS522" s="16" t="str">
        <f t="shared" si="50"/>
        <v/>
      </c>
    </row>
    <row r="523" spans="1:45" ht="19.5" customHeight="1">
      <c r="A523" s="15">
        <v>20497</v>
      </c>
      <c r="B523" s="23" t="s">
        <v>456</v>
      </c>
      <c r="C523" s="23" t="s">
        <v>360</v>
      </c>
      <c r="D523" s="6" t="s">
        <v>14</v>
      </c>
      <c r="E523" s="18">
        <v>31565</v>
      </c>
      <c r="F523" s="6"/>
      <c r="G523" s="11" t="s">
        <v>1453</v>
      </c>
      <c r="H523" s="6" t="s">
        <v>1452</v>
      </c>
      <c r="I523" s="18">
        <v>38334</v>
      </c>
      <c r="J523" s="6" t="s">
        <v>999</v>
      </c>
      <c r="K523" s="6" t="s">
        <v>11</v>
      </c>
      <c r="L523" s="6" t="s">
        <v>1451</v>
      </c>
      <c r="M523" s="13" t="s">
        <v>279</v>
      </c>
      <c r="N523" s="22"/>
      <c r="O523" s="11" t="s">
        <v>1450</v>
      </c>
      <c r="P523" s="6" t="s">
        <v>1083</v>
      </c>
      <c r="Q523" s="6" t="s">
        <v>1449</v>
      </c>
      <c r="R523" s="6" t="s">
        <v>1083</v>
      </c>
      <c r="S523" s="11" t="s">
        <v>1448</v>
      </c>
      <c r="T523" s="11" t="s">
        <v>1448</v>
      </c>
      <c r="U523" s="6" t="s">
        <v>1083</v>
      </c>
      <c r="V523" s="6"/>
      <c r="W523" s="6" t="s">
        <v>1083</v>
      </c>
      <c r="X523" s="6" t="s">
        <v>99</v>
      </c>
      <c r="Y523" s="11" t="str">
        <f>VLOOKUP(X523,[1]Parameters!$A$4:$B$17,2,0)</f>
        <v>Phó phòng</v>
      </c>
      <c r="Z523" s="11"/>
      <c r="AA523" s="11">
        <v>3</v>
      </c>
      <c r="AB523" s="10" t="s">
        <v>73</v>
      </c>
      <c r="AC523" s="6" t="s">
        <v>104</v>
      </c>
      <c r="AD523" s="11" t="s">
        <v>103</v>
      </c>
      <c r="AE523" s="11" t="s">
        <v>52</v>
      </c>
      <c r="AF523" s="18">
        <v>41228</v>
      </c>
      <c r="AG523" s="1">
        <f t="shared" ref="AG523:AG538" si="51">IF(AF523="","",MONTH(AF523))</f>
        <v>11</v>
      </c>
      <c r="AH523" s="18">
        <v>41288</v>
      </c>
      <c r="AI523" s="1">
        <f t="shared" si="49"/>
        <v>1</v>
      </c>
      <c r="AJ523" s="28" t="s">
        <v>142</v>
      </c>
      <c r="AK523" s="41" t="s">
        <v>1083</v>
      </c>
      <c r="AL523" s="41"/>
      <c r="AM523" s="19">
        <v>41348</v>
      </c>
      <c r="AN523" s="24">
        <f t="shared" si="47"/>
        <v>3</v>
      </c>
      <c r="AO523" s="27" t="s">
        <v>1083</v>
      </c>
      <c r="AP523" s="24"/>
      <c r="AQ523" s="10" t="s">
        <v>171</v>
      </c>
      <c r="AR523" s="24"/>
      <c r="AS523" s="16">
        <f t="shared" si="50"/>
        <v>6</v>
      </c>
    </row>
    <row r="524" spans="1:45" ht="19.5" customHeight="1">
      <c r="A524" s="15">
        <v>20498</v>
      </c>
      <c r="B524" s="23" t="s">
        <v>1447</v>
      </c>
      <c r="C524" s="23" t="s">
        <v>360</v>
      </c>
      <c r="D524" s="6" t="s">
        <v>14</v>
      </c>
      <c r="E524" s="18">
        <v>32580</v>
      </c>
      <c r="F524" s="6" t="s">
        <v>1446</v>
      </c>
      <c r="G524" s="11" t="s">
        <v>1445</v>
      </c>
      <c r="H524" s="6" t="s">
        <v>1444</v>
      </c>
      <c r="I524" s="18">
        <v>38104</v>
      </c>
      <c r="J524" s="6" t="s">
        <v>1443</v>
      </c>
      <c r="K524" s="6" t="s">
        <v>150</v>
      </c>
      <c r="L524" s="6" t="s">
        <v>1442</v>
      </c>
      <c r="M524" s="13" t="s">
        <v>1441</v>
      </c>
      <c r="N524" s="22">
        <v>2011</v>
      </c>
      <c r="O524" s="11" t="s">
        <v>1440</v>
      </c>
      <c r="P524" s="6" t="s">
        <v>1083</v>
      </c>
      <c r="Q524" s="6" t="s">
        <v>1083</v>
      </c>
      <c r="R524" s="6" t="s">
        <v>1083</v>
      </c>
      <c r="S524" s="11" t="s">
        <v>1439</v>
      </c>
      <c r="T524" s="11" t="s">
        <v>1439</v>
      </c>
      <c r="U524" s="6" t="s">
        <v>1083</v>
      </c>
      <c r="V524" s="6"/>
      <c r="W524" s="6" t="s">
        <v>1083</v>
      </c>
      <c r="X524" s="13" t="s">
        <v>5</v>
      </c>
      <c r="Y524" s="11" t="str">
        <f>VLOOKUP(X524,[1]Parameters!$A$4:$B$17,2,0)</f>
        <v>Chuyên viên Tư vấn tuyển sinh</v>
      </c>
      <c r="Z524" s="11"/>
      <c r="AA524" s="11" t="s">
        <v>94</v>
      </c>
      <c r="AB524" s="10" t="s">
        <v>4</v>
      </c>
      <c r="AC524" s="6" t="s">
        <v>54</v>
      </c>
      <c r="AD524" s="11" t="s">
        <v>53</v>
      </c>
      <c r="AE524" s="11" t="s">
        <v>52</v>
      </c>
      <c r="AF524" s="18">
        <v>41222</v>
      </c>
      <c r="AG524" s="1">
        <f t="shared" si="51"/>
        <v>11</v>
      </c>
      <c r="AH524" s="18">
        <v>41282</v>
      </c>
      <c r="AI524" s="1">
        <f t="shared" si="49"/>
        <v>1</v>
      </c>
      <c r="AJ524" s="10" t="s">
        <v>86</v>
      </c>
      <c r="AK524" s="37" t="s">
        <v>1083</v>
      </c>
      <c r="AL524" s="37"/>
      <c r="AM524" s="19"/>
      <c r="AN524" s="24" t="str">
        <f t="shared" si="47"/>
        <v/>
      </c>
      <c r="AO524" s="6" t="s">
        <v>1083</v>
      </c>
      <c r="AP524" s="24"/>
      <c r="AQ524" s="10" t="s">
        <v>171</v>
      </c>
      <c r="AR524" s="24"/>
      <c r="AS524" s="16">
        <f t="shared" si="50"/>
        <v>3</v>
      </c>
    </row>
    <row r="525" spans="1:45" ht="19.5" customHeight="1">
      <c r="A525" s="15">
        <v>20499</v>
      </c>
      <c r="B525" s="23" t="s">
        <v>1438</v>
      </c>
      <c r="C525" s="23" t="s">
        <v>325</v>
      </c>
      <c r="D525" s="6" t="s">
        <v>14</v>
      </c>
      <c r="E525" s="18">
        <v>31999</v>
      </c>
      <c r="F525" s="6" t="s">
        <v>23</v>
      </c>
      <c r="G525" s="11" t="s">
        <v>1437</v>
      </c>
      <c r="H525" s="6" t="s">
        <v>1436</v>
      </c>
      <c r="I525" s="18">
        <v>38338</v>
      </c>
      <c r="J525" s="6" t="s">
        <v>23</v>
      </c>
      <c r="K525" s="6" t="s">
        <v>11</v>
      </c>
      <c r="L525" s="6" t="s">
        <v>1435</v>
      </c>
      <c r="M525" s="13" t="s">
        <v>279</v>
      </c>
      <c r="N525" s="22"/>
      <c r="O525" s="11" t="s">
        <v>1434</v>
      </c>
      <c r="P525" s="6" t="s">
        <v>1433</v>
      </c>
      <c r="Q525" s="6" t="s">
        <v>1432</v>
      </c>
      <c r="R525" s="6" t="s">
        <v>1083</v>
      </c>
      <c r="S525" s="11" t="s">
        <v>1431</v>
      </c>
      <c r="T525" s="11" t="s">
        <v>1430</v>
      </c>
      <c r="U525" s="6" t="s">
        <v>1429</v>
      </c>
      <c r="V525" s="6" t="s">
        <v>116</v>
      </c>
      <c r="W525" s="6" t="s">
        <v>1428</v>
      </c>
      <c r="X525" s="6" t="s">
        <v>5</v>
      </c>
      <c r="Y525" s="11" t="str">
        <f>VLOOKUP(X525,[1]Parameters!$A$4:$B$17,2,0)</f>
        <v>Chuyên viên Tư vấn tuyển sinh</v>
      </c>
      <c r="Z525" s="11"/>
      <c r="AA525" s="11" t="s">
        <v>94</v>
      </c>
      <c r="AB525" s="10" t="s">
        <v>4</v>
      </c>
      <c r="AC525" s="6" t="s">
        <v>3</v>
      </c>
      <c r="AD525" s="11" t="s">
        <v>2</v>
      </c>
      <c r="AE525" s="11" t="s">
        <v>1</v>
      </c>
      <c r="AF525" s="18">
        <v>41246</v>
      </c>
      <c r="AG525" s="1">
        <f t="shared" si="51"/>
        <v>12</v>
      </c>
      <c r="AH525" s="18">
        <v>41308</v>
      </c>
      <c r="AI525" s="1">
        <f t="shared" si="49"/>
        <v>2</v>
      </c>
      <c r="AJ525" s="10" t="s">
        <v>86</v>
      </c>
      <c r="AK525" s="37" t="s">
        <v>1083</v>
      </c>
      <c r="AL525" s="37"/>
      <c r="AM525" s="19"/>
      <c r="AN525" s="24"/>
      <c r="AO525" s="6" t="s">
        <v>1083</v>
      </c>
      <c r="AP525" s="24"/>
      <c r="AQ525" s="10" t="s">
        <v>171</v>
      </c>
      <c r="AR525" s="24"/>
      <c r="AS525" s="16">
        <f t="shared" si="50"/>
        <v>8</v>
      </c>
    </row>
    <row r="526" spans="1:45" ht="19.5" customHeight="1">
      <c r="A526" s="15" t="s">
        <v>186</v>
      </c>
      <c r="B526" s="23" t="s">
        <v>1427</v>
      </c>
      <c r="C526" s="23" t="s">
        <v>455</v>
      </c>
      <c r="D526" s="6" t="s">
        <v>14</v>
      </c>
      <c r="E526" s="18">
        <v>29180</v>
      </c>
      <c r="F526" s="6"/>
      <c r="G526" s="11" t="s">
        <v>1384</v>
      </c>
      <c r="H526" s="6" t="s">
        <v>1426</v>
      </c>
      <c r="I526" s="18">
        <v>40850</v>
      </c>
      <c r="J526" s="6" t="s">
        <v>479</v>
      </c>
      <c r="K526" s="6" t="s">
        <v>11</v>
      </c>
      <c r="L526" s="6" t="s">
        <v>1253</v>
      </c>
      <c r="M526" s="13" t="s">
        <v>133</v>
      </c>
      <c r="N526" s="22"/>
      <c r="O526" s="21" t="s">
        <v>1425</v>
      </c>
      <c r="P526" s="6" t="s">
        <v>1083</v>
      </c>
      <c r="Q526" s="6" t="s">
        <v>1424</v>
      </c>
      <c r="R526" s="6" t="s">
        <v>1083</v>
      </c>
      <c r="S526" s="11" t="s">
        <v>1423</v>
      </c>
      <c r="T526" s="11" t="s">
        <v>1423</v>
      </c>
      <c r="U526" s="6" t="s">
        <v>1083</v>
      </c>
      <c r="V526" s="6"/>
      <c r="W526" s="6" t="s">
        <v>1083</v>
      </c>
      <c r="X526" s="6" t="s">
        <v>74</v>
      </c>
      <c r="Y526" s="11" t="str">
        <f>VLOOKUP(X526,[1]Parameters!$A$4:$B$17,2,0)</f>
        <v>Trưởng phòng</v>
      </c>
      <c r="Z526" s="11"/>
      <c r="AA526" s="11">
        <v>3</v>
      </c>
      <c r="AB526" s="10" t="s">
        <v>73</v>
      </c>
      <c r="AC526" s="6" t="s">
        <v>98</v>
      </c>
      <c r="AD526" s="11" t="s">
        <v>138</v>
      </c>
      <c r="AE526" s="11" t="s">
        <v>52</v>
      </c>
      <c r="AF526" s="18">
        <v>41235</v>
      </c>
      <c r="AG526" s="1">
        <f t="shared" si="51"/>
        <v>11</v>
      </c>
      <c r="AH526" s="18">
        <v>41297</v>
      </c>
      <c r="AI526" s="1">
        <f t="shared" si="49"/>
        <v>1</v>
      </c>
      <c r="AJ526" s="10" t="s">
        <v>86</v>
      </c>
      <c r="AK526" s="37" t="s">
        <v>1083</v>
      </c>
      <c r="AL526" s="37"/>
      <c r="AM526" s="19"/>
      <c r="AN526" s="24" t="str">
        <f>IF(AM526="","",MONTH(AM526))</f>
        <v/>
      </c>
      <c r="AO526" s="6" t="s">
        <v>1083</v>
      </c>
      <c r="AP526" s="24"/>
      <c r="AQ526" s="10" t="s">
        <v>141</v>
      </c>
      <c r="AR526" s="24"/>
      <c r="AS526" s="16">
        <f t="shared" si="50"/>
        <v>11</v>
      </c>
    </row>
    <row r="527" spans="1:45" ht="19.5" customHeight="1">
      <c r="A527" s="15">
        <v>20502</v>
      </c>
      <c r="B527" s="23" t="s">
        <v>1422</v>
      </c>
      <c r="C527" s="23" t="s">
        <v>25</v>
      </c>
      <c r="D527" s="6" t="s">
        <v>14</v>
      </c>
      <c r="E527" s="18"/>
      <c r="F527" s="6"/>
      <c r="G527" s="11" t="s">
        <v>1243</v>
      </c>
      <c r="H527" s="6" t="s">
        <v>1421</v>
      </c>
      <c r="I527" s="18">
        <v>37049</v>
      </c>
      <c r="J527" s="6" t="s">
        <v>479</v>
      </c>
      <c r="K527" s="6" t="s">
        <v>11</v>
      </c>
      <c r="L527" s="6" t="s">
        <v>1420</v>
      </c>
      <c r="M527" s="13" t="s">
        <v>691</v>
      </c>
      <c r="N527" s="22"/>
      <c r="O527" s="11" t="s">
        <v>1083</v>
      </c>
      <c r="P527" s="6" t="s">
        <v>1083</v>
      </c>
      <c r="Q527" s="6" t="s">
        <v>1419</v>
      </c>
      <c r="R527" s="6" t="s">
        <v>1083</v>
      </c>
      <c r="S527" s="11" t="s">
        <v>1418</v>
      </c>
      <c r="T527" s="11" t="s">
        <v>1418</v>
      </c>
      <c r="U527" s="6" t="s">
        <v>1083</v>
      </c>
      <c r="V527" s="6"/>
      <c r="W527" s="6" t="s">
        <v>1083</v>
      </c>
      <c r="X527" s="6" t="s">
        <v>99</v>
      </c>
      <c r="Y527" s="11" t="str">
        <f>VLOOKUP(X527,[1]Parameters!$A$4:$B$17,2,0)</f>
        <v>Phó phòng</v>
      </c>
      <c r="Z527" s="11"/>
      <c r="AA527" s="11">
        <v>3</v>
      </c>
      <c r="AB527" s="10" t="s">
        <v>73</v>
      </c>
      <c r="AC527" s="44" t="s">
        <v>104</v>
      </c>
      <c r="AD527" s="11" t="s">
        <v>1417</v>
      </c>
      <c r="AE527" s="11" t="s">
        <v>52</v>
      </c>
      <c r="AF527" s="18">
        <v>41241</v>
      </c>
      <c r="AG527" s="1">
        <f t="shared" si="51"/>
        <v>11</v>
      </c>
      <c r="AH527" s="18"/>
      <c r="AI527" s="1" t="str">
        <f t="shared" si="49"/>
        <v/>
      </c>
      <c r="AJ527" s="28" t="s">
        <v>142</v>
      </c>
      <c r="AK527" s="41" t="s">
        <v>1083</v>
      </c>
      <c r="AL527" s="41"/>
      <c r="AM527" s="19">
        <v>41284</v>
      </c>
      <c r="AN527" s="24">
        <f>IF(AM527="","",MONTH(AM527))</f>
        <v>1</v>
      </c>
      <c r="AO527" s="27" t="s">
        <v>1083</v>
      </c>
      <c r="AP527" s="24"/>
      <c r="AQ527" s="28"/>
      <c r="AR527" s="24"/>
      <c r="AS527" s="16" t="str">
        <f t="shared" si="50"/>
        <v/>
      </c>
    </row>
    <row r="528" spans="1:45" ht="19.5" customHeight="1">
      <c r="A528" s="15">
        <v>20503</v>
      </c>
      <c r="B528" s="23" t="s">
        <v>1416</v>
      </c>
      <c r="C528" s="23" t="s">
        <v>1415</v>
      </c>
      <c r="D528" s="6" t="s">
        <v>14</v>
      </c>
      <c r="E528" s="18">
        <v>30753</v>
      </c>
      <c r="F528" s="6"/>
      <c r="G528" s="11" t="s">
        <v>1414</v>
      </c>
      <c r="H528" s="6" t="s">
        <v>1413</v>
      </c>
      <c r="I528" s="18">
        <v>39963</v>
      </c>
      <c r="J528" s="6" t="s">
        <v>12</v>
      </c>
      <c r="K528" s="6" t="s">
        <v>11</v>
      </c>
      <c r="L528" s="6" t="s">
        <v>1366</v>
      </c>
      <c r="M528" s="13" t="s">
        <v>1412</v>
      </c>
      <c r="N528" s="22"/>
      <c r="O528" s="11" t="s">
        <v>1411</v>
      </c>
      <c r="P528" s="6" t="s">
        <v>1083</v>
      </c>
      <c r="Q528" s="6" t="s">
        <v>1410</v>
      </c>
      <c r="R528" s="6" t="s">
        <v>1083</v>
      </c>
      <c r="S528" s="11" t="s">
        <v>1409</v>
      </c>
      <c r="T528" s="11" t="s">
        <v>1408</v>
      </c>
      <c r="U528" s="6" t="s">
        <v>1083</v>
      </c>
      <c r="V528" s="6"/>
      <c r="W528" s="6" t="s">
        <v>1083</v>
      </c>
      <c r="X528" s="6" t="s">
        <v>5</v>
      </c>
      <c r="Y528" s="11" t="str">
        <f>VLOOKUP(X528,[1]Parameters!$A$4:$B$17,2,0)</f>
        <v>Chuyên viên Tư vấn tuyển sinh</v>
      </c>
      <c r="Z528" s="11"/>
      <c r="AA528" s="11" t="s">
        <v>94</v>
      </c>
      <c r="AB528" s="10" t="s">
        <v>4</v>
      </c>
      <c r="AC528" s="43" t="s">
        <v>3</v>
      </c>
      <c r="AD528" s="11" t="s">
        <v>2</v>
      </c>
      <c r="AE528" s="11" t="s">
        <v>1</v>
      </c>
      <c r="AF528" s="18">
        <v>41246</v>
      </c>
      <c r="AG528" s="1">
        <f t="shared" si="51"/>
        <v>12</v>
      </c>
      <c r="AH528" s="18">
        <v>41308</v>
      </c>
      <c r="AI528" s="1">
        <f t="shared" si="49"/>
        <v>2</v>
      </c>
      <c r="AJ528" s="10" t="s">
        <v>142</v>
      </c>
      <c r="AK528" s="37" t="s">
        <v>1083</v>
      </c>
      <c r="AL528" s="37"/>
      <c r="AM528" s="19">
        <v>41425</v>
      </c>
      <c r="AN528" s="24"/>
      <c r="AO528" s="6" t="s">
        <v>1083</v>
      </c>
      <c r="AP528" s="24"/>
      <c r="AQ528" s="10" t="s">
        <v>171</v>
      </c>
      <c r="AR528" s="24"/>
      <c r="AS528" s="16">
        <f t="shared" si="50"/>
        <v>3</v>
      </c>
    </row>
    <row r="529" spans="1:45" ht="19.5" customHeight="1">
      <c r="A529" s="15">
        <v>20504</v>
      </c>
      <c r="B529" s="23" t="s">
        <v>1407</v>
      </c>
      <c r="C529" s="23" t="s">
        <v>316</v>
      </c>
      <c r="D529" s="6" t="s">
        <v>14</v>
      </c>
      <c r="E529" s="18">
        <v>31759</v>
      </c>
      <c r="F529" s="6"/>
      <c r="G529" s="11" t="s">
        <v>1406</v>
      </c>
      <c r="H529" s="6" t="s">
        <v>1405</v>
      </c>
      <c r="I529" s="18">
        <v>40658</v>
      </c>
      <c r="J529" s="6" t="s">
        <v>12</v>
      </c>
      <c r="K529" s="6" t="s">
        <v>11</v>
      </c>
      <c r="L529" s="6" t="s">
        <v>1404</v>
      </c>
      <c r="M529" s="13" t="s">
        <v>1403</v>
      </c>
      <c r="N529" s="22"/>
      <c r="O529" s="11" t="s">
        <v>1402</v>
      </c>
      <c r="P529" s="6" t="s">
        <v>1083</v>
      </c>
      <c r="Q529" s="6" t="s">
        <v>1401</v>
      </c>
      <c r="R529" s="6" t="s">
        <v>1083</v>
      </c>
      <c r="S529" s="11" t="s">
        <v>1400</v>
      </c>
      <c r="T529" s="11" t="s">
        <v>1399</v>
      </c>
      <c r="U529" s="6" t="s">
        <v>1398</v>
      </c>
      <c r="V529" s="6" t="s">
        <v>1397</v>
      </c>
      <c r="W529" s="6" t="s">
        <v>1396</v>
      </c>
      <c r="X529" s="13" t="s">
        <v>39</v>
      </c>
      <c r="Y529" s="11" t="str">
        <f>VLOOKUP(X529,[1]Parameters!$A$4:$B$17,2,0)</f>
        <v>Chuyên viên vận hành</v>
      </c>
      <c r="Z529" s="11"/>
      <c r="AA529" s="11" t="s">
        <v>94</v>
      </c>
      <c r="AB529" s="10" t="s">
        <v>4</v>
      </c>
      <c r="AC529" s="6" t="s">
        <v>3</v>
      </c>
      <c r="AD529" s="11" t="s">
        <v>1127</v>
      </c>
      <c r="AE529" s="11" t="s">
        <v>1</v>
      </c>
      <c r="AF529" s="18">
        <v>41267</v>
      </c>
      <c r="AG529" s="1">
        <f t="shared" si="51"/>
        <v>12</v>
      </c>
      <c r="AH529" s="18">
        <v>41365</v>
      </c>
      <c r="AI529" s="1">
        <f t="shared" si="49"/>
        <v>4</v>
      </c>
      <c r="AJ529" s="10" t="s">
        <v>86</v>
      </c>
      <c r="AK529" s="37" t="s">
        <v>1083</v>
      </c>
      <c r="AL529" s="37"/>
      <c r="AM529" s="19"/>
      <c r="AN529" s="24" t="str">
        <f>IF(AM529="","",MONTH(AM529))</f>
        <v/>
      </c>
      <c r="AO529" s="6" t="s">
        <v>1083</v>
      </c>
      <c r="AP529" s="24"/>
      <c r="AQ529" s="10" t="s">
        <v>171</v>
      </c>
      <c r="AR529" s="24"/>
      <c r="AS529" s="16">
        <f t="shared" si="50"/>
        <v>12</v>
      </c>
    </row>
    <row r="530" spans="1:45" ht="19.5" customHeight="1">
      <c r="A530" s="15">
        <v>20505</v>
      </c>
      <c r="B530" s="23" t="s">
        <v>1395</v>
      </c>
      <c r="C530" s="23" t="s">
        <v>111</v>
      </c>
      <c r="D530" s="6" t="s">
        <v>14</v>
      </c>
      <c r="E530" s="18">
        <v>32572</v>
      </c>
      <c r="F530" s="6"/>
      <c r="G530" s="11" t="s">
        <v>1394</v>
      </c>
      <c r="H530" s="6" t="s">
        <v>1393</v>
      </c>
      <c r="I530" s="18">
        <v>38702</v>
      </c>
      <c r="J530" s="6" t="s">
        <v>12</v>
      </c>
      <c r="K530" s="6" t="s">
        <v>11</v>
      </c>
      <c r="L530" s="6" t="s">
        <v>22</v>
      </c>
      <c r="M530" s="13" t="s">
        <v>712</v>
      </c>
      <c r="N530" s="22"/>
      <c r="O530" s="11" t="s">
        <v>1083</v>
      </c>
      <c r="P530" s="6" t="s">
        <v>1083</v>
      </c>
      <c r="Q530" s="6" t="s">
        <v>1392</v>
      </c>
      <c r="R530" s="6" t="s">
        <v>1083</v>
      </c>
      <c r="S530" s="11" t="s">
        <v>1391</v>
      </c>
      <c r="T530" s="11" t="s">
        <v>1391</v>
      </c>
      <c r="U530" s="6" t="s">
        <v>1083</v>
      </c>
      <c r="V530" s="6"/>
      <c r="W530" s="6" t="s">
        <v>1083</v>
      </c>
      <c r="X530" s="6" t="s">
        <v>39</v>
      </c>
      <c r="Y530" s="11" t="str">
        <f>VLOOKUP(X530,[1]Parameters!$A$4:$B$17,2,0)</f>
        <v>Chuyên viên vận hành</v>
      </c>
      <c r="Z530" s="11"/>
      <c r="AA530" s="11" t="s">
        <v>94</v>
      </c>
      <c r="AB530" s="10" t="s">
        <v>4</v>
      </c>
      <c r="AC530" s="6" t="s">
        <v>3</v>
      </c>
      <c r="AD530" s="11" t="s">
        <v>2</v>
      </c>
      <c r="AE530" s="11" t="s">
        <v>1</v>
      </c>
      <c r="AF530" s="18">
        <v>41267</v>
      </c>
      <c r="AG530" s="1">
        <f t="shared" si="51"/>
        <v>12</v>
      </c>
      <c r="AH530" s="18"/>
      <c r="AI530" s="1" t="str">
        <f t="shared" si="49"/>
        <v/>
      </c>
      <c r="AJ530" s="28" t="s">
        <v>142</v>
      </c>
      <c r="AK530" s="41" t="s">
        <v>1083</v>
      </c>
      <c r="AL530" s="41"/>
      <c r="AM530" s="19">
        <v>41290</v>
      </c>
      <c r="AN530" s="24">
        <f>IF(AM530="","",MONTH(AM530))</f>
        <v>1</v>
      </c>
      <c r="AO530" s="27" t="s">
        <v>1083</v>
      </c>
      <c r="AP530" s="24"/>
      <c r="AQ530" s="10" t="s">
        <v>171</v>
      </c>
      <c r="AR530" s="24"/>
      <c r="AS530" s="16">
        <f t="shared" si="50"/>
        <v>3</v>
      </c>
    </row>
    <row r="531" spans="1:45" ht="19.5" customHeight="1">
      <c r="A531" s="15">
        <v>20506</v>
      </c>
      <c r="B531" s="23" t="s">
        <v>1390</v>
      </c>
      <c r="C531" s="23" t="s">
        <v>325</v>
      </c>
      <c r="D531" s="6" t="s">
        <v>14</v>
      </c>
      <c r="E531" s="18">
        <v>29546</v>
      </c>
      <c r="F531" s="6"/>
      <c r="G531" s="11" t="s">
        <v>186</v>
      </c>
      <c r="H531" s="6" t="s">
        <v>1389</v>
      </c>
      <c r="I531" s="18">
        <v>40925</v>
      </c>
      <c r="J531" s="6" t="s">
        <v>163</v>
      </c>
      <c r="K531" s="6" t="s">
        <v>11</v>
      </c>
      <c r="L531" s="6" t="s">
        <v>965</v>
      </c>
      <c r="M531" s="13" t="s">
        <v>898</v>
      </c>
      <c r="N531" s="22"/>
      <c r="O531" s="11" t="s">
        <v>1388</v>
      </c>
      <c r="P531" s="6" t="s">
        <v>1083</v>
      </c>
      <c r="Q531" s="6" t="s">
        <v>1387</v>
      </c>
      <c r="R531" s="6" t="s">
        <v>1083</v>
      </c>
      <c r="S531" s="11" t="s">
        <v>1386</v>
      </c>
      <c r="T531" s="11" t="s">
        <v>1385</v>
      </c>
      <c r="U531" s="6" t="s">
        <v>1083</v>
      </c>
      <c r="V531" s="6"/>
      <c r="W531" s="6" t="s">
        <v>1083</v>
      </c>
      <c r="X531" s="6" t="s">
        <v>5</v>
      </c>
      <c r="Y531" s="11" t="str">
        <f>VLOOKUP(X531,[1]Parameters!$A$4:$B$17,2,0)</f>
        <v>Chuyên viên Tư vấn tuyển sinh</v>
      </c>
      <c r="Z531" s="11"/>
      <c r="AA531" s="11" t="s">
        <v>94</v>
      </c>
      <c r="AB531" s="10" t="s">
        <v>4</v>
      </c>
      <c r="AC531" s="6" t="s">
        <v>3</v>
      </c>
      <c r="AD531" s="11" t="s">
        <v>2</v>
      </c>
      <c r="AE531" s="11" t="s">
        <v>1</v>
      </c>
      <c r="AF531" s="18">
        <v>41267</v>
      </c>
      <c r="AG531" s="1">
        <f t="shared" si="51"/>
        <v>12</v>
      </c>
      <c r="AH531" s="18">
        <v>41329</v>
      </c>
      <c r="AI531" s="1">
        <f t="shared" si="49"/>
        <v>2</v>
      </c>
      <c r="AJ531" s="28" t="s">
        <v>142</v>
      </c>
      <c r="AK531" s="37" t="s">
        <v>1083</v>
      </c>
      <c r="AL531" s="37"/>
      <c r="AM531" s="19">
        <v>41421</v>
      </c>
      <c r="AN531" s="24">
        <f>IF(AM531="","",MONTH(AM531))</f>
        <v>5</v>
      </c>
      <c r="AO531" s="6" t="s">
        <v>1083</v>
      </c>
      <c r="AP531" s="24"/>
      <c r="AQ531" s="10" t="s">
        <v>171</v>
      </c>
      <c r="AR531" s="24"/>
      <c r="AS531" s="16">
        <f t="shared" si="50"/>
        <v>11</v>
      </c>
    </row>
    <row r="532" spans="1:45" ht="19.5" customHeight="1">
      <c r="A532" s="15">
        <v>20507</v>
      </c>
      <c r="B532" s="23" t="s">
        <v>846</v>
      </c>
      <c r="C532" s="23" t="s">
        <v>25</v>
      </c>
      <c r="D532" s="6" t="s">
        <v>14</v>
      </c>
      <c r="E532" s="18">
        <v>31759</v>
      </c>
      <c r="F532" s="6"/>
      <c r="G532" s="11" t="s">
        <v>1384</v>
      </c>
      <c r="H532" s="6" t="s">
        <v>1083</v>
      </c>
      <c r="I532" s="18"/>
      <c r="J532" s="6"/>
      <c r="K532" s="6" t="s">
        <v>11</v>
      </c>
      <c r="L532" s="6" t="s">
        <v>1090</v>
      </c>
      <c r="M532" s="13" t="s">
        <v>1383</v>
      </c>
      <c r="N532" s="22"/>
      <c r="O532" s="11" t="s">
        <v>1382</v>
      </c>
      <c r="P532" s="6" t="s">
        <v>1083</v>
      </c>
      <c r="Q532" s="6" t="s">
        <v>1381</v>
      </c>
      <c r="R532" s="6" t="s">
        <v>1083</v>
      </c>
      <c r="S532" s="11" t="s">
        <v>1380</v>
      </c>
      <c r="T532" s="11" t="s">
        <v>1380</v>
      </c>
      <c r="U532" s="6" t="s">
        <v>1083</v>
      </c>
      <c r="V532" s="6"/>
      <c r="W532" s="6" t="s">
        <v>1083</v>
      </c>
      <c r="X532" s="6" t="s">
        <v>5</v>
      </c>
      <c r="Y532" s="11" t="str">
        <f>VLOOKUP(X532,[1]Parameters!$A$4:$B$17,2,0)</f>
        <v>Chuyên viên Tư vấn tuyển sinh</v>
      </c>
      <c r="Z532" s="11"/>
      <c r="AA532" s="11" t="s">
        <v>94</v>
      </c>
      <c r="AB532" s="10" t="s">
        <v>4</v>
      </c>
      <c r="AC532" s="6" t="s">
        <v>3</v>
      </c>
      <c r="AD532" s="11" t="s">
        <v>2</v>
      </c>
      <c r="AE532" s="11" t="s">
        <v>1</v>
      </c>
      <c r="AF532" s="18">
        <v>41267</v>
      </c>
      <c r="AG532" s="1">
        <f t="shared" si="51"/>
        <v>12</v>
      </c>
      <c r="AH532" s="18"/>
      <c r="AI532" s="1" t="str">
        <f t="shared" si="49"/>
        <v/>
      </c>
      <c r="AJ532" s="10" t="s">
        <v>142</v>
      </c>
      <c r="AK532" s="37" t="s">
        <v>1083</v>
      </c>
      <c r="AL532" s="37"/>
      <c r="AM532" s="19">
        <v>41421</v>
      </c>
      <c r="AN532" s="24">
        <f>IF(AM532="","",MONTH(AM532))</f>
        <v>5</v>
      </c>
      <c r="AO532" s="6" t="s">
        <v>1083</v>
      </c>
      <c r="AP532" s="24"/>
      <c r="AQ532" s="10" t="s">
        <v>171</v>
      </c>
      <c r="AR532" s="24"/>
      <c r="AS532" s="16">
        <f t="shared" si="50"/>
        <v>12</v>
      </c>
    </row>
    <row r="533" spans="1:45" ht="19.5" customHeight="1">
      <c r="A533" s="15">
        <v>20508</v>
      </c>
      <c r="B533" s="23" t="s">
        <v>1379</v>
      </c>
      <c r="C533" s="23" t="s">
        <v>203</v>
      </c>
      <c r="D533" s="6" t="s">
        <v>14</v>
      </c>
      <c r="E533" s="18">
        <v>32891</v>
      </c>
      <c r="F533" s="6"/>
      <c r="G533" s="11" t="s">
        <v>1378</v>
      </c>
      <c r="H533" s="6" t="s">
        <v>1377</v>
      </c>
      <c r="I533" s="18">
        <v>38824</v>
      </c>
      <c r="J533" s="6" t="s">
        <v>52</v>
      </c>
      <c r="K533" s="6" t="s">
        <v>11</v>
      </c>
      <c r="L533" s="6" t="s">
        <v>1376</v>
      </c>
      <c r="M533" s="13" t="s">
        <v>322</v>
      </c>
      <c r="N533" s="22"/>
      <c r="O533" s="11" t="s">
        <v>1375</v>
      </c>
      <c r="P533" s="6" t="s">
        <v>1374</v>
      </c>
      <c r="Q533" s="6" t="s">
        <v>1373</v>
      </c>
      <c r="R533" s="6" t="s">
        <v>1083</v>
      </c>
      <c r="S533" s="11" t="s">
        <v>1372</v>
      </c>
      <c r="T533" s="11" t="s">
        <v>1371</v>
      </c>
      <c r="U533" s="6" t="s">
        <v>1083</v>
      </c>
      <c r="V533" s="6"/>
      <c r="W533" s="6" t="s">
        <v>1083</v>
      </c>
      <c r="X533" s="13" t="s">
        <v>105</v>
      </c>
      <c r="Y533" s="11" t="str">
        <f>VLOOKUP(X533,[1]Parameters!$A$4:$B$17,2,0)</f>
        <v>Chuyên viên quản lý học tập (CVHT)</v>
      </c>
      <c r="Z533" s="11"/>
      <c r="AA533" s="11" t="s">
        <v>94</v>
      </c>
      <c r="AB533" s="10" t="s">
        <v>4</v>
      </c>
      <c r="AC533" s="6" t="s">
        <v>104</v>
      </c>
      <c r="AD533" s="11" t="s">
        <v>103</v>
      </c>
      <c r="AE533" s="11" t="s">
        <v>52</v>
      </c>
      <c r="AF533" s="18">
        <v>41267</v>
      </c>
      <c r="AG533" s="1">
        <f t="shared" si="51"/>
        <v>12</v>
      </c>
      <c r="AH533" s="18">
        <v>41329</v>
      </c>
      <c r="AI533" s="1">
        <f t="shared" si="49"/>
        <v>2</v>
      </c>
      <c r="AJ533" s="10" t="s">
        <v>86</v>
      </c>
      <c r="AK533" s="37" t="s">
        <v>1083</v>
      </c>
      <c r="AL533" s="37"/>
      <c r="AM533" s="19"/>
      <c r="AN533" s="24" t="str">
        <f>IF(AM533="","",MONTH(AM533))</f>
        <v/>
      </c>
      <c r="AO533" s="6" t="s">
        <v>1083</v>
      </c>
      <c r="AP533" s="24"/>
      <c r="AQ533" s="10" t="s">
        <v>171</v>
      </c>
      <c r="AR533" s="24"/>
      <c r="AS533" s="16">
        <f t="shared" si="50"/>
        <v>1</v>
      </c>
    </row>
    <row r="534" spans="1:45" ht="17.25" customHeight="1">
      <c r="A534" s="15">
        <v>20509</v>
      </c>
      <c r="B534" s="23" t="s">
        <v>1370</v>
      </c>
      <c r="C534" s="23" t="s">
        <v>57</v>
      </c>
      <c r="D534" s="6" t="s">
        <v>14</v>
      </c>
      <c r="E534" s="18">
        <v>32739</v>
      </c>
      <c r="F534" s="6" t="s">
        <v>1369</v>
      </c>
      <c r="G534" s="11" t="s">
        <v>1368</v>
      </c>
      <c r="H534" s="6" t="s">
        <v>1367</v>
      </c>
      <c r="I534" s="18">
        <v>40000</v>
      </c>
      <c r="J534" s="6" t="s">
        <v>191</v>
      </c>
      <c r="K534" s="6" t="s">
        <v>11</v>
      </c>
      <c r="L534" s="6" t="s">
        <v>1366</v>
      </c>
      <c r="M534" s="13" t="s">
        <v>1365</v>
      </c>
      <c r="N534" s="22">
        <v>2012</v>
      </c>
      <c r="O534" s="11" t="s">
        <v>1364</v>
      </c>
      <c r="P534" s="6" t="s">
        <v>1083</v>
      </c>
      <c r="Q534" s="6" t="s">
        <v>1363</v>
      </c>
      <c r="R534" s="6" t="s">
        <v>1083</v>
      </c>
      <c r="S534" s="11" t="s">
        <v>1362</v>
      </c>
      <c r="T534" s="11" t="s">
        <v>1362</v>
      </c>
      <c r="U534" s="6" t="s">
        <v>1361</v>
      </c>
      <c r="V534" s="6" t="s">
        <v>116</v>
      </c>
      <c r="W534" s="6" t="s">
        <v>1083</v>
      </c>
      <c r="X534" s="6" t="s">
        <v>5</v>
      </c>
      <c r="Y534" s="11" t="str">
        <f>VLOOKUP(X534,[1]Parameters!$A$4:$B$17,2,0)</f>
        <v>Chuyên viên Tư vấn tuyển sinh</v>
      </c>
      <c r="Z534" s="11"/>
      <c r="AA534" s="11" t="s">
        <v>94</v>
      </c>
      <c r="AB534" s="10" t="s">
        <v>4</v>
      </c>
      <c r="AC534" s="6" t="s">
        <v>3</v>
      </c>
      <c r="AD534" s="11" t="s">
        <v>2</v>
      </c>
      <c r="AE534" s="11" t="s">
        <v>1</v>
      </c>
      <c r="AF534" s="18">
        <v>41276</v>
      </c>
      <c r="AG534" s="1">
        <f t="shared" si="51"/>
        <v>1</v>
      </c>
      <c r="AH534" s="18">
        <v>41335</v>
      </c>
      <c r="AI534" s="1">
        <f t="shared" si="49"/>
        <v>3</v>
      </c>
      <c r="AJ534" s="10" t="s">
        <v>86</v>
      </c>
      <c r="AK534" s="37" t="s">
        <v>1083</v>
      </c>
      <c r="AL534" s="37"/>
      <c r="AM534" s="19"/>
      <c r="AN534" s="24"/>
      <c r="AO534" s="6" t="s">
        <v>1083</v>
      </c>
      <c r="AP534" s="24"/>
      <c r="AQ534" s="10" t="s">
        <v>171</v>
      </c>
      <c r="AR534" s="24"/>
      <c r="AS534" s="16">
        <f t="shared" si="50"/>
        <v>8</v>
      </c>
    </row>
    <row r="535" spans="1:45" ht="19.5" customHeight="1">
      <c r="A535" s="15">
        <v>20510</v>
      </c>
      <c r="B535" s="23" t="s">
        <v>935</v>
      </c>
      <c r="C535" s="23" t="s">
        <v>63</v>
      </c>
      <c r="D535" s="6" t="s">
        <v>14</v>
      </c>
      <c r="E535" s="18">
        <v>32662</v>
      </c>
      <c r="F535" s="6" t="s">
        <v>292</v>
      </c>
      <c r="G535" s="11" t="s">
        <v>1360</v>
      </c>
      <c r="H535" s="6" t="s">
        <v>1359</v>
      </c>
      <c r="I535" s="18">
        <v>41163</v>
      </c>
      <c r="J535" s="6" t="s">
        <v>1358</v>
      </c>
      <c r="K535" s="6" t="s">
        <v>11</v>
      </c>
      <c r="L535" s="6" t="s">
        <v>1357</v>
      </c>
      <c r="M535" s="13" t="s">
        <v>1356</v>
      </c>
      <c r="N535" s="22"/>
      <c r="O535" s="11" t="s">
        <v>1083</v>
      </c>
      <c r="P535" s="6" t="s">
        <v>1083</v>
      </c>
      <c r="Q535" s="6" t="s">
        <v>1083</v>
      </c>
      <c r="R535" s="6" t="s">
        <v>1083</v>
      </c>
      <c r="S535" s="11" t="s">
        <v>1355</v>
      </c>
      <c r="T535" s="11" t="s">
        <v>1355</v>
      </c>
      <c r="U535" s="6" t="s">
        <v>1354</v>
      </c>
      <c r="V535" s="6" t="s">
        <v>76</v>
      </c>
      <c r="W535" s="6" t="s">
        <v>1353</v>
      </c>
      <c r="X535" s="6" t="s">
        <v>39</v>
      </c>
      <c r="Y535" s="11" t="str">
        <f>VLOOKUP(X535,[1]Parameters!$A$4:$B$17,2,0)</f>
        <v>Chuyên viên vận hành</v>
      </c>
      <c r="Z535" s="11"/>
      <c r="AA535" s="11" t="s">
        <v>94</v>
      </c>
      <c r="AB535" s="10" t="s">
        <v>4</v>
      </c>
      <c r="AC535" s="6" t="s">
        <v>3</v>
      </c>
      <c r="AD535" s="11" t="s">
        <v>2</v>
      </c>
      <c r="AE535" s="11" t="s">
        <v>1</v>
      </c>
      <c r="AF535" s="18">
        <v>41276</v>
      </c>
      <c r="AG535" s="1">
        <f t="shared" si="51"/>
        <v>1</v>
      </c>
      <c r="AH535" s="18"/>
      <c r="AI535" s="1" t="str">
        <f t="shared" si="49"/>
        <v/>
      </c>
      <c r="AJ535" s="28" t="s">
        <v>142</v>
      </c>
      <c r="AK535" s="41" t="s">
        <v>1083</v>
      </c>
      <c r="AL535" s="41"/>
      <c r="AM535" s="19">
        <v>41309</v>
      </c>
      <c r="AN535" s="24">
        <f t="shared" ref="AN535:AN544" si="52">IF(AM535="","",MONTH(AM535))</f>
        <v>2</v>
      </c>
      <c r="AO535" s="27" t="s">
        <v>1083</v>
      </c>
      <c r="AP535" s="24"/>
      <c r="AQ535" s="10" t="s">
        <v>171</v>
      </c>
      <c r="AR535" s="24"/>
      <c r="AS535" s="16">
        <f t="shared" si="50"/>
        <v>6</v>
      </c>
    </row>
    <row r="536" spans="1:45" ht="19.5" customHeight="1">
      <c r="A536" s="15">
        <v>20511</v>
      </c>
      <c r="B536" s="23" t="s">
        <v>977</v>
      </c>
      <c r="C536" s="23" t="s">
        <v>1352</v>
      </c>
      <c r="D536" s="6" t="s">
        <v>14</v>
      </c>
      <c r="E536" s="18">
        <v>33115</v>
      </c>
      <c r="F536" s="6"/>
      <c r="G536" s="11" t="s">
        <v>1351</v>
      </c>
      <c r="H536" s="6" t="s">
        <v>1350</v>
      </c>
      <c r="I536" s="18">
        <v>38279</v>
      </c>
      <c r="J536" s="6" t="s">
        <v>889</v>
      </c>
      <c r="K536" s="6" t="s">
        <v>11</v>
      </c>
      <c r="L536" s="6" t="s">
        <v>1349</v>
      </c>
      <c r="M536" s="13" t="s">
        <v>9</v>
      </c>
      <c r="N536" s="22"/>
      <c r="O536" s="11" t="s">
        <v>1348</v>
      </c>
      <c r="P536" s="6" t="s">
        <v>1083</v>
      </c>
      <c r="Q536" s="6" t="s">
        <v>1347</v>
      </c>
      <c r="R536" s="6" t="s">
        <v>1083</v>
      </c>
      <c r="S536" s="11" t="s">
        <v>1346</v>
      </c>
      <c r="T536" s="11" t="s">
        <v>1346</v>
      </c>
      <c r="U536" s="6" t="s">
        <v>1083</v>
      </c>
      <c r="V536" s="6"/>
      <c r="W536" s="6" t="s">
        <v>1083</v>
      </c>
      <c r="X536" s="6" t="s">
        <v>39</v>
      </c>
      <c r="Y536" s="11" t="str">
        <f>VLOOKUP(X536,[1]Parameters!$A$4:$B$17,2,0)</f>
        <v>Chuyên viên vận hành</v>
      </c>
      <c r="Z536" s="11"/>
      <c r="AA536" s="11" t="s">
        <v>94</v>
      </c>
      <c r="AB536" s="10" t="s">
        <v>4</v>
      </c>
      <c r="AC536" s="6" t="s">
        <v>104</v>
      </c>
      <c r="AD536" s="11" t="s">
        <v>103</v>
      </c>
      <c r="AE536" s="11" t="s">
        <v>52</v>
      </c>
      <c r="AF536" s="18">
        <v>41276</v>
      </c>
      <c r="AG536" s="1">
        <f t="shared" si="51"/>
        <v>1</v>
      </c>
      <c r="AH536" s="18">
        <v>41335</v>
      </c>
      <c r="AI536" s="1">
        <f t="shared" si="49"/>
        <v>3</v>
      </c>
      <c r="AJ536" s="28" t="s">
        <v>142</v>
      </c>
      <c r="AK536" s="41" t="s">
        <v>1083</v>
      </c>
      <c r="AL536" s="41"/>
      <c r="AM536" s="19">
        <v>41370</v>
      </c>
      <c r="AN536" s="24">
        <f t="shared" si="52"/>
        <v>4</v>
      </c>
      <c r="AO536" s="27" t="s">
        <v>1083</v>
      </c>
      <c r="AP536" s="24"/>
      <c r="AQ536" s="10" t="s">
        <v>171</v>
      </c>
      <c r="AR536" s="24"/>
      <c r="AS536" s="16">
        <f t="shared" si="50"/>
        <v>8</v>
      </c>
    </row>
    <row r="537" spans="1:45" ht="19.5" customHeight="1">
      <c r="A537" s="42">
        <v>20512</v>
      </c>
      <c r="B537" s="23" t="s">
        <v>1345</v>
      </c>
      <c r="C537" s="23" t="s">
        <v>836</v>
      </c>
      <c r="D537" s="6" t="s">
        <v>14</v>
      </c>
      <c r="E537" s="18">
        <v>32937</v>
      </c>
      <c r="F537" s="6" t="s">
        <v>1344</v>
      </c>
      <c r="G537" s="11" t="s">
        <v>1343</v>
      </c>
      <c r="H537" s="6" t="s">
        <v>1342</v>
      </c>
      <c r="I537" s="18">
        <v>39663</v>
      </c>
      <c r="J537" s="6" t="s">
        <v>1341</v>
      </c>
      <c r="K537" s="6" t="s">
        <v>11</v>
      </c>
      <c r="L537" s="6" t="s">
        <v>870</v>
      </c>
      <c r="M537" s="13" t="s">
        <v>9</v>
      </c>
      <c r="N537" s="22"/>
      <c r="O537" s="11" t="s">
        <v>1340</v>
      </c>
      <c r="P537" s="6" t="s">
        <v>1083</v>
      </c>
      <c r="Q537" s="6" t="s">
        <v>1339</v>
      </c>
      <c r="R537" s="6" t="s">
        <v>1083</v>
      </c>
      <c r="S537" s="11" t="s">
        <v>1338</v>
      </c>
      <c r="T537" s="11" t="s">
        <v>1337</v>
      </c>
      <c r="U537" s="6" t="s">
        <v>1083</v>
      </c>
      <c r="V537" s="6"/>
      <c r="W537" s="6" t="s">
        <v>1083</v>
      </c>
      <c r="X537" s="13" t="s">
        <v>5</v>
      </c>
      <c r="Y537" s="11" t="str">
        <f>VLOOKUP(X537,[1]Parameters!$A$4:$B$17,2,0)</f>
        <v>Chuyên viên Tư vấn tuyển sinh</v>
      </c>
      <c r="Z537" s="11"/>
      <c r="AA537" s="11" t="s">
        <v>94</v>
      </c>
      <c r="AB537" s="10" t="s">
        <v>4</v>
      </c>
      <c r="AC537" s="6" t="s">
        <v>54</v>
      </c>
      <c r="AD537" s="11" t="s">
        <v>53</v>
      </c>
      <c r="AE537" s="11" t="s">
        <v>52</v>
      </c>
      <c r="AF537" s="18">
        <v>41276</v>
      </c>
      <c r="AG537" s="1">
        <f t="shared" si="51"/>
        <v>1</v>
      </c>
      <c r="AH537" s="18">
        <v>41335</v>
      </c>
      <c r="AI537" s="1">
        <f t="shared" si="49"/>
        <v>3</v>
      </c>
      <c r="AJ537" s="10" t="s">
        <v>86</v>
      </c>
      <c r="AK537" s="37" t="s">
        <v>1083</v>
      </c>
      <c r="AL537" s="37"/>
      <c r="AM537" s="19"/>
      <c r="AN537" s="24" t="str">
        <f t="shared" si="52"/>
        <v/>
      </c>
      <c r="AO537" s="6" t="s">
        <v>1083</v>
      </c>
      <c r="AP537" s="24"/>
      <c r="AQ537" s="10" t="s">
        <v>171</v>
      </c>
      <c r="AR537" s="24"/>
      <c r="AS537" s="16">
        <f t="shared" si="50"/>
        <v>3</v>
      </c>
    </row>
    <row r="538" spans="1:45" ht="19.5" customHeight="1">
      <c r="A538" s="15">
        <v>20513</v>
      </c>
      <c r="B538" s="23" t="s">
        <v>152</v>
      </c>
      <c r="C538" s="23" t="s">
        <v>367</v>
      </c>
      <c r="D538" s="6" t="s">
        <v>14</v>
      </c>
      <c r="E538" s="18">
        <v>31168</v>
      </c>
      <c r="F538" s="6" t="s">
        <v>479</v>
      </c>
      <c r="G538" s="11" t="s">
        <v>1336</v>
      </c>
      <c r="H538" s="6" t="s">
        <v>1335</v>
      </c>
      <c r="I538" s="18">
        <v>41024</v>
      </c>
      <c r="J538" s="6" t="s">
        <v>479</v>
      </c>
      <c r="K538" s="6" t="s">
        <v>11</v>
      </c>
      <c r="L538" s="6" t="s">
        <v>266</v>
      </c>
      <c r="M538" s="13" t="s">
        <v>1334</v>
      </c>
      <c r="N538" s="22"/>
      <c r="O538" s="11" t="s">
        <v>1333</v>
      </c>
      <c r="P538" s="6" t="s">
        <v>1083</v>
      </c>
      <c r="Q538" s="6" t="s">
        <v>1332</v>
      </c>
      <c r="R538" s="6" t="s">
        <v>1331</v>
      </c>
      <c r="S538" s="11" t="s">
        <v>1330</v>
      </c>
      <c r="T538" s="11" t="s">
        <v>1330</v>
      </c>
      <c r="U538" s="6" t="s">
        <v>1083</v>
      </c>
      <c r="V538" s="6"/>
      <c r="W538" s="6" t="s">
        <v>1083</v>
      </c>
      <c r="X538" s="6" t="s">
        <v>39</v>
      </c>
      <c r="Y538" s="11" t="str">
        <f>VLOOKUP(X538,[1]Parameters!$A$4:$B$17,2,0)</f>
        <v>Chuyên viên vận hành</v>
      </c>
      <c r="Z538" s="11"/>
      <c r="AA538" s="11" t="s">
        <v>94</v>
      </c>
      <c r="AB538" s="10" t="s">
        <v>4</v>
      </c>
      <c r="AC538" s="6" t="s">
        <v>54</v>
      </c>
      <c r="AD538" s="11" t="s">
        <v>53</v>
      </c>
      <c r="AE538" s="11" t="s">
        <v>52</v>
      </c>
      <c r="AF538" s="18">
        <v>41276</v>
      </c>
      <c r="AG538" s="1">
        <f t="shared" si="51"/>
        <v>1</v>
      </c>
      <c r="AH538" s="18"/>
      <c r="AI538" s="1" t="str">
        <f t="shared" si="49"/>
        <v/>
      </c>
      <c r="AJ538" s="28" t="s">
        <v>142</v>
      </c>
      <c r="AK538" s="41" t="s">
        <v>1083</v>
      </c>
      <c r="AL538" s="41"/>
      <c r="AM538" s="19">
        <v>41365</v>
      </c>
      <c r="AN538" s="24">
        <f t="shared" si="52"/>
        <v>4</v>
      </c>
      <c r="AO538" s="27" t="s">
        <v>1083</v>
      </c>
      <c r="AP538" s="24"/>
      <c r="AQ538" s="28"/>
      <c r="AR538" s="24"/>
      <c r="AS538" s="16">
        <f t="shared" si="50"/>
        <v>5</v>
      </c>
    </row>
    <row r="539" spans="1:45" ht="19.5" customHeight="1">
      <c r="A539" s="15">
        <v>20514</v>
      </c>
      <c r="B539" s="25" t="s">
        <v>1329</v>
      </c>
      <c r="C539" s="25" t="s">
        <v>316</v>
      </c>
      <c r="D539" s="6" t="s">
        <v>14</v>
      </c>
      <c r="E539" s="18"/>
      <c r="F539" s="6"/>
      <c r="G539" s="11"/>
      <c r="H539" s="6"/>
      <c r="I539" s="18"/>
      <c r="J539" s="6"/>
      <c r="K539" s="6"/>
      <c r="L539" s="6"/>
      <c r="M539" s="13">
        <v>0</v>
      </c>
      <c r="N539" s="22"/>
      <c r="O539" s="21">
        <v>0</v>
      </c>
      <c r="P539" s="6"/>
      <c r="Q539" s="6"/>
      <c r="R539" s="6"/>
      <c r="S539" s="11">
        <f>VLOOKUP($A539,'[1]Input1-NV_thongtin_codinh'!$B$4:$AA$557,13,0)</f>
        <v>0</v>
      </c>
      <c r="T539" s="11"/>
      <c r="U539" s="6">
        <f>VLOOKUP($A539,'[1]Input1-NV_thongtin_codinh'!$B$4:$AA$557,16,0)</f>
        <v>0</v>
      </c>
      <c r="V539" s="6"/>
      <c r="W539" s="6">
        <f>VLOOKUP($A539,'[1]Input1-NV_thongtin_codinh'!$B$4:$AA$557,17,0)</f>
        <v>0</v>
      </c>
      <c r="X539" s="6"/>
      <c r="Y539" s="11"/>
      <c r="Z539" s="11"/>
      <c r="AA539" s="11"/>
      <c r="AB539" s="10"/>
      <c r="AC539" s="13" t="s">
        <v>1326</v>
      </c>
      <c r="AD539" s="10" t="s">
        <v>1325</v>
      </c>
      <c r="AE539" s="10" t="s">
        <v>52</v>
      </c>
      <c r="AF539" s="18"/>
      <c r="AG539" s="18"/>
      <c r="AH539" s="18"/>
      <c r="AI539" s="1" t="str">
        <f t="shared" si="49"/>
        <v/>
      </c>
      <c r="AJ539" s="11" t="s">
        <v>142</v>
      </c>
      <c r="AK539" s="11"/>
      <c r="AL539" s="11"/>
      <c r="AM539" s="19">
        <f>VLOOKUP($A539,'[1]Input1-NV_thongtin_codinh'!$B$4:$AA$557,26,0)</f>
        <v>41282</v>
      </c>
      <c r="AN539" s="24">
        <f t="shared" si="52"/>
        <v>1</v>
      </c>
      <c r="AO539" s="6"/>
      <c r="AQ539" s="11"/>
      <c r="AS539" s="16" t="str">
        <f t="shared" si="50"/>
        <v/>
      </c>
    </row>
    <row r="540" spans="1:45" ht="19.5" customHeight="1">
      <c r="A540" s="15">
        <v>20515</v>
      </c>
      <c r="B540" s="25" t="s">
        <v>1328</v>
      </c>
      <c r="C540" s="25" t="s">
        <v>1327</v>
      </c>
      <c r="D540" s="6" t="s">
        <v>14</v>
      </c>
      <c r="E540" s="18"/>
      <c r="F540" s="6"/>
      <c r="G540" s="11"/>
      <c r="H540" s="6"/>
      <c r="I540" s="18"/>
      <c r="J540" s="6"/>
      <c r="K540" s="6"/>
      <c r="L540" s="6"/>
      <c r="M540" s="13">
        <v>0</v>
      </c>
      <c r="N540" s="22"/>
      <c r="O540" s="21">
        <v>0</v>
      </c>
      <c r="P540" s="6"/>
      <c r="Q540" s="6"/>
      <c r="R540" s="6"/>
      <c r="S540" s="11">
        <f>VLOOKUP($A540,'[1]Input1-NV_thongtin_codinh'!$B$4:$AA$557,13,0)</f>
        <v>0</v>
      </c>
      <c r="T540" s="11"/>
      <c r="U540" s="6">
        <f>VLOOKUP($A540,'[1]Input1-NV_thongtin_codinh'!$B$4:$AA$557,16,0)</f>
        <v>0</v>
      </c>
      <c r="V540" s="6"/>
      <c r="W540" s="6">
        <f>VLOOKUP($A540,'[1]Input1-NV_thongtin_codinh'!$B$4:$AA$557,17,0)</f>
        <v>0</v>
      </c>
      <c r="X540" s="6"/>
      <c r="Y540" s="11"/>
      <c r="Z540" s="11"/>
      <c r="AA540" s="11"/>
      <c r="AB540" s="10"/>
      <c r="AC540" s="13" t="s">
        <v>1326</v>
      </c>
      <c r="AD540" s="10" t="s">
        <v>1325</v>
      </c>
      <c r="AE540" s="10" t="s">
        <v>52</v>
      </c>
      <c r="AF540" s="18"/>
      <c r="AG540" s="18"/>
      <c r="AH540" s="18"/>
      <c r="AI540" s="1" t="str">
        <f t="shared" si="49"/>
        <v/>
      </c>
      <c r="AJ540" s="11" t="s">
        <v>142</v>
      </c>
      <c r="AK540" s="11"/>
      <c r="AL540" s="11"/>
      <c r="AM540" s="19">
        <f>VLOOKUP($A540,'[1]Input1-NV_thongtin_codinh'!$B$4:$AA$557,26,0)</f>
        <v>41282</v>
      </c>
      <c r="AN540" s="24">
        <f t="shared" si="52"/>
        <v>1</v>
      </c>
      <c r="AO540" s="6"/>
      <c r="AQ540" s="11"/>
      <c r="AS540" s="16" t="str">
        <f t="shared" si="50"/>
        <v/>
      </c>
    </row>
    <row r="541" spans="1:45" ht="19.5" customHeight="1">
      <c r="A541" s="15">
        <v>20516</v>
      </c>
      <c r="B541" s="23" t="s">
        <v>1324</v>
      </c>
      <c r="C541" s="23" t="s">
        <v>137</v>
      </c>
      <c r="D541" s="6" t="s">
        <v>14</v>
      </c>
      <c r="E541" s="18"/>
      <c r="F541" s="6"/>
      <c r="G541" s="11" t="s">
        <v>186</v>
      </c>
      <c r="H541" s="6" t="s">
        <v>1083</v>
      </c>
      <c r="I541" s="18"/>
      <c r="J541" s="6"/>
      <c r="K541" s="6" t="s">
        <v>11</v>
      </c>
      <c r="L541" s="6" t="s">
        <v>1083</v>
      </c>
      <c r="M541" s="13" t="s">
        <v>1083</v>
      </c>
      <c r="N541" s="22"/>
      <c r="O541" s="11"/>
      <c r="P541" s="6"/>
      <c r="Q541" s="6"/>
      <c r="R541" s="6"/>
      <c r="S541" s="11" t="s">
        <v>186</v>
      </c>
      <c r="T541" s="11" t="s">
        <v>186</v>
      </c>
      <c r="U541" s="6"/>
      <c r="V541" s="6"/>
      <c r="W541" s="6"/>
      <c r="X541" s="6" t="s">
        <v>39</v>
      </c>
      <c r="Y541" s="11" t="str">
        <f>VLOOKUP(X541,[1]Parameters!$A$4:$B$17,2,0)</f>
        <v>Chuyên viên vận hành</v>
      </c>
      <c r="Z541" s="11"/>
      <c r="AA541" s="11" t="s">
        <v>94</v>
      </c>
      <c r="AB541" s="10" t="s">
        <v>4</v>
      </c>
      <c r="AC541" s="6" t="s">
        <v>54</v>
      </c>
      <c r="AD541" s="11"/>
      <c r="AE541" s="11" t="s">
        <v>52</v>
      </c>
      <c r="AF541" s="18">
        <v>41281</v>
      </c>
      <c r="AG541" s="1">
        <f t="shared" ref="AG541:AG583" si="53">IF(AF541="","",MONTH(AF541))</f>
        <v>1</v>
      </c>
      <c r="AH541" s="18"/>
      <c r="AI541" s="1" t="str">
        <f t="shared" si="49"/>
        <v/>
      </c>
      <c r="AJ541" s="28" t="s">
        <v>142</v>
      </c>
      <c r="AK541" s="41" t="s">
        <v>1083</v>
      </c>
      <c r="AL541" s="41"/>
      <c r="AM541" s="19">
        <v>41306</v>
      </c>
      <c r="AN541" s="24">
        <f t="shared" si="52"/>
        <v>2</v>
      </c>
      <c r="AO541" s="27" t="s">
        <v>1083</v>
      </c>
      <c r="AP541" s="24"/>
      <c r="AQ541" s="28"/>
      <c r="AR541" s="24"/>
      <c r="AS541" s="16" t="str">
        <f t="shared" si="50"/>
        <v/>
      </c>
    </row>
    <row r="542" spans="1:45" ht="19.5" customHeight="1">
      <c r="A542" s="15">
        <v>20517</v>
      </c>
      <c r="B542" s="23" t="s">
        <v>1323</v>
      </c>
      <c r="C542" s="23" t="s">
        <v>1322</v>
      </c>
      <c r="D542" s="6" t="s">
        <v>89</v>
      </c>
      <c r="E542" s="18">
        <v>30421</v>
      </c>
      <c r="F542" s="6" t="s">
        <v>427</v>
      </c>
      <c r="G542" s="11" t="s">
        <v>1321</v>
      </c>
      <c r="H542" s="6" t="s">
        <v>1320</v>
      </c>
      <c r="I542" s="18">
        <v>40128</v>
      </c>
      <c r="J542" s="6" t="s">
        <v>12</v>
      </c>
      <c r="K542" s="6" t="s">
        <v>11</v>
      </c>
      <c r="L542" s="6" t="s">
        <v>467</v>
      </c>
      <c r="M542" s="13" t="s">
        <v>466</v>
      </c>
      <c r="N542" s="22">
        <v>2006</v>
      </c>
      <c r="O542" s="11" t="s">
        <v>1319</v>
      </c>
      <c r="P542" s="6" t="s">
        <v>1318</v>
      </c>
      <c r="Q542" s="6" t="s">
        <v>1317</v>
      </c>
      <c r="R542" s="6" t="s">
        <v>1083</v>
      </c>
      <c r="S542" s="11" t="s">
        <v>1316</v>
      </c>
      <c r="T542" s="11" t="s">
        <v>1315</v>
      </c>
      <c r="U542" s="6" t="s">
        <v>1314</v>
      </c>
      <c r="V542" s="6" t="s">
        <v>1313</v>
      </c>
      <c r="W542" s="6" t="s">
        <v>1312</v>
      </c>
      <c r="X542" s="6" t="s">
        <v>74</v>
      </c>
      <c r="Y542" s="11" t="str">
        <f>VLOOKUP(X542,[1]Parameters!$A$4:$B$17,2,0)</f>
        <v>Trưởng phòng</v>
      </c>
      <c r="Z542" s="11"/>
      <c r="AA542" s="11">
        <v>3</v>
      </c>
      <c r="AB542" s="10" t="s">
        <v>73</v>
      </c>
      <c r="AC542" s="6" t="s">
        <v>3</v>
      </c>
      <c r="AD542" s="11" t="s">
        <v>1127</v>
      </c>
      <c r="AE542" s="11" t="s">
        <v>1</v>
      </c>
      <c r="AF542" s="18">
        <v>41295</v>
      </c>
      <c r="AG542" s="1">
        <f t="shared" si="53"/>
        <v>1</v>
      </c>
      <c r="AH542" s="18">
        <v>41354</v>
      </c>
      <c r="AI542" s="1">
        <f t="shared" si="49"/>
        <v>3</v>
      </c>
      <c r="AJ542" s="10" t="s">
        <v>86</v>
      </c>
      <c r="AK542" s="37" t="s">
        <v>1083</v>
      </c>
      <c r="AL542" s="37"/>
      <c r="AM542" s="19"/>
      <c r="AN542" s="24" t="str">
        <f t="shared" si="52"/>
        <v/>
      </c>
      <c r="AO542" s="6" t="s">
        <v>1083</v>
      </c>
      <c r="AP542" s="24"/>
      <c r="AQ542" s="10" t="s">
        <v>171</v>
      </c>
      <c r="AR542" s="24"/>
      <c r="AS542" s="16">
        <f t="shared" si="50"/>
        <v>4</v>
      </c>
    </row>
    <row r="543" spans="1:45" ht="19.5" customHeight="1">
      <c r="A543" s="15">
        <v>20518</v>
      </c>
      <c r="B543" s="23" t="s">
        <v>125</v>
      </c>
      <c r="C543" s="23" t="s">
        <v>1311</v>
      </c>
      <c r="D543" s="6" t="s">
        <v>14</v>
      </c>
      <c r="E543" s="18">
        <v>32946</v>
      </c>
      <c r="F543" s="6" t="s">
        <v>636</v>
      </c>
      <c r="G543" s="11" t="s">
        <v>1310</v>
      </c>
      <c r="H543" s="6" t="s">
        <v>1309</v>
      </c>
      <c r="I543" s="18">
        <v>38478</v>
      </c>
      <c r="J543" s="6" t="s">
        <v>12</v>
      </c>
      <c r="K543" s="6" t="s">
        <v>11</v>
      </c>
      <c r="L543" s="6" t="s">
        <v>22</v>
      </c>
      <c r="M543" s="13" t="s">
        <v>21</v>
      </c>
      <c r="N543" s="22">
        <v>2012</v>
      </c>
      <c r="O543" s="11" t="s">
        <v>1308</v>
      </c>
      <c r="P543" s="6" t="s">
        <v>1083</v>
      </c>
      <c r="Q543" s="6" t="s">
        <v>1307</v>
      </c>
      <c r="R543" s="6" t="s">
        <v>1083</v>
      </c>
      <c r="S543" s="11" t="s">
        <v>1306</v>
      </c>
      <c r="T543" s="11" t="s">
        <v>1305</v>
      </c>
      <c r="U543" s="6" t="s">
        <v>1304</v>
      </c>
      <c r="V543" s="6"/>
      <c r="W543" s="6" t="s">
        <v>1083</v>
      </c>
      <c r="X543" s="6" t="s">
        <v>39</v>
      </c>
      <c r="Y543" s="11" t="str">
        <f>VLOOKUP(X543,[1]Parameters!$A$4:$B$17,2,0)</f>
        <v>Chuyên viên vận hành</v>
      </c>
      <c r="Z543" s="11"/>
      <c r="AA543" s="11" t="s">
        <v>94</v>
      </c>
      <c r="AB543" s="10" t="s">
        <v>4</v>
      </c>
      <c r="AC543" s="6" t="s">
        <v>247</v>
      </c>
      <c r="AD543" s="11" t="s">
        <v>246</v>
      </c>
      <c r="AE543" s="11" t="s">
        <v>1</v>
      </c>
      <c r="AF543" s="18">
        <v>41296</v>
      </c>
      <c r="AG543" s="1">
        <f t="shared" si="53"/>
        <v>1</v>
      </c>
      <c r="AH543" s="18">
        <v>41355</v>
      </c>
      <c r="AI543" s="1">
        <f t="shared" si="49"/>
        <v>3</v>
      </c>
      <c r="AJ543" s="10" t="s">
        <v>142</v>
      </c>
      <c r="AK543" s="37" t="s">
        <v>1083</v>
      </c>
      <c r="AL543" s="37"/>
      <c r="AM543" s="19">
        <v>41496</v>
      </c>
      <c r="AN543" s="24">
        <f t="shared" si="52"/>
        <v>8</v>
      </c>
      <c r="AO543" s="6" t="s">
        <v>1083</v>
      </c>
      <c r="AP543" s="24"/>
      <c r="AQ543" s="10" t="s">
        <v>141</v>
      </c>
      <c r="AR543" s="24"/>
      <c r="AS543" s="16">
        <f t="shared" si="50"/>
        <v>3</v>
      </c>
    </row>
    <row r="544" spans="1:45" ht="19.5" customHeight="1">
      <c r="A544" s="15">
        <v>20519</v>
      </c>
      <c r="B544" s="23" t="s">
        <v>607</v>
      </c>
      <c r="C544" s="23" t="s">
        <v>1303</v>
      </c>
      <c r="D544" s="6" t="s">
        <v>14</v>
      </c>
      <c r="E544" s="18">
        <v>32730</v>
      </c>
      <c r="F544" s="6" t="s">
        <v>446</v>
      </c>
      <c r="G544" s="11" t="s">
        <v>1298</v>
      </c>
      <c r="H544" s="6" t="s">
        <v>1302</v>
      </c>
      <c r="I544" s="18">
        <v>41125</v>
      </c>
      <c r="J544" s="6" t="s">
        <v>446</v>
      </c>
      <c r="K544" s="6" t="s">
        <v>11</v>
      </c>
      <c r="L544" s="6" t="s">
        <v>543</v>
      </c>
      <c r="M544" s="13" t="s">
        <v>1301</v>
      </c>
      <c r="N544" s="22"/>
      <c r="O544" s="11" t="s">
        <v>1300</v>
      </c>
      <c r="P544" s="6" t="s">
        <v>1083</v>
      </c>
      <c r="Q544" s="6" t="s">
        <v>1299</v>
      </c>
      <c r="R544" s="6" t="s">
        <v>1083</v>
      </c>
      <c r="S544" s="11" t="s">
        <v>1298</v>
      </c>
      <c r="T544" s="11" t="s">
        <v>1297</v>
      </c>
      <c r="U544" s="6" t="s">
        <v>1296</v>
      </c>
      <c r="V544" s="6" t="s">
        <v>116</v>
      </c>
      <c r="W544" s="6" t="s">
        <v>1083</v>
      </c>
      <c r="X544" s="6" t="s">
        <v>5</v>
      </c>
      <c r="Y544" s="11" t="str">
        <f>VLOOKUP(X544,[1]Parameters!$A$4:$B$17,2,0)</f>
        <v>Chuyên viên Tư vấn tuyển sinh</v>
      </c>
      <c r="Z544" s="11"/>
      <c r="AA544" s="11" t="s">
        <v>94</v>
      </c>
      <c r="AB544" s="10" t="s">
        <v>4</v>
      </c>
      <c r="AC544" s="6" t="s">
        <v>3</v>
      </c>
      <c r="AD544" s="11" t="s">
        <v>2</v>
      </c>
      <c r="AE544" s="11" t="s">
        <v>1</v>
      </c>
      <c r="AF544" s="18">
        <v>41297</v>
      </c>
      <c r="AG544" s="1">
        <f t="shared" si="53"/>
        <v>1</v>
      </c>
      <c r="AH544" s="18">
        <v>41356</v>
      </c>
      <c r="AI544" s="1">
        <f t="shared" si="49"/>
        <v>3</v>
      </c>
      <c r="AJ544" s="10" t="s">
        <v>142</v>
      </c>
      <c r="AK544" s="37" t="s">
        <v>1083</v>
      </c>
      <c r="AL544" s="37"/>
      <c r="AM544" s="19">
        <v>41421</v>
      </c>
      <c r="AN544" s="24">
        <f t="shared" si="52"/>
        <v>5</v>
      </c>
      <c r="AO544" s="6" t="s">
        <v>1083</v>
      </c>
      <c r="AP544" s="24"/>
      <c r="AQ544" s="10" t="s">
        <v>171</v>
      </c>
      <c r="AR544" s="24"/>
      <c r="AS544" s="16">
        <f t="shared" si="50"/>
        <v>8</v>
      </c>
    </row>
    <row r="545" spans="1:45" ht="19.5" customHeight="1">
      <c r="A545" s="15">
        <v>20520</v>
      </c>
      <c r="B545" s="23" t="s">
        <v>386</v>
      </c>
      <c r="C545" s="23" t="s">
        <v>1148</v>
      </c>
      <c r="D545" s="6" t="s">
        <v>14</v>
      </c>
      <c r="E545" s="18">
        <v>31811</v>
      </c>
      <c r="F545" s="6" t="s">
        <v>292</v>
      </c>
      <c r="G545" s="11" t="s">
        <v>1295</v>
      </c>
      <c r="H545" s="6" t="s">
        <v>1294</v>
      </c>
      <c r="I545" s="18">
        <v>41242</v>
      </c>
      <c r="J545" s="6" t="s">
        <v>12</v>
      </c>
      <c r="K545" s="6" t="s">
        <v>11</v>
      </c>
      <c r="L545" s="6" t="s">
        <v>331</v>
      </c>
      <c r="M545" s="13" t="s">
        <v>133</v>
      </c>
      <c r="N545" s="22">
        <v>2010</v>
      </c>
      <c r="O545" s="11" t="s">
        <v>1293</v>
      </c>
      <c r="P545" s="6" t="s">
        <v>1083</v>
      </c>
      <c r="Q545" s="6" t="s">
        <v>1292</v>
      </c>
      <c r="R545" s="6" t="s">
        <v>1083</v>
      </c>
      <c r="S545" s="11" t="s">
        <v>1291</v>
      </c>
      <c r="T545" s="11" t="s">
        <v>1291</v>
      </c>
      <c r="U545" s="6" t="s">
        <v>1290</v>
      </c>
      <c r="V545" s="6" t="s">
        <v>116</v>
      </c>
      <c r="W545" s="6" t="s">
        <v>1083</v>
      </c>
      <c r="X545" s="6" t="s">
        <v>5</v>
      </c>
      <c r="Y545" s="11" t="str">
        <f>VLOOKUP(X545,[1]Parameters!$A$4:$B$17,2,0)</f>
        <v>Chuyên viên Tư vấn tuyển sinh</v>
      </c>
      <c r="Z545" s="11"/>
      <c r="AA545" s="11" t="s">
        <v>94</v>
      </c>
      <c r="AB545" s="10" t="s">
        <v>4</v>
      </c>
      <c r="AC545" s="6" t="s">
        <v>3</v>
      </c>
      <c r="AD545" s="11" t="s">
        <v>2</v>
      </c>
      <c r="AE545" s="11" t="s">
        <v>1</v>
      </c>
      <c r="AF545" s="18">
        <v>41297</v>
      </c>
      <c r="AG545" s="1">
        <f t="shared" si="53"/>
        <v>1</v>
      </c>
      <c r="AH545" s="18">
        <v>41356</v>
      </c>
      <c r="AI545" s="1">
        <f t="shared" si="49"/>
        <v>3</v>
      </c>
      <c r="AJ545" s="10" t="s">
        <v>142</v>
      </c>
      <c r="AK545" s="37" t="s">
        <v>1083</v>
      </c>
      <c r="AL545" s="37"/>
      <c r="AM545" s="19"/>
      <c r="AN545" s="24"/>
      <c r="AO545" s="6" t="s">
        <v>1083</v>
      </c>
      <c r="AP545" s="24"/>
      <c r="AQ545" s="10" t="s">
        <v>171</v>
      </c>
      <c r="AR545" s="24"/>
      <c r="AS545" s="16">
        <f t="shared" si="50"/>
        <v>2</v>
      </c>
    </row>
    <row r="546" spans="1:45" ht="19.5" customHeight="1">
      <c r="A546" s="15">
        <v>20521</v>
      </c>
      <c r="B546" s="23" t="s">
        <v>617</v>
      </c>
      <c r="C546" s="23" t="s">
        <v>1289</v>
      </c>
      <c r="D546" s="6" t="s">
        <v>14</v>
      </c>
      <c r="E546" s="18">
        <v>32745</v>
      </c>
      <c r="F546" s="6" t="s">
        <v>12</v>
      </c>
      <c r="G546" s="11" t="s">
        <v>1288</v>
      </c>
      <c r="H546" s="6" t="s">
        <v>1287</v>
      </c>
      <c r="I546" s="18">
        <v>39384</v>
      </c>
      <c r="J546" s="6" t="s">
        <v>12</v>
      </c>
      <c r="K546" s="6" t="s">
        <v>11</v>
      </c>
      <c r="L546" s="6" t="s">
        <v>1286</v>
      </c>
      <c r="M546" s="13" t="s">
        <v>133</v>
      </c>
      <c r="N546" s="22">
        <v>2012</v>
      </c>
      <c r="O546" s="11" t="s">
        <v>1285</v>
      </c>
      <c r="P546" s="6" t="s">
        <v>1284</v>
      </c>
      <c r="Q546" s="6" t="s">
        <v>1283</v>
      </c>
      <c r="R546" s="6" t="s">
        <v>1083</v>
      </c>
      <c r="S546" s="11" t="s">
        <v>1282</v>
      </c>
      <c r="T546" s="11" t="s">
        <v>1281</v>
      </c>
      <c r="U546" s="6" t="s">
        <v>1280</v>
      </c>
      <c r="V546" s="6" t="s">
        <v>116</v>
      </c>
      <c r="W546" s="6" t="s">
        <v>1279</v>
      </c>
      <c r="X546" s="6" t="s">
        <v>105</v>
      </c>
      <c r="Y546" s="11" t="str">
        <f>VLOOKUP(X546,[1]Parameters!$A$4:$B$17,2,0)</f>
        <v>Chuyên viên quản lý học tập (CVHT)</v>
      </c>
      <c r="Z546" s="11"/>
      <c r="AA546" s="11" t="s">
        <v>94</v>
      </c>
      <c r="AB546" s="10" t="s">
        <v>4</v>
      </c>
      <c r="AC546" s="6" t="s">
        <v>247</v>
      </c>
      <c r="AD546" s="11" t="s">
        <v>306</v>
      </c>
      <c r="AE546" s="11" t="s">
        <v>1</v>
      </c>
      <c r="AF546" s="18">
        <v>41297</v>
      </c>
      <c r="AG546" s="1">
        <f t="shared" si="53"/>
        <v>1</v>
      </c>
      <c r="AH546" s="18">
        <v>41387</v>
      </c>
      <c r="AI546" s="1">
        <f t="shared" si="49"/>
        <v>4</v>
      </c>
      <c r="AJ546" s="10" t="s">
        <v>86</v>
      </c>
      <c r="AK546" s="37" t="s">
        <v>1083</v>
      </c>
      <c r="AL546" s="37"/>
      <c r="AM546" s="19"/>
      <c r="AN546" s="24" t="str">
        <f t="shared" ref="AN546:AN570" si="54">IF(AM546="","",MONTH(AM546))</f>
        <v/>
      </c>
      <c r="AO546" s="6" t="s">
        <v>1083</v>
      </c>
      <c r="AP546" s="24"/>
      <c r="AQ546" s="10" t="s">
        <v>171</v>
      </c>
      <c r="AR546" s="24"/>
      <c r="AS546" s="16">
        <f t="shared" si="50"/>
        <v>8</v>
      </c>
    </row>
    <row r="547" spans="1:45" ht="19.5" customHeight="1">
      <c r="A547" s="15">
        <v>20522</v>
      </c>
      <c r="B547" s="23" t="s">
        <v>1278</v>
      </c>
      <c r="C547" s="23" t="s">
        <v>385</v>
      </c>
      <c r="D547" s="6" t="s">
        <v>14</v>
      </c>
      <c r="E547" s="18">
        <v>32999</v>
      </c>
      <c r="F547" s="6" t="s">
        <v>1277</v>
      </c>
      <c r="G547" s="11" t="s">
        <v>1276</v>
      </c>
      <c r="H547" s="6" t="s">
        <v>1275</v>
      </c>
      <c r="I547" s="18">
        <v>38499</v>
      </c>
      <c r="J547" s="6" t="s">
        <v>1274</v>
      </c>
      <c r="K547" s="6" t="s">
        <v>11</v>
      </c>
      <c r="L547" s="6" t="s">
        <v>1241</v>
      </c>
      <c r="M547" s="13" t="s">
        <v>279</v>
      </c>
      <c r="N547" s="22"/>
      <c r="O547" s="11" t="s">
        <v>1273</v>
      </c>
      <c r="P547" s="6" t="s">
        <v>1083</v>
      </c>
      <c r="Q547" s="6" t="s">
        <v>1272</v>
      </c>
      <c r="R547" s="6" t="s">
        <v>1083</v>
      </c>
      <c r="S547" s="11" t="s">
        <v>1271</v>
      </c>
      <c r="T547" s="11" t="s">
        <v>1270</v>
      </c>
      <c r="U547" s="6" t="s">
        <v>1083</v>
      </c>
      <c r="V547" s="6"/>
      <c r="W547" s="6" t="s">
        <v>1083</v>
      </c>
      <c r="X547" s="13" t="s">
        <v>5</v>
      </c>
      <c r="Y547" s="11" t="str">
        <f>VLOOKUP(X547,[1]Parameters!$A$4:$B$17,2,0)</f>
        <v>Chuyên viên Tư vấn tuyển sinh</v>
      </c>
      <c r="Z547" s="11"/>
      <c r="AA547" s="11" t="s">
        <v>94</v>
      </c>
      <c r="AB547" s="10" t="s">
        <v>4</v>
      </c>
      <c r="AC547" s="6" t="s">
        <v>54</v>
      </c>
      <c r="AD547" s="11" t="s">
        <v>53</v>
      </c>
      <c r="AE547" s="11" t="s">
        <v>52</v>
      </c>
      <c r="AF547" s="18">
        <v>41296</v>
      </c>
      <c r="AG547" s="1">
        <f t="shared" si="53"/>
        <v>1</v>
      </c>
      <c r="AH547" s="18">
        <v>41355</v>
      </c>
      <c r="AI547" s="1">
        <f t="shared" si="49"/>
        <v>3</v>
      </c>
      <c r="AJ547" s="10" t="s">
        <v>142</v>
      </c>
      <c r="AK547" s="37" t="s">
        <v>1083</v>
      </c>
      <c r="AL547" s="37"/>
      <c r="AM547" s="19">
        <v>41518</v>
      </c>
      <c r="AN547" s="24">
        <f t="shared" si="54"/>
        <v>9</v>
      </c>
      <c r="AO547" s="6" t="s">
        <v>1083</v>
      </c>
      <c r="AP547" s="24"/>
      <c r="AQ547" s="10" t="s">
        <v>171</v>
      </c>
      <c r="AR547" s="24"/>
      <c r="AS547" s="16">
        <f t="shared" si="50"/>
        <v>5</v>
      </c>
    </row>
    <row r="548" spans="1:45" ht="19.5" customHeight="1">
      <c r="A548" s="15">
        <v>20523</v>
      </c>
      <c r="B548" s="23" t="s">
        <v>1269</v>
      </c>
      <c r="C548" s="23" t="s">
        <v>912</v>
      </c>
      <c r="D548" s="6" t="s">
        <v>14</v>
      </c>
      <c r="E548" s="18">
        <v>32316</v>
      </c>
      <c r="F548" s="6" t="s">
        <v>242</v>
      </c>
      <c r="G548" s="11" t="s">
        <v>1268</v>
      </c>
      <c r="H548" s="6" t="s">
        <v>1267</v>
      </c>
      <c r="I548" s="18">
        <v>37515</v>
      </c>
      <c r="J548" s="6" t="s">
        <v>1198</v>
      </c>
      <c r="K548" s="6" t="s">
        <v>11</v>
      </c>
      <c r="L548" s="6" t="s">
        <v>1266</v>
      </c>
      <c r="M548" s="13" t="s">
        <v>1265</v>
      </c>
      <c r="N548" s="22">
        <v>2011</v>
      </c>
      <c r="O548" s="11" t="s">
        <v>1264</v>
      </c>
      <c r="P548" s="6" t="s">
        <v>1083</v>
      </c>
      <c r="Q548" s="6" t="s">
        <v>1263</v>
      </c>
      <c r="R548" s="6" t="s">
        <v>1262</v>
      </c>
      <c r="S548" s="11" t="s">
        <v>1261</v>
      </c>
      <c r="T548" s="11" t="s">
        <v>1260</v>
      </c>
      <c r="U548" s="6" t="s">
        <v>1259</v>
      </c>
      <c r="V548" s="6" t="s">
        <v>496</v>
      </c>
      <c r="W548" s="6" t="s">
        <v>1258</v>
      </c>
      <c r="X548" s="6" t="s">
        <v>39</v>
      </c>
      <c r="Y548" s="11" t="str">
        <f>VLOOKUP(X548,[1]Parameters!$A$4:$B$17,2,0)</f>
        <v>Chuyên viên vận hành</v>
      </c>
      <c r="Z548" s="11"/>
      <c r="AA548" s="11" t="s">
        <v>94</v>
      </c>
      <c r="AB548" s="10" t="s">
        <v>4</v>
      </c>
      <c r="AC548" s="6" t="s">
        <v>54</v>
      </c>
      <c r="AD548" s="11" t="s">
        <v>53</v>
      </c>
      <c r="AE548" s="11" t="s">
        <v>52</v>
      </c>
      <c r="AF548" s="18">
        <v>41290</v>
      </c>
      <c r="AG548" s="1">
        <f t="shared" si="53"/>
        <v>1</v>
      </c>
      <c r="AH548" s="18">
        <v>41355</v>
      </c>
      <c r="AI548" s="1">
        <f t="shared" si="49"/>
        <v>3</v>
      </c>
      <c r="AJ548" s="10" t="s">
        <v>142</v>
      </c>
      <c r="AK548" s="37" t="s">
        <v>1083</v>
      </c>
      <c r="AL548" s="37"/>
      <c r="AM548" s="19">
        <v>41437</v>
      </c>
      <c r="AN548" s="24">
        <f t="shared" si="54"/>
        <v>6</v>
      </c>
      <c r="AO548" s="6" t="s">
        <v>1083</v>
      </c>
      <c r="AP548" s="24"/>
      <c r="AQ548" s="10"/>
      <c r="AR548" s="24"/>
      <c r="AS548" s="16">
        <f t="shared" si="50"/>
        <v>6</v>
      </c>
    </row>
    <row r="549" spans="1:45" ht="19.5" customHeight="1">
      <c r="A549" s="15">
        <v>20524</v>
      </c>
      <c r="B549" s="23" t="s">
        <v>1257</v>
      </c>
      <c r="C549" s="23" t="s">
        <v>438</v>
      </c>
      <c r="D549" s="6" t="s">
        <v>14</v>
      </c>
      <c r="E549" s="18">
        <v>29119</v>
      </c>
      <c r="F549" s="6" t="s">
        <v>644</v>
      </c>
      <c r="G549" s="11" t="s">
        <v>1256</v>
      </c>
      <c r="H549" s="6" t="s">
        <v>1255</v>
      </c>
      <c r="I549" s="18">
        <v>41123</v>
      </c>
      <c r="J549" s="6" t="s">
        <v>1254</v>
      </c>
      <c r="K549" s="6" t="s">
        <v>11</v>
      </c>
      <c r="L549" s="6" t="s">
        <v>1253</v>
      </c>
      <c r="M549" s="13" t="s">
        <v>180</v>
      </c>
      <c r="N549" s="22">
        <v>2003</v>
      </c>
      <c r="O549" s="11" t="s">
        <v>1252</v>
      </c>
      <c r="P549" s="6" t="s">
        <v>1083</v>
      </c>
      <c r="Q549" s="6" t="s">
        <v>1251</v>
      </c>
      <c r="R549" s="6" t="s">
        <v>1250</v>
      </c>
      <c r="S549" s="11" t="s">
        <v>1249</v>
      </c>
      <c r="T549" s="11" t="s">
        <v>1248</v>
      </c>
      <c r="U549" s="6" t="s">
        <v>1247</v>
      </c>
      <c r="V549" s="6" t="s">
        <v>849</v>
      </c>
      <c r="W549" s="6" t="s">
        <v>1246</v>
      </c>
      <c r="X549" s="6" t="s">
        <v>99</v>
      </c>
      <c r="Y549" s="11" t="str">
        <f>VLOOKUP(X549,[1]Parameters!$A$4:$B$17,2,0)</f>
        <v>Phó phòng</v>
      </c>
      <c r="Z549" s="11"/>
      <c r="AA549" s="11">
        <v>3</v>
      </c>
      <c r="AB549" s="10" t="s">
        <v>73</v>
      </c>
      <c r="AC549" s="6" t="s">
        <v>104</v>
      </c>
      <c r="AD549" s="11" t="s">
        <v>103</v>
      </c>
      <c r="AE549" s="11" t="s">
        <v>52</v>
      </c>
      <c r="AF549" s="18">
        <v>41296</v>
      </c>
      <c r="AG549" s="1">
        <f t="shared" si="53"/>
        <v>1</v>
      </c>
      <c r="AH549" s="18">
        <v>41386</v>
      </c>
      <c r="AI549" s="1">
        <f t="shared" si="49"/>
        <v>4</v>
      </c>
      <c r="AJ549" s="10" t="s">
        <v>142</v>
      </c>
      <c r="AK549" s="37" t="s">
        <v>1083</v>
      </c>
      <c r="AL549" s="37"/>
      <c r="AM549" s="19">
        <v>41454</v>
      </c>
      <c r="AN549" s="24">
        <f t="shared" si="54"/>
        <v>6</v>
      </c>
      <c r="AO549" s="6" t="s">
        <v>1083</v>
      </c>
      <c r="AP549" s="24" t="s">
        <v>1245</v>
      </c>
      <c r="AQ549" s="10" t="s">
        <v>171</v>
      </c>
      <c r="AR549" s="24"/>
      <c r="AS549" s="16">
        <f t="shared" si="50"/>
        <v>9</v>
      </c>
    </row>
    <row r="550" spans="1:45" ht="19.5" customHeight="1">
      <c r="A550" s="15">
        <v>20525</v>
      </c>
      <c r="B550" s="23" t="s">
        <v>70</v>
      </c>
      <c r="C550" s="23" t="s">
        <v>1244</v>
      </c>
      <c r="D550" s="6" t="s">
        <v>14</v>
      </c>
      <c r="E550" s="18">
        <v>31756</v>
      </c>
      <c r="F550" s="6" t="s">
        <v>356</v>
      </c>
      <c r="G550" s="11" t="s">
        <v>1243</v>
      </c>
      <c r="H550" s="6" t="s">
        <v>1242</v>
      </c>
      <c r="I550" s="18">
        <v>39510</v>
      </c>
      <c r="J550" s="6" t="s">
        <v>479</v>
      </c>
      <c r="K550" s="6" t="s">
        <v>11</v>
      </c>
      <c r="L550" s="6" t="s">
        <v>1241</v>
      </c>
      <c r="M550" s="13" t="s">
        <v>279</v>
      </c>
      <c r="N550" s="22">
        <v>2010</v>
      </c>
      <c r="O550" s="11" t="s">
        <v>1240</v>
      </c>
      <c r="P550" s="6" t="s">
        <v>1083</v>
      </c>
      <c r="Q550" s="6" t="s">
        <v>1239</v>
      </c>
      <c r="R550" s="6" t="s">
        <v>1238</v>
      </c>
      <c r="S550" s="11" t="s">
        <v>1237</v>
      </c>
      <c r="T550" s="11" t="s">
        <v>1236</v>
      </c>
      <c r="U550" s="6" t="s">
        <v>977</v>
      </c>
      <c r="V550" s="6" t="s">
        <v>27</v>
      </c>
      <c r="W550" s="6" t="s">
        <v>1235</v>
      </c>
      <c r="X550" s="6" t="s">
        <v>39</v>
      </c>
      <c r="Y550" s="11" t="str">
        <f>VLOOKUP(X550,[1]Parameters!$A$4:$B$17,2,0)</f>
        <v>Chuyên viên vận hành</v>
      </c>
      <c r="Z550" s="11"/>
      <c r="AA550" s="11" t="s">
        <v>94</v>
      </c>
      <c r="AB550" s="10" t="s">
        <v>4</v>
      </c>
      <c r="AC550" s="6" t="s">
        <v>98</v>
      </c>
      <c r="AD550" s="11" t="s">
        <v>138</v>
      </c>
      <c r="AE550" s="11" t="s">
        <v>52</v>
      </c>
      <c r="AF550" s="18">
        <v>41296</v>
      </c>
      <c r="AG550" s="1">
        <f t="shared" si="53"/>
        <v>1</v>
      </c>
      <c r="AH550" s="18"/>
      <c r="AI550" s="1" t="str">
        <f t="shared" si="49"/>
        <v/>
      </c>
      <c r="AJ550" s="28" t="s">
        <v>142</v>
      </c>
      <c r="AK550" s="41" t="s">
        <v>1083</v>
      </c>
      <c r="AL550" s="41"/>
      <c r="AM550" s="19">
        <v>41358</v>
      </c>
      <c r="AN550" s="24">
        <f t="shared" si="54"/>
        <v>3</v>
      </c>
      <c r="AO550" s="27" t="s">
        <v>1083</v>
      </c>
      <c r="AP550" s="24"/>
      <c r="AQ550" s="28"/>
      <c r="AR550" s="24"/>
      <c r="AS550" s="16">
        <f t="shared" si="50"/>
        <v>12</v>
      </c>
    </row>
    <row r="551" spans="1:45" ht="19.5" customHeight="1">
      <c r="A551" s="15">
        <v>20526</v>
      </c>
      <c r="B551" s="23" t="s">
        <v>1234</v>
      </c>
      <c r="C551" s="23" t="s">
        <v>84</v>
      </c>
      <c r="D551" s="6" t="s">
        <v>14</v>
      </c>
      <c r="E551" s="18">
        <v>31368</v>
      </c>
      <c r="F551" s="6" t="s">
        <v>12</v>
      </c>
      <c r="G551" s="11" t="s">
        <v>1233</v>
      </c>
      <c r="H551" s="6" t="s">
        <v>1232</v>
      </c>
      <c r="I551" s="18">
        <v>40504</v>
      </c>
      <c r="J551" s="6" t="s">
        <v>12</v>
      </c>
      <c r="K551" s="6" t="s">
        <v>11</v>
      </c>
      <c r="L551" s="6" t="s">
        <v>1231</v>
      </c>
      <c r="M551" s="13" t="s">
        <v>1230</v>
      </c>
      <c r="N551" s="22">
        <v>2010</v>
      </c>
      <c r="O551" s="11" t="s">
        <v>1229</v>
      </c>
      <c r="P551" s="6" t="s">
        <v>1083</v>
      </c>
      <c r="Q551" s="6" t="s">
        <v>1228</v>
      </c>
      <c r="R551" s="6" t="s">
        <v>1083</v>
      </c>
      <c r="S551" s="11" t="s">
        <v>1227</v>
      </c>
      <c r="T551" s="11" t="s">
        <v>1227</v>
      </c>
      <c r="U551" s="6" t="s">
        <v>1083</v>
      </c>
      <c r="V551" s="6"/>
      <c r="W551" s="6" t="s">
        <v>1083</v>
      </c>
      <c r="X551" s="6" t="s">
        <v>39</v>
      </c>
      <c r="Y551" s="11" t="str">
        <f>VLOOKUP(X551,[1]Parameters!$A$4:$B$17,2,0)</f>
        <v>Chuyên viên vận hành</v>
      </c>
      <c r="Z551" s="11"/>
      <c r="AA551" s="11" t="s">
        <v>94</v>
      </c>
      <c r="AB551" s="10" t="s">
        <v>4</v>
      </c>
      <c r="AC551" s="6" t="s">
        <v>458</v>
      </c>
      <c r="AD551" s="11" t="s">
        <v>1226</v>
      </c>
      <c r="AE551" s="11" t="s">
        <v>1</v>
      </c>
      <c r="AF551" s="18">
        <v>41305</v>
      </c>
      <c r="AG551" s="1">
        <f t="shared" si="53"/>
        <v>1</v>
      </c>
      <c r="AH551" s="18">
        <v>41334</v>
      </c>
      <c r="AI551" s="1">
        <f t="shared" si="49"/>
        <v>3</v>
      </c>
      <c r="AJ551" s="10" t="s">
        <v>86</v>
      </c>
      <c r="AK551" s="37" t="s">
        <v>1083</v>
      </c>
      <c r="AL551" s="37"/>
      <c r="AM551" s="19"/>
      <c r="AN551" s="24" t="str">
        <f t="shared" si="54"/>
        <v/>
      </c>
      <c r="AO551" s="6" t="s">
        <v>1083</v>
      </c>
      <c r="AP551" s="24"/>
      <c r="AQ551" s="10" t="s">
        <v>141</v>
      </c>
      <c r="AR551" s="24"/>
      <c r="AS551" s="16">
        <f t="shared" si="50"/>
        <v>11</v>
      </c>
    </row>
    <row r="552" spans="1:45" ht="20.25" customHeight="1">
      <c r="A552" s="15">
        <v>20527</v>
      </c>
      <c r="B552" s="23" t="s">
        <v>1225</v>
      </c>
      <c r="C552" s="23" t="s">
        <v>1224</v>
      </c>
      <c r="D552" s="6" t="s">
        <v>14</v>
      </c>
      <c r="E552" s="18">
        <v>32689</v>
      </c>
      <c r="F552" s="6" t="s">
        <v>989</v>
      </c>
      <c r="G552" s="11" t="s">
        <v>1223</v>
      </c>
      <c r="H552" s="6" t="s">
        <v>1222</v>
      </c>
      <c r="I552" s="18">
        <v>38509</v>
      </c>
      <c r="J552" s="6" t="s">
        <v>989</v>
      </c>
      <c r="K552" s="6" t="s">
        <v>11</v>
      </c>
      <c r="L552" s="6" t="s">
        <v>524</v>
      </c>
      <c r="M552" s="13" t="s">
        <v>1221</v>
      </c>
      <c r="N552" s="22">
        <v>2012</v>
      </c>
      <c r="O552" s="11" t="s">
        <v>1220</v>
      </c>
      <c r="P552" s="6" t="s">
        <v>1083</v>
      </c>
      <c r="Q552" s="6" t="s">
        <v>1219</v>
      </c>
      <c r="R552" s="6" t="s">
        <v>1218</v>
      </c>
      <c r="S552" s="11" t="s">
        <v>1217</v>
      </c>
      <c r="T552" s="11" t="s">
        <v>1216</v>
      </c>
      <c r="U552" s="6" t="s">
        <v>1215</v>
      </c>
      <c r="V552" s="6" t="s">
        <v>849</v>
      </c>
      <c r="W552" s="6" t="s">
        <v>1214</v>
      </c>
      <c r="X552" s="13" t="s">
        <v>5</v>
      </c>
      <c r="Y552" s="11" t="str">
        <f>VLOOKUP(X552,[1]Parameters!$A$4:$B$17,2,0)</f>
        <v>Chuyên viên Tư vấn tuyển sinh</v>
      </c>
      <c r="Z552" s="11"/>
      <c r="AA552" s="11" t="s">
        <v>94</v>
      </c>
      <c r="AB552" s="10" t="s">
        <v>4</v>
      </c>
      <c r="AC552" s="6" t="s">
        <v>54</v>
      </c>
      <c r="AD552" s="11" t="s">
        <v>53</v>
      </c>
      <c r="AE552" s="11" t="s">
        <v>52</v>
      </c>
      <c r="AF552" s="18">
        <v>41306</v>
      </c>
      <c r="AG552" s="1">
        <f t="shared" si="53"/>
        <v>2</v>
      </c>
      <c r="AH552" s="18">
        <v>41365</v>
      </c>
      <c r="AI552" s="1">
        <f t="shared" si="49"/>
        <v>4</v>
      </c>
      <c r="AJ552" s="10" t="s">
        <v>86</v>
      </c>
      <c r="AK552" s="37" t="s">
        <v>1083</v>
      </c>
      <c r="AL552" s="37"/>
      <c r="AM552" s="19"/>
      <c r="AN552" s="24" t="str">
        <f t="shared" si="54"/>
        <v/>
      </c>
      <c r="AO552" s="6" t="s">
        <v>1083</v>
      </c>
      <c r="AP552" s="24"/>
      <c r="AQ552" s="10" t="s">
        <v>171</v>
      </c>
      <c r="AR552" s="24"/>
      <c r="AS552" s="16">
        <f t="shared" si="50"/>
        <v>6</v>
      </c>
    </row>
    <row r="553" spans="1:45" ht="15.75" customHeight="1">
      <c r="A553" s="15">
        <v>20528</v>
      </c>
      <c r="B553" s="23" t="s">
        <v>109</v>
      </c>
      <c r="C553" s="23" t="s">
        <v>1213</v>
      </c>
      <c r="D553" s="6" t="s">
        <v>14</v>
      </c>
      <c r="E553" s="18">
        <v>32168</v>
      </c>
      <c r="F553" s="6" t="s">
        <v>340</v>
      </c>
      <c r="G553" s="11" t="s">
        <v>1212</v>
      </c>
      <c r="H553" s="6" t="s">
        <v>1211</v>
      </c>
      <c r="I553" s="18">
        <v>38236</v>
      </c>
      <c r="J553" s="6" t="s">
        <v>1210</v>
      </c>
      <c r="K553" s="6" t="s">
        <v>150</v>
      </c>
      <c r="L553" s="6" t="s">
        <v>1209</v>
      </c>
      <c r="M553" s="13" t="s">
        <v>842</v>
      </c>
      <c r="N553" s="22">
        <v>2010</v>
      </c>
      <c r="O553" s="11" t="s">
        <v>1208</v>
      </c>
      <c r="P553" s="6" t="s">
        <v>1083</v>
      </c>
      <c r="Q553" s="6" t="s">
        <v>1207</v>
      </c>
      <c r="R553" s="6" t="s">
        <v>1206</v>
      </c>
      <c r="S553" s="11" t="s">
        <v>1205</v>
      </c>
      <c r="T553" s="11" t="s">
        <v>1204</v>
      </c>
      <c r="U553" s="6" t="s">
        <v>1203</v>
      </c>
      <c r="V553" s="6" t="s">
        <v>849</v>
      </c>
      <c r="W553" s="6" t="s">
        <v>1202</v>
      </c>
      <c r="X553" s="13" t="s">
        <v>5</v>
      </c>
      <c r="Y553" s="11" t="str">
        <f>VLOOKUP(X553,[1]Parameters!$A$4:$B$17,2,0)</f>
        <v>Chuyên viên Tư vấn tuyển sinh</v>
      </c>
      <c r="Z553" s="11"/>
      <c r="AA553" s="11" t="s">
        <v>94</v>
      </c>
      <c r="AB553" s="10" t="s">
        <v>4</v>
      </c>
      <c r="AC553" s="6" t="s">
        <v>54</v>
      </c>
      <c r="AD553" s="11" t="s">
        <v>53</v>
      </c>
      <c r="AE553" s="11" t="s">
        <v>52</v>
      </c>
      <c r="AF553" s="18">
        <v>41306</v>
      </c>
      <c r="AG553" s="1">
        <f t="shared" si="53"/>
        <v>2</v>
      </c>
      <c r="AH553" s="18">
        <v>41365</v>
      </c>
      <c r="AI553" s="1">
        <f t="shared" si="49"/>
        <v>4</v>
      </c>
      <c r="AJ553" s="10" t="s">
        <v>142</v>
      </c>
      <c r="AK553" s="37" t="s">
        <v>1083</v>
      </c>
      <c r="AL553" s="37"/>
      <c r="AM553" s="19">
        <v>41503</v>
      </c>
      <c r="AN553" s="24">
        <f t="shared" si="54"/>
        <v>8</v>
      </c>
      <c r="AO553" s="6" t="s">
        <v>1083</v>
      </c>
      <c r="AP553" s="24"/>
      <c r="AQ553" s="10" t="s">
        <v>171</v>
      </c>
      <c r="AR553" s="24"/>
      <c r="AS553" s="16">
        <f t="shared" si="50"/>
        <v>1</v>
      </c>
    </row>
    <row r="554" spans="1:45" ht="15.75" customHeight="1">
      <c r="A554" s="15">
        <v>20529</v>
      </c>
      <c r="B554" s="23" t="s">
        <v>1201</v>
      </c>
      <c r="C554" s="23" t="s">
        <v>438</v>
      </c>
      <c r="D554" s="6" t="s">
        <v>14</v>
      </c>
      <c r="E554" s="18">
        <v>33395</v>
      </c>
      <c r="F554" s="6" t="s">
        <v>242</v>
      </c>
      <c r="G554" s="11" t="s">
        <v>1200</v>
      </c>
      <c r="H554" s="6" t="s">
        <v>1199</v>
      </c>
      <c r="I554" s="18">
        <v>38862</v>
      </c>
      <c r="J554" s="6" t="s">
        <v>1198</v>
      </c>
      <c r="K554" s="6" t="s">
        <v>150</v>
      </c>
      <c r="L554" s="6" t="s">
        <v>1197</v>
      </c>
      <c r="M554" s="13" t="s">
        <v>1196</v>
      </c>
      <c r="N554" s="22">
        <v>2012</v>
      </c>
      <c r="O554" s="11" t="s">
        <v>1195</v>
      </c>
      <c r="P554" s="6" t="s">
        <v>1083</v>
      </c>
      <c r="Q554" s="6" t="s">
        <v>1194</v>
      </c>
      <c r="R554" s="6" t="s">
        <v>1193</v>
      </c>
      <c r="S554" s="11" t="s">
        <v>1192</v>
      </c>
      <c r="T554" s="11" t="s">
        <v>1191</v>
      </c>
      <c r="U554" s="6" t="s">
        <v>1190</v>
      </c>
      <c r="V554" s="6" t="s">
        <v>203</v>
      </c>
      <c r="W554" s="6" t="s">
        <v>1189</v>
      </c>
      <c r="X554" s="13" t="s">
        <v>5</v>
      </c>
      <c r="Y554" s="11" t="str">
        <f>VLOOKUP(X554,[1]Parameters!$A$4:$B$17,2,0)</f>
        <v>Chuyên viên Tư vấn tuyển sinh</v>
      </c>
      <c r="Z554" s="11"/>
      <c r="AA554" s="11" t="s">
        <v>94</v>
      </c>
      <c r="AB554" s="10" t="s">
        <v>4</v>
      </c>
      <c r="AC554" s="6" t="s">
        <v>54</v>
      </c>
      <c r="AD554" s="11" t="s">
        <v>53</v>
      </c>
      <c r="AE554" s="11" t="s">
        <v>52</v>
      </c>
      <c r="AF554" s="18">
        <v>41306</v>
      </c>
      <c r="AG554" s="1">
        <f t="shared" si="53"/>
        <v>2</v>
      </c>
      <c r="AH554" s="18">
        <v>41365</v>
      </c>
      <c r="AI554" s="1">
        <f t="shared" si="49"/>
        <v>4</v>
      </c>
      <c r="AJ554" s="10" t="s">
        <v>86</v>
      </c>
      <c r="AK554" s="37" t="s">
        <v>1083</v>
      </c>
      <c r="AL554" s="37"/>
      <c r="AM554" s="19"/>
      <c r="AN554" s="24" t="str">
        <f t="shared" si="54"/>
        <v/>
      </c>
      <c r="AO554" s="6" t="s">
        <v>1083</v>
      </c>
      <c r="AP554" s="24"/>
      <c r="AQ554" s="10" t="s">
        <v>171</v>
      </c>
      <c r="AR554" s="24"/>
      <c r="AS554" s="16">
        <f t="shared" si="50"/>
        <v>6</v>
      </c>
    </row>
    <row r="555" spans="1:45" ht="15.75" customHeight="1">
      <c r="A555" s="15">
        <v>20530</v>
      </c>
      <c r="B555" s="23" t="s">
        <v>1188</v>
      </c>
      <c r="C555" s="23" t="s">
        <v>1187</v>
      </c>
      <c r="D555" s="6" t="s">
        <v>14</v>
      </c>
      <c r="E555" s="18">
        <v>32470</v>
      </c>
      <c r="F555" s="6" t="s">
        <v>479</v>
      </c>
      <c r="G555" s="11" t="s">
        <v>1186</v>
      </c>
      <c r="H555" s="6" t="s">
        <v>1185</v>
      </c>
      <c r="I555" s="18">
        <v>38314</v>
      </c>
      <c r="J555" s="6" t="s">
        <v>479</v>
      </c>
      <c r="K555" s="6" t="s">
        <v>11</v>
      </c>
      <c r="L555" s="6" t="s">
        <v>1184</v>
      </c>
      <c r="M555" s="13" t="s">
        <v>1183</v>
      </c>
      <c r="N555" s="22">
        <v>2010</v>
      </c>
      <c r="O555" s="11" t="s">
        <v>1182</v>
      </c>
      <c r="P555" s="6" t="s">
        <v>1181</v>
      </c>
      <c r="Q555" s="6" t="s">
        <v>1180</v>
      </c>
      <c r="R555" s="6" t="s">
        <v>1179</v>
      </c>
      <c r="S555" s="11" t="s">
        <v>1178</v>
      </c>
      <c r="T555" s="11" t="s">
        <v>1178</v>
      </c>
      <c r="U555" s="6" t="s">
        <v>1177</v>
      </c>
      <c r="V555" s="6" t="s">
        <v>76</v>
      </c>
      <c r="W555" s="6" t="s">
        <v>1176</v>
      </c>
      <c r="X555" s="6" t="s">
        <v>39</v>
      </c>
      <c r="Y555" s="11" t="str">
        <f>VLOOKUP(X555,[1]Parameters!$A$4:$B$17,2,0)</f>
        <v>Chuyên viên vận hành</v>
      </c>
      <c r="Z555" s="11"/>
      <c r="AA555" s="11" t="s">
        <v>94</v>
      </c>
      <c r="AB555" s="10" t="s">
        <v>4</v>
      </c>
      <c r="AC555" s="6" t="s">
        <v>54</v>
      </c>
      <c r="AD555" s="11" t="s">
        <v>53</v>
      </c>
      <c r="AE555" s="11" t="s">
        <v>52</v>
      </c>
      <c r="AF555" s="18">
        <v>41306</v>
      </c>
      <c r="AG555" s="1">
        <f t="shared" si="53"/>
        <v>2</v>
      </c>
      <c r="AH555" s="18">
        <v>41365</v>
      </c>
      <c r="AI555" s="1">
        <f t="shared" si="49"/>
        <v>4</v>
      </c>
      <c r="AJ555" s="10" t="s">
        <v>142</v>
      </c>
      <c r="AK555" s="37" t="s">
        <v>1083</v>
      </c>
      <c r="AL555" s="37"/>
      <c r="AM555" s="19">
        <v>41456</v>
      </c>
      <c r="AN555" s="24">
        <f t="shared" si="54"/>
        <v>7</v>
      </c>
      <c r="AO555" s="6" t="s">
        <v>1083</v>
      </c>
      <c r="AP555" s="24"/>
      <c r="AQ555" s="10" t="s">
        <v>171</v>
      </c>
      <c r="AR555" s="24"/>
      <c r="AS555" s="16">
        <f t="shared" si="50"/>
        <v>11</v>
      </c>
    </row>
    <row r="556" spans="1:45" ht="15.75" customHeight="1">
      <c r="A556" s="15">
        <v>20531</v>
      </c>
      <c r="B556" s="23" t="s">
        <v>1175</v>
      </c>
      <c r="C556" s="23" t="s">
        <v>1174</v>
      </c>
      <c r="D556" s="6" t="s">
        <v>89</v>
      </c>
      <c r="E556" s="18">
        <v>32459</v>
      </c>
      <c r="F556" s="6" t="s">
        <v>479</v>
      </c>
      <c r="G556" s="11" t="s">
        <v>1167</v>
      </c>
      <c r="H556" s="6" t="s">
        <v>1173</v>
      </c>
      <c r="I556" s="18">
        <v>37677</v>
      </c>
      <c r="J556" s="6" t="s">
        <v>479</v>
      </c>
      <c r="K556" s="6" t="s">
        <v>11</v>
      </c>
      <c r="L556" s="6" t="s">
        <v>1172</v>
      </c>
      <c r="M556" s="13" t="s">
        <v>1171</v>
      </c>
      <c r="N556" s="22">
        <v>2010</v>
      </c>
      <c r="O556" s="11" t="s">
        <v>1170</v>
      </c>
      <c r="P556" s="6" t="s">
        <v>1083</v>
      </c>
      <c r="Q556" s="6" t="s">
        <v>1169</v>
      </c>
      <c r="R556" s="6" t="s">
        <v>1168</v>
      </c>
      <c r="S556" s="11" t="s">
        <v>1167</v>
      </c>
      <c r="T556" s="11" t="s">
        <v>1167</v>
      </c>
      <c r="U556" s="6" t="s">
        <v>1166</v>
      </c>
      <c r="V556" s="6" t="s">
        <v>27</v>
      </c>
      <c r="W556" s="6" t="s">
        <v>1165</v>
      </c>
      <c r="X556" s="6" t="s">
        <v>74</v>
      </c>
      <c r="Y556" s="11" t="str">
        <f>VLOOKUP(X556,[1]Parameters!$A$4:$B$17,2,0)</f>
        <v>Trưởng phòng</v>
      </c>
      <c r="Z556" s="11"/>
      <c r="AA556" s="11">
        <v>3</v>
      </c>
      <c r="AB556" s="10" t="s">
        <v>73</v>
      </c>
      <c r="AC556" s="6" t="s">
        <v>98</v>
      </c>
      <c r="AD556" s="11" t="s">
        <v>97</v>
      </c>
      <c r="AE556" s="11" t="s">
        <v>52</v>
      </c>
      <c r="AF556" s="18">
        <v>41323</v>
      </c>
      <c r="AG556" s="1">
        <f t="shared" si="53"/>
        <v>2</v>
      </c>
      <c r="AH556" s="18">
        <v>41382</v>
      </c>
      <c r="AI556" s="1">
        <f t="shared" si="49"/>
        <v>4</v>
      </c>
      <c r="AJ556" s="10" t="s">
        <v>142</v>
      </c>
      <c r="AK556" s="37" t="s">
        <v>1083</v>
      </c>
      <c r="AL556" s="37"/>
      <c r="AM556" s="19">
        <v>41487</v>
      </c>
      <c r="AN556" s="24">
        <f t="shared" si="54"/>
        <v>8</v>
      </c>
      <c r="AO556" s="6" t="s">
        <v>1083</v>
      </c>
      <c r="AP556" s="24"/>
      <c r="AQ556" s="10" t="s">
        <v>141</v>
      </c>
      <c r="AR556" s="24"/>
      <c r="AS556" s="16">
        <f t="shared" si="50"/>
        <v>11</v>
      </c>
    </row>
    <row r="557" spans="1:45" ht="15.75" customHeight="1">
      <c r="A557" s="15">
        <v>20532</v>
      </c>
      <c r="B557" s="23" t="s">
        <v>1164</v>
      </c>
      <c r="C557" s="23" t="s">
        <v>55</v>
      </c>
      <c r="D557" s="6" t="s">
        <v>14</v>
      </c>
      <c r="E557" s="18">
        <v>32750</v>
      </c>
      <c r="F557" s="6" t="s">
        <v>1163</v>
      </c>
      <c r="G557" s="11" t="s">
        <v>1162</v>
      </c>
      <c r="H557" s="6" t="s">
        <v>1161</v>
      </c>
      <c r="I557" s="18">
        <v>38511</v>
      </c>
      <c r="J557" s="6" t="s">
        <v>135</v>
      </c>
      <c r="K557" s="6" t="s">
        <v>11</v>
      </c>
      <c r="L557" s="6" t="s">
        <v>577</v>
      </c>
      <c r="M557" s="13" t="s">
        <v>279</v>
      </c>
      <c r="N557" s="22">
        <v>2011</v>
      </c>
      <c r="O557" s="11" t="s">
        <v>1160</v>
      </c>
      <c r="P557" s="6" t="s">
        <v>1083</v>
      </c>
      <c r="Q557" s="6" t="s">
        <v>1159</v>
      </c>
      <c r="R557" s="6" t="s">
        <v>1158</v>
      </c>
      <c r="S557" s="11" t="s">
        <v>1157</v>
      </c>
      <c r="T557" s="11" t="s">
        <v>1156</v>
      </c>
      <c r="U557" s="6" t="s">
        <v>1155</v>
      </c>
      <c r="V557" s="6" t="s">
        <v>27</v>
      </c>
      <c r="W557" s="6" t="s">
        <v>1083</v>
      </c>
      <c r="X557" s="6" t="s">
        <v>39</v>
      </c>
      <c r="Y557" s="11" t="str">
        <f>VLOOKUP(X557,[1]Parameters!$A$4:$B$17,2,0)</f>
        <v>Chuyên viên vận hành</v>
      </c>
      <c r="Z557" s="11"/>
      <c r="AA557" s="11" t="s">
        <v>94</v>
      </c>
      <c r="AB557" s="10" t="s">
        <v>4</v>
      </c>
      <c r="AC557" s="6" t="s">
        <v>3</v>
      </c>
      <c r="AD557" s="11" t="s">
        <v>67</v>
      </c>
      <c r="AE557" s="11" t="s">
        <v>1</v>
      </c>
      <c r="AF557" s="18">
        <v>41324</v>
      </c>
      <c r="AG557" s="1">
        <f t="shared" si="53"/>
        <v>2</v>
      </c>
      <c r="AH557" s="18"/>
      <c r="AI557" s="1" t="str">
        <f t="shared" si="49"/>
        <v/>
      </c>
      <c r="AJ557" s="28" t="s">
        <v>142</v>
      </c>
      <c r="AK557" s="41" t="s">
        <v>1083</v>
      </c>
      <c r="AL557" s="41"/>
      <c r="AM557" s="19">
        <v>41386</v>
      </c>
      <c r="AN557" s="24">
        <f t="shared" si="54"/>
        <v>4</v>
      </c>
      <c r="AO557" s="27" t="s">
        <v>1083</v>
      </c>
      <c r="AP557" s="24"/>
      <c r="AQ557" s="10" t="s">
        <v>171</v>
      </c>
      <c r="AR557" s="24"/>
      <c r="AS557" s="16">
        <f t="shared" si="50"/>
        <v>8</v>
      </c>
    </row>
    <row r="558" spans="1:45" ht="15.75" customHeight="1">
      <c r="A558" s="15">
        <v>20533</v>
      </c>
      <c r="B558" s="23" t="s">
        <v>336</v>
      </c>
      <c r="C558" s="23" t="s">
        <v>360</v>
      </c>
      <c r="D558" s="6" t="s">
        <v>14</v>
      </c>
      <c r="E558" s="18">
        <v>32517</v>
      </c>
      <c r="F558" s="6" t="s">
        <v>12</v>
      </c>
      <c r="G558" s="11" t="s">
        <v>1154</v>
      </c>
      <c r="H558" s="6" t="s">
        <v>1153</v>
      </c>
      <c r="I558" s="18">
        <v>38770</v>
      </c>
      <c r="J558" s="6" t="s">
        <v>12</v>
      </c>
      <c r="K558" s="6" t="s">
        <v>11</v>
      </c>
      <c r="L558" s="6" t="s">
        <v>965</v>
      </c>
      <c r="M558" s="13" t="s">
        <v>279</v>
      </c>
      <c r="N558" s="22">
        <v>2012</v>
      </c>
      <c r="O558" s="11" t="s">
        <v>1152</v>
      </c>
      <c r="P558" s="6" t="s">
        <v>1083</v>
      </c>
      <c r="Q558" s="6" t="s">
        <v>1151</v>
      </c>
      <c r="R558" s="6" t="s">
        <v>1083</v>
      </c>
      <c r="S558" s="11" t="s">
        <v>1150</v>
      </c>
      <c r="T558" s="11" t="s">
        <v>1150</v>
      </c>
      <c r="U558" s="6" t="s">
        <v>1083</v>
      </c>
      <c r="V558" s="6"/>
      <c r="W558" s="6" t="s">
        <v>1083</v>
      </c>
      <c r="X558" s="6" t="s">
        <v>39</v>
      </c>
      <c r="Y558" s="11" t="str">
        <f>VLOOKUP(X558,[1]Parameters!$A$4:$B$17,2,0)</f>
        <v>Chuyên viên vận hành</v>
      </c>
      <c r="Z558" s="11"/>
      <c r="AA558" s="11" t="s">
        <v>94</v>
      </c>
      <c r="AB558" s="10" t="s">
        <v>4</v>
      </c>
      <c r="AC558" s="6" t="s">
        <v>3</v>
      </c>
      <c r="AD558" s="11" t="s">
        <v>67</v>
      </c>
      <c r="AE558" s="11" t="s">
        <v>1</v>
      </c>
      <c r="AF558" s="18">
        <v>41323</v>
      </c>
      <c r="AG558" s="1">
        <f t="shared" si="53"/>
        <v>2</v>
      </c>
      <c r="AH558" s="18">
        <v>41383</v>
      </c>
      <c r="AI558" s="1">
        <f t="shared" si="49"/>
        <v>4</v>
      </c>
      <c r="AJ558" s="10" t="s">
        <v>86</v>
      </c>
      <c r="AK558" s="37" t="s">
        <v>1083</v>
      </c>
      <c r="AL558" s="37"/>
      <c r="AM558" s="19"/>
      <c r="AN558" s="1" t="str">
        <f t="shared" si="54"/>
        <v/>
      </c>
      <c r="AO558" s="6" t="s">
        <v>1083</v>
      </c>
      <c r="AP558" s="24"/>
      <c r="AQ558" s="10" t="s">
        <v>171</v>
      </c>
      <c r="AR558" s="24"/>
      <c r="AS558" s="16">
        <f t="shared" si="50"/>
        <v>1</v>
      </c>
    </row>
    <row r="559" spans="1:45" ht="15.75" customHeight="1">
      <c r="A559" s="15">
        <v>20534</v>
      </c>
      <c r="B559" s="23" t="s">
        <v>1149</v>
      </c>
      <c r="C559" s="23" t="s">
        <v>1148</v>
      </c>
      <c r="D559" s="6" t="s">
        <v>14</v>
      </c>
      <c r="E559" s="18">
        <v>32388</v>
      </c>
      <c r="F559" s="6" t="s">
        <v>493</v>
      </c>
      <c r="G559" s="11" t="s">
        <v>1143</v>
      </c>
      <c r="H559" s="6" t="s">
        <v>1147</v>
      </c>
      <c r="I559" s="18">
        <v>38469</v>
      </c>
      <c r="J559" s="6" t="s">
        <v>493</v>
      </c>
      <c r="K559" s="6" t="s">
        <v>11</v>
      </c>
      <c r="L559" s="6" t="s">
        <v>626</v>
      </c>
      <c r="M559" s="13" t="s">
        <v>691</v>
      </c>
      <c r="N559" s="22">
        <v>2012</v>
      </c>
      <c r="O559" s="11" t="s">
        <v>1146</v>
      </c>
      <c r="P559" s="6"/>
      <c r="Q559" s="6" t="s">
        <v>1145</v>
      </c>
      <c r="R559" s="6" t="s">
        <v>1144</v>
      </c>
      <c r="S559" s="11" t="s">
        <v>1143</v>
      </c>
      <c r="T559" s="11" t="s">
        <v>1142</v>
      </c>
      <c r="U559" s="6" t="s">
        <v>1141</v>
      </c>
      <c r="V559" s="6" t="s">
        <v>116</v>
      </c>
      <c r="W559" s="6" t="s">
        <v>1140</v>
      </c>
      <c r="X559" s="13" t="s">
        <v>105</v>
      </c>
      <c r="Y559" s="11" t="str">
        <f>VLOOKUP(X559,[1]Parameters!$A$4:$B$17,2,0)</f>
        <v>Chuyên viên quản lý học tập (CVHT)</v>
      </c>
      <c r="Z559" s="11"/>
      <c r="AA559" s="11" t="s">
        <v>94</v>
      </c>
      <c r="AB559" s="10" t="s">
        <v>4</v>
      </c>
      <c r="AC559" s="6" t="s">
        <v>247</v>
      </c>
      <c r="AD559" s="11" t="s">
        <v>306</v>
      </c>
      <c r="AE559" s="11" t="s">
        <v>1</v>
      </c>
      <c r="AF559" s="18">
        <v>41344</v>
      </c>
      <c r="AG559" s="1">
        <f t="shared" si="53"/>
        <v>3</v>
      </c>
      <c r="AH559" s="18">
        <v>41405</v>
      </c>
      <c r="AI559" s="1">
        <f t="shared" si="49"/>
        <v>5</v>
      </c>
      <c r="AJ559" s="10" t="s">
        <v>86</v>
      </c>
      <c r="AK559" s="37" t="s">
        <v>1083</v>
      </c>
      <c r="AL559" s="37"/>
      <c r="AM559" s="19"/>
      <c r="AN559" s="1" t="str">
        <f t="shared" si="54"/>
        <v/>
      </c>
      <c r="AO559" s="6" t="s">
        <v>1083</v>
      </c>
      <c r="AP559" s="24"/>
      <c r="AQ559" s="10" t="s">
        <v>171</v>
      </c>
      <c r="AR559" s="24"/>
      <c r="AS559" s="16">
        <f t="shared" si="50"/>
        <v>9</v>
      </c>
    </row>
    <row r="560" spans="1:45" ht="15.75" customHeight="1">
      <c r="A560" s="15">
        <v>20535</v>
      </c>
      <c r="B560" s="23" t="s">
        <v>1139</v>
      </c>
      <c r="C560" s="23" t="s">
        <v>800</v>
      </c>
      <c r="D560" s="6" t="s">
        <v>89</v>
      </c>
      <c r="E560" s="18">
        <v>32404</v>
      </c>
      <c r="F560" s="6" t="s">
        <v>1136</v>
      </c>
      <c r="G560" s="11" t="s">
        <v>1138</v>
      </c>
      <c r="H560" s="6" t="s">
        <v>1137</v>
      </c>
      <c r="I560" s="18">
        <v>38551</v>
      </c>
      <c r="J560" s="6" t="s">
        <v>1136</v>
      </c>
      <c r="K560" s="6" t="s">
        <v>11</v>
      </c>
      <c r="L560" s="6" t="s">
        <v>1098</v>
      </c>
      <c r="M560" s="13" t="s">
        <v>1135</v>
      </c>
      <c r="N560" s="22">
        <v>2010</v>
      </c>
      <c r="O560" s="11" t="s">
        <v>1134</v>
      </c>
      <c r="P560" s="6" t="s">
        <v>1083</v>
      </c>
      <c r="Q560" s="6" t="s">
        <v>1133</v>
      </c>
      <c r="R560" s="6" t="s">
        <v>1132</v>
      </c>
      <c r="S560" s="11" t="s">
        <v>1131</v>
      </c>
      <c r="T560" s="11" t="s">
        <v>1130</v>
      </c>
      <c r="U560" s="6" t="s">
        <v>1129</v>
      </c>
      <c r="V560" s="6" t="s">
        <v>849</v>
      </c>
      <c r="W560" s="6" t="s">
        <v>1128</v>
      </c>
      <c r="X560" s="6" t="s">
        <v>39</v>
      </c>
      <c r="Y560" s="11" t="str">
        <f>VLOOKUP(X560,[1]Parameters!$A$4:$B$17,2,0)</f>
        <v>Chuyên viên vận hành</v>
      </c>
      <c r="Z560" s="11"/>
      <c r="AA560" s="11" t="s">
        <v>94</v>
      </c>
      <c r="AB560" s="10" t="s">
        <v>4</v>
      </c>
      <c r="AC560" s="6" t="s">
        <v>3</v>
      </c>
      <c r="AD560" s="11" t="s">
        <v>1127</v>
      </c>
      <c r="AE560" s="11" t="s">
        <v>1</v>
      </c>
      <c r="AF560" s="18">
        <v>41372</v>
      </c>
      <c r="AG560" s="1">
        <f t="shared" si="53"/>
        <v>4</v>
      </c>
      <c r="AH560" s="18">
        <v>41432</v>
      </c>
      <c r="AI560" s="1">
        <f t="shared" si="49"/>
        <v>6</v>
      </c>
      <c r="AJ560" s="10" t="s">
        <v>86</v>
      </c>
      <c r="AK560" s="37" t="s">
        <v>1083</v>
      </c>
      <c r="AL560" s="37"/>
      <c r="AM560" s="19"/>
      <c r="AN560" s="1" t="str">
        <f t="shared" si="54"/>
        <v/>
      </c>
      <c r="AO560" s="6" t="s">
        <v>1083</v>
      </c>
      <c r="AP560" s="24"/>
      <c r="AQ560" s="10" t="s">
        <v>171</v>
      </c>
      <c r="AR560" s="24"/>
      <c r="AS560" s="16">
        <f t="shared" si="50"/>
        <v>9</v>
      </c>
    </row>
    <row r="561" spans="1:45" ht="15.75" customHeight="1">
      <c r="A561" s="15">
        <v>20536</v>
      </c>
      <c r="B561" s="23" t="s">
        <v>1126</v>
      </c>
      <c r="C561" s="23" t="s">
        <v>1125</v>
      </c>
      <c r="D561" s="6" t="s">
        <v>14</v>
      </c>
      <c r="E561" s="18">
        <v>31820</v>
      </c>
      <c r="F561" s="6" t="s">
        <v>12</v>
      </c>
      <c r="G561" s="11" t="s">
        <v>12</v>
      </c>
      <c r="H561" s="6" t="s">
        <v>1124</v>
      </c>
      <c r="I561" s="18">
        <v>37482</v>
      </c>
      <c r="J561" s="6" t="s">
        <v>12</v>
      </c>
      <c r="K561" s="6" t="s">
        <v>11</v>
      </c>
      <c r="L561" s="6" t="s">
        <v>314</v>
      </c>
      <c r="M561" s="13" t="s">
        <v>1123</v>
      </c>
      <c r="N561" s="22">
        <v>2011</v>
      </c>
      <c r="O561" s="11" t="s">
        <v>1122</v>
      </c>
      <c r="P561" s="6"/>
      <c r="Q561" s="6" t="s">
        <v>1121</v>
      </c>
      <c r="R561" s="6"/>
      <c r="S561" s="11" t="s">
        <v>1120</v>
      </c>
      <c r="T561" s="11" t="s">
        <v>1120</v>
      </c>
      <c r="U561" s="6"/>
      <c r="V561" s="6"/>
      <c r="W561" s="6"/>
      <c r="X561" s="6" t="s">
        <v>39</v>
      </c>
      <c r="Y561" s="11" t="str">
        <f>VLOOKUP(X561,[1]Parameters!$A$4:$B$17,2,0)</f>
        <v>Chuyên viên vận hành</v>
      </c>
      <c r="Z561" s="11"/>
      <c r="AA561" s="11" t="s">
        <v>94</v>
      </c>
      <c r="AB561" s="10" t="s">
        <v>4</v>
      </c>
      <c r="AC561" s="6" t="s">
        <v>3</v>
      </c>
      <c r="AD561" s="11" t="s">
        <v>2</v>
      </c>
      <c r="AE561" s="11" t="s">
        <v>1</v>
      </c>
      <c r="AF561" s="18">
        <v>41334</v>
      </c>
      <c r="AG561" s="1">
        <f t="shared" si="53"/>
        <v>3</v>
      </c>
      <c r="AH561" s="18">
        <v>41395</v>
      </c>
      <c r="AI561" s="1">
        <f t="shared" si="49"/>
        <v>5</v>
      </c>
      <c r="AJ561" s="10" t="s">
        <v>86</v>
      </c>
      <c r="AK561" s="37" t="s">
        <v>1083</v>
      </c>
      <c r="AL561" s="37"/>
      <c r="AM561" s="19"/>
      <c r="AN561" s="1" t="str">
        <f t="shared" si="54"/>
        <v/>
      </c>
      <c r="AO561" s="6" t="s">
        <v>1083</v>
      </c>
      <c r="AP561" s="24"/>
      <c r="AQ561" s="10" t="s">
        <v>171</v>
      </c>
      <c r="AR561" s="24"/>
      <c r="AS561" s="16">
        <f t="shared" si="50"/>
        <v>2</v>
      </c>
    </row>
    <row r="562" spans="1:45" ht="15.75" customHeight="1">
      <c r="A562" s="15">
        <v>20537</v>
      </c>
      <c r="B562" s="23" t="s">
        <v>1119</v>
      </c>
      <c r="C562" s="23" t="s">
        <v>111</v>
      </c>
      <c r="D562" s="6" t="s">
        <v>14</v>
      </c>
      <c r="E562" s="18">
        <v>32022</v>
      </c>
      <c r="F562" s="6" t="s">
        <v>49</v>
      </c>
      <c r="G562" s="11" t="s">
        <v>1118</v>
      </c>
      <c r="H562" s="6" t="s">
        <v>1117</v>
      </c>
      <c r="I562" s="18">
        <v>39042</v>
      </c>
      <c r="J562" s="6" t="s">
        <v>49</v>
      </c>
      <c r="K562" s="6" t="s">
        <v>11</v>
      </c>
      <c r="L562" s="6" t="s">
        <v>134</v>
      </c>
      <c r="M562" s="13" t="s">
        <v>133</v>
      </c>
      <c r="N562" s="22">
        <v>2007</v>
      </c>
      <c r="O562" s="11"/>
      <c r="P562" s="6"/>
      <c r="Q562" s="6" t="s">
        <v>1116</v>
      </c>
      <c r="R562" s="6" t="s">
        <v>1115</v>
      </c>
      <c r="S562" s="11" t="s">
        <v>1114</v>
      </c>
      <c r="T562" s="11" t="s">
        <v>1113</v>
      </c>
      <c r="U562" s="6" t="s">
        <v>1112</v>
      </c>
      <c r="V562" s="6" t="s">
        <v>116</v>
      </c>
      <c r="W562" s="6" t="s">
        <v>1111</v>
      </c>
      <c r="X562" s="6" t="s">
        <v>5</v>
      </c>
      <c r="Y562" s="11" t="str">
        <f>VLOOKUP(X562,[1]Parameters!$A$4:$B$17,2,0)</f>
        <v>Chuyên viên Tư vấn tuyển sinh</v>
      </c>
      <c r="Z562" s="11"/>
      <c r="AA562" s="11" t="s">
        <v>94</v>
      </c>
      <c r="AB562" s="10" t="s">
        <v>4</v>
      </c>
      <c r="AC562" s="6" t="s">
        <v>3</v>
      </c>
      <c r="AD562" s="11" t="s">
        <v>2</v>
      </c>
      <c r="AE562" s="11" t="s">
        <v>1</v>
      </c>
      <c r="AF562" s="18">
        <v>41372</v>
      </c>
      <c r="AG562" s="1">
        <f t="shared" si="53"/>
        <v>4</v>
      </c>
      <c r="AH562" s="18"/>
      <c r="AI562" s="1" t="str">
        <f t="shared" si="49"/>
        <v/>
      </c>
      <c r="AJ562" s="28" t="s">
        <v>142</v>
      </c>
      <c r="AK562" s="41" t="s">
        <v>1083</v>
      </c>
      <c r="AL562" s="41"/>
      <c r="AM562" s="19">
        <v>41395</v>
      </c>
      <c r="AN562" s="24">
        <f t="shared" si="54"/>
        <v>5</v>
      </c>
      <c r="AO562" s="27" t="s">
        <v>1083</v>
      </c>
      <c r="AP562" s="24"/>
      <c r="AQ562" s="10" t="s">
        <v>171</v>
      </c>
      <c r="AR562" s="24"/>
      <c r="AS562" s="16">
        <f t="shared" si="50"/>
        <v>9</v>
      </c>
    </row>
    <row r="563" spans="1:45" ht="15.75" customHeight="1">
      <c r="A563" s="15">
        <v>20538</v>
      </c>
      <c r="B563" s="23" t="s">
        <v>538</v>
      </c>
      <c r="C563" s="23" t="s">
        <v>325</v>
      </c>
      <c r="D563" s="6" t="s">
        <v>14</v>
      </c>
      <c r="E563" s="18">
        <v>32440</v>
      </c>
      <c r="F563" s="6" t="s">
        <v>49</v>
      </c>
      <c r="G563" s="11" t="s">
        <v>49</v>
      </c>
      <c r="H563" s="6" t="s">
        <v>1110</v>
      </c>
      <c r="I563" s="18">
        <v>38678</v>
      </c>
      <c r="J563" s="6" t="s">
        <v>49</v>
      </c>
      <c r="K563" s="6" t="s">
        <v>11</v>
      </c>
      <c r="L563" s="6" t="s">
        <v>1109</v>
      </c>
      <c r="M563" s="13" t="s">
        <v>1108</v>
      </c>
      <c r="N563" s="22">
        <v>2012</v>
      </c>
      <c r="O563" s="11" t="s">
        <v>1107</v>
      </c>
      <c r="P563" s="6"/>
      <c r="Q563" s="6" t="s">
        <v>1106</v>
      </c>
      <c r="R563" s="6" t="s">
        <v>1105</v>
      </c>
      <c r="S563" s="11" t="s">
        <v>1104</v>
      </c>
      <c r="T563" s="11" t="s">
        <v>1103</v>
      </c>
      <c r="U563" s="6" t="s">
        <v>1102</v>
      </c>
      <c r="V563" s="6" t="s">
        <v>27</v>
      </c>
      <c r="W563" s="6" t="s">
        <v>1101</v>
      </c>
      <c r="X563" s="6" t="s">
        <v>5</v>
      </c>
      <c r="Y563" s="11" t="str">
        <f>VLOOKUP(X563,[1]Parameters!$A$4:$B$17,2,0)</f>
        <v>Chuyên viên Tư vấn tuyển sinh</v>
      </c>
      <c r="Z563" s="11"/>
      <c r="AA563" s="11" t="s">
        <v>94</v>
      </c>
      <c r="AB563" s="10" t="s">
        <v>4</v>
      </c>
      <c r="AC563" s="6" t="s">
        <v>3</v>
      </c>
      <c r="AD563" s="11" t="s">
        <v>2</v>
      </c>
      <c r="AE563" s="11" t="s">
        <v>1</v>
      </c>
      <c r="AF563" s="18">
        <v>41372</v>
      </c>
      <c r="AG563" s="1">
        <f t="shared" si="53"/>
        <v>4</v>
      </c>
      <c r="AH563" s="18"/>
      <c r="AI563" s="1" t="str">
        <f t="shared" si="49"/>
        <v/>
      </c>
      <c r="AJ563" s="10" t="s">
        <v>142</v>
      </c>
      <c r="AK563" s="37" t="s">
        <v>1083</v>
      </c>
      <c r="AL563" s="37"/>
      <c r="AM563" s="19">
        <v>41415</v>
      </c>
      <c r="AN563" s="1">
        <f t="shared" si="54"/>
        <v>5</v>
      </c>
      <c r="AO563" s="6" t="s">
        <v>1083</v>
      </c>
      <c r="AP563" s="24"/>
      <c r="AQ563" s="10" t="s">
        <v>171</v>
      </c>
      <c r="AR563" s="24"/>
      <c r="AS563" s="16">
        <f t="shared" si="50"/>
        <v>10</v>
      </c>
    </row>
    <row r="564" spans="1:45" ht="15.75" customHeight="1">
      <c r="A564" s="15">
        <v>20539</v>
      </c>
      <c r="B564" s="23" t="s">
        <v>410</v>
      </c>
      <c r="C564" s="23" t="s">
        <v>703</v>
      </c>
      <c r="D564" s="6" t="s">
        <v>14</v>
      </c>
      <c r="E564" s="18">
        <v>32340</v>
      </c>
      <c r="F564" s="6" t="s">
        <v>12</v>
      </c>
      <c r="G564" s="11" t="s">
        <v>1100</v>
      </c>
      <c r="H564" s="6" t="s">
        <v>1099</v>
      </c>
      <c r="I564" s="18">
        <v>40192</v>
      </c>
      <c r="J564" s="6" t="s">
        <v>12</v>
      </c>
      <c r="K564" s="6" t="s">
        <v>11</v>
      </c>
      <c r="L564" s="6" t="s">
        <v>1098</v>
      </c>
      <c r="M564" s="13" t="s">
        <v>395</v>
      </c>
      <c r="N564" s="22"/>
      <c r="O564" s="11" t="s">
        <v>1097</v>
      </c>
      <c r="P564" s="6" t="s">
        <v>1096</v>
      </c>
      <c r="Q564" s="6" t="s">
        <v>1095</v>
      </c>
      <c r="R564" s="6"/>
      <c r="S564" s="11" t="s">
        <v>1094</v>
      </c>
      <c r="T564" s="11" t="s">
        <v>1094</v>
      </c>
      <c r="U564" s="6"/>
      <c r="V564" s="6"/>
      <c r="W564" s="6"/>
      <c r="X564" s="6" t="s">
        <v>5</v>
      </c>
      <c r="Y564" s="11" t="str">
        <f>VLOOKUP(X564,[1]Parameters!$A$4:$B$17,2,0)</f>
        <v>Chuyên viên Tư vấn tuyển sinh</v>
      </c>
      <c r="Z564" s="11"/>
      <c r="AA564" s="11" t="s">
        <v>94</v>
      </c>
      <c r="AB564" s="10" t="s">
        <v>4</v>
      </c>
      <c r="AC564" s="6" t="s">
        <v>3</v>
      </c>
      <c r="AD564" s="11" t="s">
        <v>2</v>
      </c>
      <c r="AE564" s="11" t="s">
        <v>1</v>
      </c>
      <c r="AF564" s="18">
        <v>41372</v>
      </c>
      <c r="AG564" s="1">
        <f t="shared" si="53"/>
        <v>4</v>
      </c>
      <c r="AH564" s="18">
        <v>41414</v>
      </c>
      <c r="AI564" s="1">
        <f t="shared" si="49"/>
        <v>5</v>
      </c>
      <c r="AJ564" s="40" t="s">
        <v>86</v>
      </c>
      <c r="AK564" s="39" t="s">
        <v>1083</v>
      </c>
      <c r="AL564" s="39"/>
      <c r="AM564" s="19"/>
      <c r="AN564" s="1" t="str">
        <f t="shared" si="54"/>
        <v/>
      </c>
      <c r="AO564" s="38"/>
      <c r="AP564" s="24"/>
      <c r="AQ564" s="10" t="s">
        <v>171</v>
      </c>
      <c r="AR564" s="24"/>
      <c r="AS564" s="16">
        <f t="shared" si="50"/>
        <v>7</v>
      </c>
    </row>
    <row r="565" spans="1:45" ht="15.75" customHeight="1">
      <c r="A565" s="15">
        <v>20540</v>
      </c>
      <c r="B565" s="23" t="s">
        <v>1093</v>
      </c>
      <c r="C565" s="23" t="s">
        <v>50</v>
      </c>
      <c r="D565" s="6" t="s">
        <v>14</v>
      </c>
      <c r="E565" s="18">
        <v>32876</v>
      </c>
      <c r="F565" s="6" t="s">
        <v>12</v>
      </c>
      <c r="G565" s="11" t="s">
        <v>1092</v>
      </c>
      <c r="H565" s="6" t="s">
        <v>1091</v>
      </c>
      <c r="I565" s="18">
        <v>39463</v>
      </c>
      <c r="J565" s="6" t="s">
        <v>636</v>
      </c>
      <c r="K565" s="6" t="s">
        <v>11</v>
      </c>
      <c r="L565" s="6" t="s">
        <v>1090</v>
      </c>
      <c r="M565" s="13" t="s">
        <v>279</v>
      </c>
      <c r="N565" s="22">
        <v>2012</v>
      </c>
      <c r="O565" s="11" t="s">
        <v>1089</v>
      </c>
      <c r="P565" s="6" t="s">
        <v>1083</v>
      </c>
      <c r="Q565" s="6" t="s">
        <v>1088</v>
      </c>
      <c r="R565" s="6" t="s">
        <v>1087</v>
      </c>
      <c r="S565" s="11" t="s">
        <v>1086</v>
      </c>
      <c r="T565" s="11" t="s">
        <v>1085</v>
      </c>
      <c r="U565" s="6" t="s">
        <v>1084</v>
      </c>
      <c r="V565" s="6" t="s">
        <v>116</v>
      </c>
      <c r="W565" s="6" t="s">
        <v>1083</v>
      </c>
      <c r="X565" s="6" t="s">
        <v>5</v>
      </c>
      <c r="Y565" s="11" t="str">
        <f>VLOOKUP(X565,[1]Parameters!$A$4:$B$17,2,0)</f>
        <v>Chuyên viên Tư vấn tuyển sinh</v>
      </c>
      <c r="Z565" s="11"/>
      <c r="AA565" s="11" t="s">
        <v>94</v>
      </c>
      <c r="AB565" s="10" t="s">
        <v>4</v>
      </c>
      <c r="AC565" s="6" t="s">
        <v>3</v>
      </c>
      <c r="AD565" s="11" t="s">
        <v>2</v>
      </c>
      <c r="AE565" s="11" t="s">
        <v>1</v>
      </c>
      <c r="AF565" s="18">
        <v>41372</v>
      </c>
      <c r="AG565" s="1">
        <f t="shared" si="53"/>
        <v>4</v>
      </c>
      <c r="AH565" s="18">
        <v>41414</v>
      </c>
      <c r="AI565" s="1">
        <f t="shared" si="49"/>
        <v>5</v>
      </c>
      <c r="AJ565" s="10" t="s">
        <v>86</v>
      </c>
      <c r="AK565" s="37" t="s">
        <v>1083</v>
      </c>
      <c r="AL565" s="37"/>
      <c r="AM565" s="19">
        <v>41547</v>
      </c>
      <c r="AN565" s="1">
        <f t="shared" si="54"/>
        <v>9</v>
      </c>
      <c r="AO565" s="6" t="s">
        <v>1083</v>
      </c>
      <c r="AP565" s="24"/>
      <c r="AQ565" s="10" t="s">
        <v>171</v>
      </c>
      <c r="AR565" s="24"/>
      <c r="AS565" s="16">
        <f t="shared" si="50"/>
        <v>1</v>
      </c>
    </row>
    <row r="566" spans="1:45" ht="15.75" customHeight="1">
      <c r="A566" s="15">
        <v>20541</v>
      </c>
      <c r="B566" s="23" t="s">
        <v>1082</v>
      </c>
      <c r="C566" s="23" t="s">
        <v>200</v>
      </c>
      <c r="D566" s="6" t="s">
        <v>14</v>
      </c>
      <c r="E566" s="18">
        <v>33127</v>
      </c>
      <c r="F566" s="6" t="s">
        <v>479</v>
      </c>
      <c r="G566" s="11" t="s">
        <v>479</v>
      </c>
      <c r="H566" s="6" t="s">
        <v>1081</v>
      </c>
      <c r="I566" s="18" t="s">
        <v>1080</v>
      </c>
      <c r="J566" s="6" t="s">
        <v>479</v>
      </c>
      <c r="K566" s="6" t="s">
        <v>150</v>
      </c>
      <c r="L566" s="6" t="s">
        <v>843</v>
      </c>
      <c r="M566" s="13" t="s">
        <v>279</v>
      </c>
      <c r="N566" s="22">
        <v>2011</v>
      </c>
      <c r="O566" s="11" t="s">
        <v>1079</v>
      </c>
      <c r="P566" s="6"/>
      <c r="Q566" s="6" t="s">
        <v>1078</v>
      </c>
      <c r="R566" s="6" t="s">
        <v>1077</v>
      </c>
      <c r="S566" s="11" t="s">
        <v>1076</v>
      </c>
      <c r="T566" s="11" t="s">
        <v>1076</v>
      </c>
      <c r="U566" s="6" t="s">
        <v>1075</v>
      </c>
      <c r="V566" s="6" t="s">
        <v>116</v>
      </c>
      <c r="W566" s="6" t="s">
        <v>1074</v>
      </c>
      <c r="X566" s="6" t="s">
        <v>5</v>
      </c>
      <c r="Y566" s="11" t="str">
        <f>VLOOKUP(X566,[1]Parameters!$A$4:$B$17,2,0)</f>
        <v>Chuyên viên Tư vấn tuyển sinh</v>
      </c>
      <c r="Z566" s="11"/>
      <c r="AA566" s="11" t="s">
        <v>94</v>
      </c>
      <c r="AB566" s="10" t="s">
        <v>4</v>
      </c>
      <c r="AC566" s="6" t="s">
        <v>54</v>
      </c>
      <c r="AD566" s="11" t="s">
        <v>53</v>
      </c>
      <c r="AE566" s="11" t="s">
        <v>52</v>
      </c>
      <c r="AF566" s="18">
        <v>41351</v>
      </c>
      <c r="AG566" s="1">
        <f t="shared" si="53"/>
        <v>3</v>
      </c>
      <c r="AH566" s="18">
        <v>41412</v>
      </c>
      <c r="AI566" s="1">
        <f t="shared" si="49"/>
        <v>5</v>
      </c>
      <c r="AJ566" s="11" t="s">
        <v>86</v>
      </c>
      <c r="AK566" s="11"/>
      <c r="AL566" s="11"/>
      <c r="AM566" s="19"/>
      <c r="AN566" s="1" t="str">
        <f t="shared" si="54"/>
        <v/>
      </c>
      <c r="AO566" s="6"/>
      <c r="AP566" s="24"/>
      <c r="AQ566" s="11" t="s">
        <v>171</v>
      </c>
      <c r="AR566" s="24"/>
      <c r="AS566" s="16">
        <f t="shared" si="50"/>
        <v>9</v>
      </c>
    </row>
    <row r="567" spans="1:45" ht="15.75" customHeight="1">
      <c r="A567" s="15">
        <v>20542</v>
      </c>
      <c r="B567" s="23" t="s">
        <v>1073</v>
      </c>
      <c r="C567" s="23" t="s">
        <v>25</v>
      </c>
      <c r="D567" s="6" t="s">
        <v>14</v>
      </c>
      <c r="E567" s="18">
        <v>33408</v>
      </c>
      <c r="F567" s="6" t="s">
        <v>714</v>
      </c>
      <c r="G567" s="11" t="s">
        <v>714</v>
      </c>
      <c r="H567" s="6" t="s">
        <v>1072</v>
      </c>
      <c r="I567" s="18">
        <v>38870</v>
      </c>
      <c r="J567" s="6" t="s">
        <v>1071</v>
      </c>
      <c r="K567" s="6" t="s">
        <v>150</v>
      </c>
      <c r="L567" s="6" t="s">
        <v>1070</v>
      </c>
      <c r="M567" s="13" t="s">
        <v>279</v>
      </c>
      <c r="N567" s="22">
        <v>2012</v>
      </c>
      <c r="O567" s="11" t="s">
        <v>1069</v>
      </c>
      <c r="P567" s="6"/>
      <c r="Q567" s="6" t="s">
        <v>1068</v>
      </c>
      <c r="R567" s="6" t="s">
        <v>1067</v>
      </c>
      <c r="S567" s="11" t="s">
        <v>1066</v>
      </c>
      <c r="T567" s="11" t="s">
        <v>1065</v>
      </c>
      <c r="U567" s="6" t="s">
        <v>1064</v>
      </c>
      <c r="V567" s="6" t="s">
        <v>849</v>
      </c>
      <c r="W567" s="6" t="s">
        <v>1063</v>
      </c>
      <c r="X567" s="6" t="s">
        <v>5</v>
      </c>
      <c r="Y567" s="11" t="str">
        <f>VLOOKUP(X567,[1]Parameters!$A$4:$B$17,2,0)</f>
        <v>Chuyên viên Tư vấn tuyển sinh</v>
      </c>
      <c r="Z567" s="11"/>
      <c r="AA567" s="11" t="s">
        <v>94</v>
      </c>
      <c r="AB567" s="10" t="s">
        <v>4</v>
      </c>
      <c r="AC567" s="6" t="s">
        <v>54</v>
      </c>
      <c r="AD567" s="11" t="s">
        <v>53</v>
      </c>
      <c r="AE567" s="11" t="s">
        <v>52</v>
      </c>
      <c r="AF567" s="18">
        <v>41351</v>
      </c>
      <c r="AG567" s="1">
        <f t="shared" si="53"/>
        <v>3</v>
      </c>
      <c r="AH567" s="18">
        <v>41412</v>
      </c>
      <c r="AI567" s="1">
        <f t="shared" si="49"/>
        <v>5</v>
      </c>
      <c r="AJ567" s="11" t="s">
        <v>86</v>
      </c>
      <c r="AK567" s="11"/>
      <c r="AL567" s="11"/>
      <c r="AM567" s="19"/>
      <c r="AN567" s="1" t="str">
        <f t="shared" si="54"/>
        <v/>
      </c>
      <c r="AO567" s="6"/>
      <c r="AP567" s="24"/>
      <c r="AQ567" s="11" t="s">
        <v>171</v>
      </c>
      <c r="AR567" s="24"/>
      <c r="AS567" s="16">
        <f t="shared" si="50"/>
        <v>6</v>
      </c>
    </row>
    <row r="568" spans="1:45" ht="15.75" customHeight="1">
      <c r="A568" s="15">
        <v>20543</v>
      </c>
      <c r="B568" s="23" t="s">
        <v>1062</v>
      </c>
      <c r="C568" s="23" t="s">
        <v>1061</v>
      </c>
      <c r="D568" s="6" t="s">
        <v>14</v>
      </c>
      <c r="E568" s="18">
        <v>32924</v>
      </c>
      <c r="F568" s="6" t="s">
        <v>1060</v>
      </c>
      <c r="G568" s="11" t="s">
        <v>384</v>
      </c>
      <c r="H568" s="6" t="s">
        <v>1059</v>
      </c>
      <c r="I568" s="18">
        <v>40232</v>
      </c>
      <c r="J568" s="6" t="s">
        <v>1058</v>
      </c>
      <c r="K568" s="6" t="s">
        <v>11</v>
      </c>
      <c r="L568" s="6" t="s">
        <v>1057</v>
      </c>
      <c r="M568" s="13" t="s">
        <v>1056</v>
      </c>
      <c r="N568" s="22">
        <v>2012</v>
      </c>
      <c r="O568" s="11" t="s">
        <v>1055</v>
      </c>
      <c r="P568" s="6"/>
      <c r="Q568" s="6" t="s">
        <v>1054</v>
      </c>
      <c r="R568" s="6" t="s">
        <v>1053</v>
      </c>
      <c r="S568" s="11" t="s">
        <v>1052</v>
      </c>
      <c r="T568" s="11" t="s">
        <v>1051</v>
      </c>
      <c r="U568" s="6" t="s">
        <v>1050</v>
      </c>
      <c r="V568" s="6" t="s">
        <v>1049</v>
      </c>
      <c r="W568" s="6" t="s">
        <v>1048</v>
      </c>
      <c r="X568" s="6" t="s">
        <v>5</v>
      </c>
      <c r="Y568" s="11" t="str">
        <f>VLOOKUP(X568,[1]Parameters!$A$4:$B$17,2,0)</f>
        <v>Chuyên viên Tư vấn tuyển sinh</v>
      </c>
      <c r="Z568" s="11"/>
      <c r="AA568" s="11" t="s">
        <v>94</v>
      </c>
      <c r="AB568" s="10" t="s">
        <v>4</v>
      </c>
      <c r="AC568" s="6" t="s">
        <v>54</v>
      </c>
      <c r="AD568" s="11" t="s">
        <v>53</v>
      </c>
      <c r="AE568" s="11" t="s">
        <v>52</v>
      </c>
      <c r="AF568" s="18">
        <v>41358</v>
      </c>
      <c r="AG568" s="1">
        <f t="shared" si="53"/>
        <v>3</v>
      </c>
      <c r="AH568" s="18">
        <v>41419</v>
      </c>
      <c r="AI568" s="1">
        <f t="shared" si="49"/>
        <v>5</v>
      </c>
      <c r="AJ568" s="11" t="s">
        <v>86</v>
      </c>
      <c r="AK568" s="11"/>
      <c r="AL568" s="11"/>
      <c r="AM568" s="19"/>
      <c r="AN568" s="1" t="str">
        <f t="shared" si="54"/>
        <v/>
      </c>
      <c r="AO568" s="6"/>
      <c r="AP568" s="24"/>
      <c r="AQ568" s="11" t="s">
        <v>171</v>
      </c>
      <c r="AR568" s="24"/>
      <c r="AS568" s="16">
        <f t="shared" si="50"/>
        <v>2</v>
      </c>
    </row>
    <row r="569" spans="1:45" ht="15.75" customHeight="1">
      <c r="A569" s="15">
        <v>20544</v>
      </c>
      <c r="B569" s="23" t="s">
        <v>1047</v>
      </c>
      <c r="C569" s="23" t="s">
        <v>1046</v>
      </c>
      <c r="D569" s="6" t="s">
        <v>14</v>
      </c>
      <c r="E569" s="18">
        <v>32152</v>
      </c>
      <c r="F569" s="6" t="s">
        <v>340</v>
      </c>
      <c r="G569" s="11" t="s">
        <v>1045</v>
      </c>
      <c r="H569" s="6" t="s">
        <v>1044</v>
      </c>
      <c r="I569" s="18">
        <v>39182</v>
      </c>
      <c r="J569" s="6" t="s">
        <v>340</v>
      </c>
      <c r="K569" s="6" t="s">
        <v>11</v>
      </c>
      <c r="L569" s="6" t="s">
        <v>1043</v>
      </c>
      <c r="M569" s="13" t="s">
        <v>322</v>
      </c>
      <c r="N569" s="22">
        <v>2011</v>
      </c>
      <c r="O569" s="11" t="s">
        <v>1042</v>
      </c>
      <c r="P569" s="6"/>
      <c r="Q569" s="6" t="s">
        <v>1041</v>
      </c>
      <c r="R569" s="6" t="s">
        <v>1040</v>
      </c>
      <c r="S569" s="11" t="s">
        <v>1039</v>
      </c>
      <c r="T569" s="11" t="s">
        <v>1038</v>
      </c>
      <c r="U569" s="6" t="s">
        <v>1037</v>
      </c>
      <c r="V569" s="6" t="s">
        <v>27</v>
      </c>
      <c r="W569" s="6" t="s">
        <v>1036</v>
      </c>
      <c r="X569" s="6" t="s">
        <v>5</v>
      </c>
      <c r="Y569" s="11" t="str">
        <f>VLOOKUP(X569,[1]Parameters!$A$4:$B$17,2,0)</f>
        <v>Chuyên viên Tư vấn tuyển sinh</v>
      </c>
      <c r="Z569" s="11"/>
      <c r="AA569" s="11" t="s">
        <v>94</v>
      </c>
      <c r="AB569" s="10" t="s">
        <v>4</v>
      </c>
      <c r="AC569" s="6" t="s">
        <v>54</v>
      </c>
      <c r="AD569" s="11" t="s">
        <v>53</v>
      </c>
      <c r="AE569" s="11" t="s">
        <v>52</v>
      </c>
      <c r="AF569" s="18">
        <v>41372</v>
      </c>
      <c r="AG569" s="1">
        <f t="shared" si="53"/>
        <v>4</v>
      </c>
      <c r="AH569" s="18">
        <v>41435</v>
      </c>
      <c r="AI569" s="1">
        <f t="shared" si="49"/>
        <v>6</v>
      </c>
      <c r="AJ569" s="11" t="s">
        <v>86</v>
      </c>
      <c r="AK569" s="11"/>
      <c r="AL569" s="11"/>
      <c r="AM569" s="19"/>
      <c r="AN569" s="1" t="str">
        <f t="shared" si="54"/>
        <v/>
      </c>
      <c r="AO569" s="6"/>
      <c r="AP569" s="24"/>
      <c r="AQ569" s="11" t="s">
        <v>171</v>
      </c>
      <c r="AR569" s="24"/>
      <c r="AS569" s="16">
        <f t="shared" si="50"/>
        <v>1</v>
      </c>
    </row>
    <row r="570" spans="1:45" ht="15.75" customHeight="1">
      <c r="A570" s="15">
        <v>20545</v>
      </c>
      <c r="B570" s="23" t="s">
        <v>1035</v>
      </c>
      <c r="C570" s="23" t="s">
        <v>934</v>
      </c>
      <c r="D570" s="6" t="s">
        <v>14</v>
      </c>
      <c r="E570" s="18">
        <v>33058</v>
      </c>
      <c r="F570" s="6" t="s">
        <v>268</v>
      </c>
      <c r="G570" s="11" t="s">
        <v>1034</v>
      </c>
      <c r="H570" s="6" t="s">
        <v>1033</v>
      </c>
      <c r="I570" s="18">
        <v>38659</v>
      </c>
      <c r="J570" s="6" t="s">
        <v>268</v>
      </c>
      <c r="K570" s="6" t="s">
        <v>150</v>
      </c>
      <c r="L570" s="6" t="s">
        <v>1032</v>
      </c>
      <c r="M570" s="13" t="s">
        <v>1031</v>
      </c>
      <c r="N570" s="22">
        <v>2011</v>
      </c>
      <c r="O570" s="11" t="s">
        <v>1030</v>
      </c>
      <c r="P570" s="6"/>
      <c r="Q570" s="6" t="s">
        <v>1029</v>
      </c>
      <c r="R570" s="6" t="s">
        <v>1028</v>
      </c>
      <c r="S570" s="11" t="s">
        <v>1027</v>
      </c>
      <c r="T570" s="11" t="s">
        <v>1026</v>
      </c>
      <c r="U570" s="6"/>
      <c r="V570" s="6"/>
      <c r="W570" s="6"/>
      <c r="X570" s="6" t="s">
        <v>5</v>
      </c>
      <c r="Y570" s="11" t="str">
        <f>VLOOKUP(X570,[1]Parameters!$A$4:$B$17,2,0)</f>
        <v>Chuyên viên Tư vấn tuyển sinh</v>
      </c>
      <c r="Z570" s="11"/>
      <c r="AA570" s="11" t="s">
        <v>94</v>
      </c>
      <c r="AB570" s="10" t="s">
        <v>4</v>
      </c>
      <c r="AC570" s="6" t="s">
        <v>54</v>
      </c>
      <c r="AD570" s="11" t="s">
        <v>53</v>
      </c>
      <c r="AE570" s="11" t="s">
        <v>52</v>
      </c>
      <c r="AF570" s="18">
        <v>41372</v>
      </c>
      <c r="AG570" s="1">
        <f t="shared" si="53"/>
        <v>4</v>
      </c>
      <c r="AH570" s="18">
        <v>41435</v>
      </c>
      <c r="AI570" s="1">
        <f t="shared" si="49"/>
        <v>6</v>
      </c>
      <c r="AJ570" s="11" t="s">
        <v>86</v>
      </c>
      <c r="AK570" s="11"/>
      <c r="AL570" s="11"/>
      <c r="AM570" s="19"/>
      <c r="AN570" s="1" t="str">
        <f t="shared" si="54"/>
        <v/>
      </c>
      <c r="AO570" s="6"/>
      <c r="AP570" s="24"/>
      <c r="AQ570" s="11" t="s">
        <v>171</v>
      </c>
      <c r="AR570" s="24"/>
      <c r="AS570" s="16">
        <f t="shared" si="50"/>
        <v>7</v>
      </c>
    </row>
    <row r="571" spans="1:45" ht="15.75" customHeight="1">
      <c r="A571" s="15">
        <v>20546</v>
      </c>
      <c r="B571" s="23" t="s">
        <v>1025</v>
      </c>
      <c r="C571" s="23" t="s">
        <v>1024</v>
      </c>
      <c r="D571" s="6" t="s">
        <v>14</v>
      </c>
      <c r="E571" s="18">
        <v>33255</v>
      </c>
      <c r="F571" s="6" t="s">
        <v>536</v>
      </c>
      <c r="G571" s="11" t="s">
        <v>798</v>
      </c>
      <c r="H571" s="6" t="s">
        <v>1023</v>
      </c>
      <c r="I571" s="18">
        <v>39688</v>
      </c>
      <c r="J571" s="6" t="s">
        <v>536</v>
      </c>
      <c r="K571" s="6" t="s">
        <v>150</v>
      </c>
      <c r="L571" s="6" t="s">
        <v>1022</v>
      </c>
      <c r="M571" s="13" t="s">
        <v>279</v>
      </c>
      <c r="N571" s="22">
        <v>2012</v>
      </c>
      <c r="O571" s="11" t="s">
        <v>1021</v>
      </c>
      <c r="P571" s="6"/>
      <c r="Q571" s="6" t="s">
        <v>1020</v>
      </c>
      <c r="R571" s="6" t="s">
        <v>1019</v>
      </c>
      <c r="S571" s="11" t="s">
        <v>1018</v>
      </c>
      <c r="T571" s="11" t="s">
        <v>1017</v>
      </c>
      <c r="U571" s="6" t="s">
        <v>1016</v>
      </c>
      <c r="V571" s="6"/>
      <c r="W571" s="6" t="s">
        <v>1015</v>
      </c>
      <c r="X571" s="6" t="s">
        <v>5</v>
      </c>
      <c r="Y571" s="11" t="str">
        <f>VLOOKUP(X571,[1]Parameters!$A$4:$B$17,2,0)</f>
        <v>Chuyên viên Tư vấn tuyển sinh</v>
      </c>
      <c r="Z571" s="11"/>
      <c r="AA571" s="11" t="s">
        <v>94</v>
      </c>
      <c r="AB571" s="10" t="s">
        <v>4</v>
      </c>
      <c r="AC571" s="6" t="s">
        <v>54</v>
      </c>
      <c r="AD571" s="11" t="s">
        <v>53</v>
      </c>
      <c r="AE571" s="11" t="s">
        <v>52</v>
      </c>
      <c r="AF571" s="18">
        <v>41372</v>
      </c>
      <c r="AG571" s="1">
        <f t="shared" si="53"/>
        <v>4</v>
      </c>
      <c r="AH571" s="18"/>
      <c r="AI571" s="1" t="str">
        <f t="shared" si="49"/>
        <v/>
      </c>
      <c r="AJ571" s="11" t="s">
        <v>142</v>
      </c>
      <c r="AK571" s="11"/>
      <c r="AL571" s="11"/>
      <c r="AM571" s="19"/>
      <c r="AO571" s="6"/>
      <c r="AP571" s="24"/>
      <c r="AQ571" s="11"/>
      <c r="AR571" s="24"/>
      <c r="AS571" s="16">
        <f t="shared" si="50"/>
        <v>1</v>
      </c>
    </row>
    <row r="572" spans="1:45" ht="15.75" customHeight="1">
      <c r="A572" s="15">
        <v>20547</v>
      </c>
      <c r="B572" s="23" t="s">
        <v>977</v>
      </c>
      <c r="C572" s="23" t="s">
        <v>111</v>
      </c>
      <c r="D572" s="6" t="s">
        <v>14</v>
      </c>
      <c r="E572" s="18">
        <v>32605</v>
      </c>
      <c r="F572" s="6" t="s">
        <v>636</v>
      </c>
      <c r="G572" s="11" t="s">
        <v>1014</v>
      </c>
      <c r="H572" s="6" t="s">
        <v>1013</v>
      </c>
      <c r="I572" s="18">
        <v>39107</v>
      </c>
      <c r="J572" s="6" t="s">
        <v>12</v>
      </c>
      <c r="K572" s="6" t="s">
        <v>11</v>
      </c>
      <c r="L572" s="6" t="s">
        <v>436</v>
      </c>
      <c r="M572" s="13" t="s">
        <v>1012</v>
      </c>
      <c r="N572" s="22">
        <v>2012</v>
      </c>
      <c r="O572" s="21" t="s">
        <v>1011</v>
      </c>
      <c r="P572" s="6"/>
      <c r="Q572" s="6" t="s">
        <v>1010</v>
      </c>
      <c r="R572" s="6" t="s">
        <v>1009</v>
      </c>
      <c r="S572" s="11" t="s">
        <v>1008</v>
      </c>
      <c r="T572" s="11" t="s">
        <v>1007</v>
      </c>
      <c r="U572" s="6" t="s">
        <v>1006</v>
      </c>
      <c r="V572" s="6" t="s">
        <v>27</v>
      </c>
      <c r="W572" s="6" t="s">
        <v>1005</v>
      </c>
      <c r="X572" s="6" t="s">
        <v>39</v>
      </c>
      <c r="Y572" s="11" t="str">
        <f>VLOOKUP(X572,[1]Parameters!$A$4:$B$17,2,0)</f>
        <v>Chuyên viên vận hành</v>
      </c>
      <c r="Z572" s="11"/>
      <c r="AA572" s="11" t="s">
        <v>94</v>
      </c>
      <c r="AB572" s="10" t="s">
        <v>4</v>
      </c>
      <c r="AC572" s="6" t="s">
        <v>3</v>
      </c>
      <c r="AD572" s="11" t="s">
        <v>67</v>
      </c>
      <c r="AE572" s="11" t="s">
        <v>1</v>
      </c>
      <c r="AF572" s="18">
        <v>41387</v>
      </c>
      <c r="AG572" s="1">
        <f t="shared" si="53"/>
        <v>4</v>
      </c>
      <c r="AH572" s="18">
        <v>41450</v>
      </c>
      <c r="AI572" s="1">
        <f t="shared" si="49"/>
        <v>6</v>
      </c>
      <c r="AJ572" s="10" t="s">
        <v>86</v>
      </c>
      <c r="AK572" s="11"/>
      <c r="AL572" s="11"/>
      <c r="AM572" s="19"/>
      <c r="AN572" s="1" t="str">
        <f t="shared" ref="AN572:AN603" si="55">IF(AM572="","",MONTH(AM572))</f>
        <v/>
      </c>
      <c r="AO572" s="6"/>
      <c r="AP572" s="24"/>
      <c r="AQ572" s="10" t="s">
        <v>171</v>
      </c>
      <c r="AR572" s="24"/>
      <c r="AS572" s="16">
        <f t="shared" si="50"/>
        <v>4</v>
      </c>
    </row>
    <row r="573" spans="1:45" ht="15.75" customHeight="1">
      <c r="A573" s="15">
        <v>20548</v>
      </c>
      <c r="B573" s="23" t="s">
        <v>1004</v>
      </c>
      <c r="C573" s="23" t="s">
        <v>1003</v>
      </c>
      <c r="D573" s="6" t="s">
        <v>1002</v>
      </c>
      <c r="E573" s="18">
        <v>31218</v>
      </c>
      <c r="F573" s="6" t="s">
        <v>1001</v>
      </c>
      <c r="G573" s="11" t="s">
        <v>49</v>
      </c>
      <c r="H573" s="6" t="s">
        <v>1000</v>
      </c>
      <c r="I573" s="18">
        <v>37649</v>
      </c>
      <c r="J573" s="6" t="s">
        <v>999</v>
      </c>
      <c r="K573" s="6" t="s">
        <v>11</v>
      </c>
      <c r="L573" s="6" t="s">
        <v>998</v>
      </c>
      <c r="M573" s="13" t="s">
        <v>997</v>
      </c>
      <c r="N573" s="22">
        <v>2009</v>
      </c>
      <c r="O573" s="11" t="s">
        <v>996</v>
      </c>
      <c r="P573" s="6"/>
      <c r="Q573" s="6" t="s">
        <v>995</v>
      </c>
      <c r="R573" s="6" t="s">
        <v>994</v>
      </c>
      <c r="S573" s="11" t="s">
        <v>993</v>
      </c>
      <c r="T573" s="11" t="s">
        <v>992</v>
      </c>
      <c r="U573" s="6" t="s">
        <v>991</v>
      </c>
      <c r="V573" s="6" t="s">
        <v>76</v>
      </c>
      <c r="W573" s="6" t="s">
        <v>990</v>
      </c>
      <c r="X573" s="13" t="s">
        <v>105</v>
      </c>
      <c r="Y573" s="11" t="str">
        <f>VLOOKUP(X573,[1]Parameters!$A$4:$B$17,2,0)</f>
        <v>Chuyên viên quản lý học tập (CVHT)</v>
      </c>
      <c r="Z573" s="11"/>
      <c r="AA573" s="11" t="s">
        <v>94</v>
      </c>
      <c r="AB573" s="10" t="s">
        <v>4</v>
      </c>
      <c r="AC573" s="6" t="s">
        <v>104</v>
      </c>
      <c r="AD573" s="11" t="s">
        <v>103</v>
      </c>
      <c r="AE573" s="11" t="s">
        <v>52</v>
      </c>
      <c r="AF573" s="18">
        <v>41402</v>
      </c>
      <c r="AG573" s="1">
        <f t="shared" si="53"/>
        <v>5</v>
      </c>
      <c r="AH573" s="18"/>
      <c r="AI573" s="1" t="str">
        <f t="shared" si="49"/>
        <v/>
      </c>
      <c r="AJ573" s="10" t="s">
        <v>142</v>
      </c>
      <c r="AK573" s="11"/>
      <c r="AL573" s="11"/>
      <c r="AM573" s="19"/>
      <c r="AN573" s="1" t="str">
        <f t="shared" si="55"/>
        <v/>
      </c>
      <c r="AO573" s="6"/>
      <c r="AP573" s="24"/>
      <c r="AQ573" s="10" t="s">
        <v>171</v>
      </c>
      <c r="AR573" s="24"/>
      <c r="AS573" s="16">
        <f t="shared" si="50"/>
        <v>6</v>
      </c>
    </row>
    <row r="574" spans="1:45" ht="15.75" customHeight="1">
      <c r="A574" s="15">
        <v>20549</v>
      </c>
      <c r="B574" s="23" t="s">
        <v>64</v>
      </c>
      <c r="C574" s="23" t="s">
        <v>55</v>
      </c>
      <c r="D574" s="6" t="s">
        <v>14</v>
      </c>
      <c r="E574" s="18">
        <v>32203</v>
      </c>
      <c r="F574" s="6" t="s">
        <v>989</v>
      </c>
      <c r="G574" s="11" t="s">
        <v>988</v>
      </c>
      <c r="H574" s="6" t="s">
        <v>987</v>
      </c>
      <c r="I574" s="18">
        <v>38545</v>
      </c>
      <c r="J574" s="6" t="s">
        <v>536</v>
      </c>
      <c r="K574" s="6" t="s">
        <v>11</v>
      </c>
      <c r="L574" s="6" t="s">
        <v>986</v>
      </c>
      <c r="M574" s="13" t="s">
        <v>985</v>
      </c>
      <c r="N574" s="22">
        <v>2010</v>
      </c>
      <c r="O574" s="11" t="s">
        <v>984</v>
      </c>
      <c r="P574" s="6"/>
      <c r="Q574" s="6" t="s">
        <v>983</v>
      </c>
      <c r="R574" s="6" t="s">
        <v>982</v>
      </c>
      <c r="S574" s="11" t="s">
        <v>981</v>
      </c>
      <c r="T574" s="11" t="s">
        <v>980</v>
      </c>
      <c r="U574" s="6" t="s">
        <v>979</v>
      </c>
      <c r="V574" s="6" t="s">
        <v>849</v>
      </c>
      <c r="W574" s="6" t="s">
        <v>978</v>
      </c>
      <c r="X574" s="13" t="s">
        <v>105</v>
      </c>
      <c r="Y574" s="11" t="str">
        <f>VLOOKUP(X574,[1]Parameters!$A$4:$B$17,2,0)</f>
        <v>Chuyên viên quản lý học tập (CVHT)</v>
      </c>
      <c r="Z574" s="11"/>
      <c r="AA574" s="11" t="s">
        <v>94</v>
      </c>
      <c r="AB574" s="10" t="s">
        <v>4</v>
      </c>
      <c r="AC574" s="6" t="s">
        <v>104</v>
      </c>
      <c r="AD574" s="11" t="s">
        <v>103</v>
      </c>
      <c r="AE574" s="11" t="s">
        <v>52</v>
      </c>
      <c r="AF574" s="18">
        <v>41402</v>
      </c>
      <c r="AG574" s="1">
        <f t="shared" si="53"/>
        <v>5</v>
      </c>
      <c r="AH574" s="18">
        <v>41463</v>
      </c>
      <c r="AI574" s="1">
        <f t="shared" si="49"/>
        <v>7</v>
      </c>
      <c r="AJ574" s="10" t="s">
        <v>142</v>
      </c>
      <c r="AK574" s="11"/>
      <c r="AL574" s="11"/>
      <c r="AM574" s="19"/>
      <c r="AN574" s="1" t="str">
        <f t="shared" si="55"/>
        <v/>
      </c>
      <c r="AO574" s="6"/>
      <c r="AP574" s="24"/>
      <c r="AQ574" s="10" t="s">
        <v>171</v>
      </c>
      <c r="AR574" s="24"/>
      <c r="AS574" s="16">
        <f t="shared" si="50"/>
        <v>3</v>
      </c>
    </row>
    <row r="575" spans="1:45" ht="15.75" customHeight="1">
      <c r="A575" s="15">
        <v>20550</v>
      </c>
      <c r="B575" s="23" t="s">
        <v>977</v>
      </c>
      <c r="C575" s="23" t="s">
        <v>753</v>
      </c>
      <c r="D575" s="6" t="s">
        <v>14</v>
      </c>
      <c r="E575" s="18">
        <v>32630</v>
      </c>
      <c r="F575" s="6" t="s">
        <v>354</v>
      </c>
      <c r="G575" s="11" t="s">
        <v>354</v>
      </c>
      <c r="H575" s="6" t="s">
        <v>976</v>
      </c>
      <c r="I575" s="18">
        <v>38883</v>
      </c>
      <c r="J575" s="6" t="s">
        <v>354</v>
      </c>
      <c r="K575" s="6" t="s">
        <v>11</v>
      </c>
      <c r="L575" s="6" t="s">
        <v>975</v>
      </c>
      <c r="M575" s="13" t="s">
        <v>279</v>
      </c>
      <c r="N575" s="22">
        <v>2011</v>
      </c>
      <c r="O575" s="11" t="s">
        <v>974</v>
      </c>
      <c r="P575" s="6"/>
      <c r="Q575" s="6" t="s">
        <v>973</v>
      </c>
      <c r="R575" s="6" t="s">
        <v>972</v>
      </c>
      <c r="S575" s="11" t="s">
        <v>971</v>
      </c>
      <c r="T575" s="11" t="s">
        <v>970</v>
      </c>
      <c r="U575" s="6" t="s">
        <v>969</v>
      </c>
      <c r="V575" s="6" t="s">
        <v>849</v>
      </c>
      <c r="W575" s="6" t="s">
        <v>968</v>
      </c>
      <c r="X575" s="6" t="s">
        <v>39</v>
      </c>
      <c r="Y575" s="11" t="str">
        <f>VLOOKUP(X575,[1]Parameters!$A$4:$B$17,2,0)</f>
        <v>Chuyên viên vận hành</v>
      </c>
      <c r="Z575" s="11"/>
      <c r="AA575" s="11" t="s">
        <v>94</v>
      </c>
      <c r="AB575" s="10" t="s">
        <v>4</v>
      </c>
      <c r="AC575" s="6" t="s">
        <v>195</v>
      </c>
      <c r="AD575" s="11" t="s">
        <v>194</v>
      </c>
      <c r="AE575" s="11" t="s">
        <v>52</v>
      </c>
      <c r="AF575" s="18">
        <v>41395</v>
      </c>
      <c r="AG575" s="1">
        <f t="shared" si="53"/>
        <v>5</v>
      </c>
      <c r="AH575" s="18">
        <v>41426</v>
      </c>
      <c r="AI575" s="1">
        <f t="shared" si="49"/>
        <v>6</v>
      </c>
      <c r="AJ575" s="11" t="s">
        <v>86</v>
      </c>
      <c r="AK575" s="11"/>
      <c r="AL575" s="11"/>
      <c r="AM575" s="19"/>
      <c r="AN575" s="1" t="str">
        <f t="shared" si="55"/>
        <v/>
      </c>
      <c r="AO575" s="6"/>
      <c r="AP575" s="24"/>
      <c r="AQ575" s="11" t="s">
        <v>141</v>
      </c>
      <c r="AR575" s="24"/>
      <c r="AS575" s="16">
        <f t="shared" si="50"/>
        <v>5</v>
      </c>
    </row>
    <row r="576" spans="1:45" ht="15.75" customHeight="1">
      <c r="A576" s="15">
        <v>20551</v>
      </c>
      <c r="B576" s="23" t="s">
        <v>967</v>
      </c>
      <c r="C576" s="23" t="s">
        <v>455</v>
      </c>
      <c r="D576" s="6" t="s">
        <v>14</v>
      </c>
      <c r="E576" s="18">
        <v>33264</v>
      </c>
      <c r="F576" s="6" t="s">
        <v>12</v>
      </c>
      <c r="G576" s="11" t="s">
        <v>12</v>
      </c>
      <c r="H576" s="6" t="s">
        <v>966</v>
      </c>
      <c r="I576" s="18">
        <v>40073</v>
      </c>
      <c r="J576" s="6" t="s">
        <v>12</v>
      </c>
      <c r="K576" s="6" t="s">
        <v>11</v>
      </c>
      <c r="L576" s="6" t="s">
        <v>965</v>
      </c>
      <c r="M576" s="13" t="s">
        <v>964</v>
      </c>
      <c r="N576" s="22">
        <v>2013</v>
      </c>
      <c r="O576" s="11" t="s">
        <v>963</v>
      </c>
      <c r="P576" s="6" t="s">
        <v>962</v>
      </c>
      <c r="Q576" s="6" t="s">
        <v>961</v>
      </c>
      <c r="R576" s="6" t="s">
        <v>960</v>
      </c>
      <c r="S576" s="11" t="s">
        <v>959</v>
      </c>
      <c r="T576" s="11" t="s">
        <v>958</v>
      </c>
      <c r="U576" s="6" t="s">
        <v>957</v>
      </c>
      <c r="V576" s="6" t="s">
        <v>27</v>
      </c>
      <c r="W576" s="6" t="s">
        <v>956</v>
      </c>
      <c r="X576" s="6" t="s">
        <v>39</v>
      </c>
      <c r="Y576" s="11" t="str">
        <f>VLOOKUP(X576,[1]Parameters!$A$4:$B$17,2,0)</f>
        <v>Chuyên viên vận hành</v>
      </c>
      <c r="Z576" s="11"/>
      <c r="AA576" s="11" t="s">
        <v>94</v>
      </c>
      <c r="AB576" s="10" t="s">
        <v>4</v>
      </c>
      <c r="AC576" s="6" t="s">
        <v>3</v>
      </c>
      <c r="AD576" s="11" t="s">
        <v>67</v>
      </c>
      <c r="AE576" s="11" t="s">
        <v>1</v>
      </c>
      <c r="AF576" s="18">
        <v>41407</v>
      </c>
      <c r="AG576" s="1">
        <f t="shared" si="53"/>
        <v>5</v>
      </c>
      <c r="AH576" s="18">
        <v>41469</v>
      </c>
      <c r="AI576" s="1">
        <f t="shared" si="49"/>
        <v>7</v>
      </c>
      <c r="AJ576" s="11" t="s">
        <v>86</v>
      </c>
      <c r="AK576" s="11"/>
      <c r="AL576" s="11"/>
      <c r="AM576" s="19"/>
      <c r="AN576" s="1" t="str">
        <f t="shared" si="55"/>
        <v/>
      </c>
      <c r="AO576" s="6"/>
      <c r="AP576" s="24"/>
      <c r="AQ576" s="10" t="s">
        <v>171</v>
      </c>
      <c r="AR576" s="24"/>
      <c r="AS576" s="16">
        <f t="shared" si="50"/>
        <v>1</v>
      </c>
    </row>
    <row r="577" spans="1:45" ht="15.75" customHeight="1">
      <c r="A577" s="15">
        <v>20552</v>
      </c>
      <c r="B577" s="23" t="s">
        <v>955</v>
      </c>
      <c r="C577" s="23" t="s">
        <v>954</v>
      </c>
      <c r="D577" s="6" t="s">
        <v>14</v>
      </c>
      <c r="E577" s="18">
        <v>31701</v>
      </c>
      <c r="F577" s="6" t="s">
        <v>52</v>
      </c>
      <c r="G577" s="11" t="s">
        <v>292</v>
      </c>
      <c r="H577" s="6" t="s">
        <v>953</v>
      </c>
      <c r="I577" s="18">
        <v>39748</v>
      </c>
      <c r="J577" s="6" t="s">
        <v>213</v>
      </c>
      <c r="K577" s="6" t="s">
        <v>11</v>
      </c>
      <c r="L577" s="6" t="s">
        <v>952</v>
      </c>
      <c r="M577" s="13" t="s">
        <v>743</v>
      </c>
      <c r="N577" s="22">
        <v>2008</v>
      </c>
      <c r="O577" s="11" t="s">
        <v>951</v>
      </c>
      <c r="P577" s="6" t="s">
        <v>950</v>
      </c>
      <c r="Q577" s="6" t="s">
        <v>949</v>
      </c>
      <c r="R577" s="6" t="s">
        <v>948</v>
      </c>
      <c r="S577" s="11" t="s">
        <v>947</v>
      </c>
      <c r="T577" s="11" t="s">
        <v>947</v>
      </c>
      <c r="U577" s="6" t="s">
        <v>946</v>
      </c>
      <c r="V577" s="6" t="s">
        <v>116</v>
      </c>
      <c r="W577" s="6" t="s">
        <v>945</v>
      </c>
      <c r="X577" s="6" t="s">
        <v>5</v>
      </c>
      <c r="Y577" s="11" t="str">
        <f>VLOOKUP(X577,[1]Parameters!$A$4:$B$17,2,0)</f>
        <v>Chuyên viên Tư vấn tuyển sinh</v>
      </c>
      <c r="Z577" s="11"/>
      <c r="AA577" s="11" t="s">
        <v>94</v>
      </c>
      <c r="AB577" s="10" t="s">
        <v>4</v>
      </c>
      <c r="AC577" s="6" t="s">
        <v>54</v>
      </c>
      <c r="AD577" s="11" t="s">
        <v>53</v>
      </c>
      <c r="AE577" s="11" t="s">
        <v>52</v>
      </c>
      <c r="AF577" s="18">
        <v>41396</v>
      </c>
      <c r="AG577" s="1">
        <f t="shared" si="53"/>
        <v>5</v>
      </c>
      <c r="AH577" s="18">
        <v>41461</v>
      </c>
      <c r="AI577" s="1">
        <f t="shared" si="49"/>
        <v>7</v>
      </c>
      <c r="AJ577" s="11" t="s">
        <v>86</v>
      </c>
      <c r="AK577" s="11"/>
      <c r="AL577" s="11"/>
      <c r="AM577" s="19"/>
      <c r="AN577" s="1" t="str">
        <f t="shared" si="55"/>
        <v/>
      </c>
      <c r="AO577" s="6"/>
      <c r="AP577" s="24"/>
      <c r="AQ577" s="11" t="s">
        <v>171</v>
      </c>
      <c r="AR577" s="24"/>
      <c r="AS577" s="16">
        <f t="shared" si="50"/>
        <v>10</v>
      </c>
    </row>
    <row r="578" spans="1:45" ht="15.75" customHeight="1">
      <c r="A578" s="15">
        <v>20553</v>
      </c>
      <c r="B578" s="23" t="s">
        <v>944</v>
      </c>
      <c r="C578" s="23" t="s">
        <v>14</v>
      </c>
      <c r="D578" s="6" t="s">
        <v>14</v>
      </c>
      <c r="E578" s="18">
        <v>32422</v>
      </c>
      <c r="F578" s="6" t="s">
        <v>49</v>
      </c>
      <c r="G578" s="11" t="s">
        <v>943</v>
      </c>
      <c r="H578" s="6" t="s">
        <v>942</v>
      </c>
      <c r="I578" s="18">
        <v>38822</v>
      </c>
      <c r="J578" s="6" t="s">
        <v>49</v>
      </c>
      <c r="K578" s="6" t="s">
        <v>11</v>
      </c>
      <c r="L578" s="6" t="s">
        <v>134</v>
      </c>
      <c r="M578" s="13" t="s">
        <v>133</v>
      </c>
      <c r="N578" s="22">
        <v>2012</v>
      </c>
      <c r="O578" s="21" t="s">
        <v>941</v>
      </c>
      <c r="P578" s="6"/>
      <c r="Q578" s="6" t="s">
        <v>940</v>
      </c>
      <c r="R578" s="6"/>
      <c r="S578" s="11" t="s">
        <v>939</v>
      </c>
      <c r="T578" s="11" t="s">
        <v>938</v>
      </c>
      <c r="U578" s="6" t="s">
        <v>937</v>
      </c>
      <c r="V578" s="6" t="s">
        <v>116</v>
      </c>
      <c r="W578" s="6" t="s">
        <v>936</v>
      </c>
      <c r="X578" s="6" t="s">
        <v>5</v>
      </c>
      <c r="Y578" s="11" t="str">
        <f>VLOOKUP(X578,[1]Parameters!$A$4:$B$17,2,0)</f>
        <v>Chuyên viên Tư vấn tuyển sinh</v>
      </c>
      <c r="Z578" s="11"/>
      <c r="AA578" s="11" t="s">
        <v>94</v>
      </c>
      <c r="AB578" s="10" t="s">
        <v>4</v>
      </c>
      <c r="AC578" s="6" t="s">
        <v>3</v>
      </c>
      <c r="AD578" s="11" t="s">
        <v>2</v>
      </c>
      <c r="AE578" s="11" t="s">
        <v>1</v>
      </c>
      <c r="AF578" s="18">
        <v>41407</v>
      </c>
      <c r="AG578" s="1">
        <f t="shared" si="53"/>
        <v>5</v>
      </c>
      <c r="AH578" s="18">
        <v>41456</v>
      </c>
      <c r="AI578" s="1">
        <f t="shared" si="49"/>
        <v>7</v>
      </c>
      <c r="AJ578" s="10" t="s">
        <v>86</v>
      </c>
      <c r="AK578" s="11"/>
      <c r="AL578" s="11"/>
      <c r="AM578" s="19"/>
      <c r="AN578" s="1" t="str">
        <f t="shared" si="55"/>
        <v/>
      </c>
      <c r="AO578" s="6"/>
      <c r="AP578" s="24"/>
      <c r="AQ578" s="10" t="s">
        <v>171</v>
      </c>
      <c r="AR578" s="24"/>
      <c r="AS578" s="16">
        <f t="shared" si="50"/>
        <v>10</v>
      </c>
    </row>
    <row r="579" spans="1:45" ht="15.75" customHeight="1">
      <c r="A579" s="15">
        <v>20554</v>
      </c>
      <c r="B579" s="23" t="s">
        <v>935</v>
      </c>
      <c r="C579" s="23" t="s">
        <v>934</v>
      </c>
      <c r="D579" s="6" t="s">
        <v>14</v>
      </c>
      <c r="E579" s="18">
        <v>32628</v>
      </c>
      <c r="F579" s="6" t="s">
        <v>889</v>
      </c>
      <c r="G579" s="11" t="s">
        <v>889</v>
      </c>
      <c r="H579" s="6" t="s">
        <v>933</v>
      </c>
      <c r="I579" s="18">
        <v>40060</v>
      </c>
      <c r="J579" s="6" t="s">
        <v>889</v>
      </c>
      <c r="K579" s="6" t="s">
        <v>11</v>
      </c>
      <c r="L579" s="6" t="s">
        <v>932</v>
      </c>
      <c r="M579" s="13" t="s">
        <v>743</v>
      </c>
      <c r="N579" s="22">
        <v>2011</v>
      </c>
      <c r="O579" s="11" t="s">
        <v>931</v>
      </c>
      <c r="P579" s="6"/>
      <c r="Q579" s="6" t="s">
        <v>930</v>
      </c>
      <c r="R579" s="6" t="s">
        <v>929</v>
      </c>
      <c r="S579" s="11" t="s">
        <v>928</v>
      </c>
      <c r="T579" s="11" t="s">
        <v>927</v>
      </c>
      <c r="U579" s="6" t="s">
        <v>926</v>
      </c>
      <c r="V579" s="6" t="s">
        <v>496</v>
      </c>
      <c r="W579" s="6" t="s">
        <v>925</v>
      </c>
      <c r="X579" s="6" t="s">
        <v>5</v>
      </c>
      <c r="Y579" s="11" t="str">
        <f>VLOOKUP(X579,[1]Parameters!$A$4:$B$17,2,0)</f>
        <v>Chuyên viên Tư vấn tuyển sinh</v>
      </c>
      <c r="Z579" s="11"/>
      <c r="AA579" s="11" t="s">
        <v>94</v>
      </c>
      <c r="AB579" s="10" t="s">
        <v>4</v>
      </c>
      <c r="AC579" s="6" t="s">
        <v>54</v>
      </c>
      <c r="AD579" s="11" t="s">
        <v>53</v>
      </c>
      <c r="AE579" s="11" t="s">
        <v>52</v>
      </c>
      <c r="AF579" s="18">
        <v>41396</v>
      </c>
      <c r="AG579" s="1">
        <f t="shared" si="53"/>
        <v>5</v>
      </c>
      <c r="AH579" s="18"/>
      <c r="AI579" s="1" t="str">
        <f t="shared" ref="AI579:AI642" si="56">IF(AH579="","",MONTH(AH579))</f>
        <v/>
      </c>
      <c r="AJ579" s="11" t="s">
        <v>142</v>
      </c>
      <c r="AK579" s="11"/>
      <c r="AL579" s="11"/>
      <c r="AM579" s="19">
        <v>41461</v>
      </c>
      <c r="AN579" s="1">
        <f t="shared" si="55"/>
        <v>7</v>
      </c>
      <c r="AO579" s="6"/>
      <c r="AP579" s="24"/>
      <c r="AQ579" s="11" t="s">
        <v>171</v>
      </c>
      <c r="AR579" s="24"/>
      <c r="AS579" s="16">
        <f t="shared" ref="AS579:AS642" si="57">IF(E579="","",MONTH(E579))</f>
        <v>4</v>
      </c>
    </row>
    <row r="580" spans="1:45" ht="15.75" customHeight="1">
      <c r="A580" s="15">
        <v>20555</v>
      </c>
      <c r="B580" s="23" t="s">
        <v>924</v>
      </c>
      <c r="C580" s="23" t="s">
        <v>923</v>
      </c>
      <c r="D580" s="6" t="s">
        <v>14</v>
      </c>
      <c r="E580" s="18">
        <v>33126</v>
      </c>
      <c r="F580" s="6" t="s">
        <v>536</v>
      </c>
      <c r="G580" s="11" t="s">
        <v>384</v>
      </c>
      <c r="H580" s="6" t="s">
        <v>922</v>
      </c>
      <c r="I580" s="18">
        <v>38896</v>
      </c>
      <c r="J580" s="6" t="s">
        <v>536</v>
      </c>
      <c r="K580" s="6" t="s">
        <v>150</v>
      </c>
      <c r="L580" s="6" t="s">
        <v>921</v>
      </c>
      <c r="M580" s="13" t="s">
        <v>279</v>
      </c>
      <c r="N580" s="22">
        <v>2011</v>
      </c>
      <c r="O580" s="11" t="s">
        <v>920</v>
      </c>
      <c r="P580" s="6"/>
      <c r="Q580" s="6" t="s">
        <v>919</v>
      </c>
      <c r="R580" s="6" t="s">
        <v>918</v>
      </c>
      <c r="S580" s="11" t="s">
        <v>917</v>
      </c>
      <c r="T580" s="11" t="s">
        <v>916</v>
      </c>
      <c r="U580" s="6" t="s">
        <v>915</v>
      </c>
      <c r="V580" s="6" t="s">
        <v>849</v>
      </c>
      <c r="W580" s="6" t="s">
        <v>914</v>
      </c>
      <c r="X580" s="6" t="s">
        <v>5</v>
      </c>
      <c r="Y580" s="11" t="str">
        <f>VLOOKUP(X580,[1]Parameters!$A$4:$B$17,2,0)</f>
        <v>Chuyên viên Tư vấn tuyển sinh</v>
      </c>
      <c r="Z580" s="11"/>
      <c r="AA580" s="11" t="s">
        <v>94</v>
      </c>
      <c r="AB580" s="10" t="s">
        <v>4</v>
      </c>
      <c r="AC580" s="6" t="s">
        <v>54</v>
      </c>
      <c r="AD580" s="11" t="s">
        <v>53</v>
      </c>
      <c r="AE580" s="11" t="s">
        <v>52</v>
      </c>
      <c r="AF580" s="18">
        <v>41396</v>
      </c>
      <c r="AG580" s="1">
        <f t="shared" si="53"/>
        <v>5</v>
      </c>
      <c r="AH580" s="18"/>
      <c r="AI580" s="1" t="str">
        <f t="shared" si="56"/>
        <v/>
      </c>
      <c r="AJ580" s="11" t="s">
        <v>142</v>
      </c>
      <c r="AK580" s="11"/>
      <c r="AL580" s="11"/>
      <c r="AM580" s="19">
        <v>41451</v>
      </c>
      <c r="AN580" s="1">
        <f t="shared" si="55"/>
        <v>6</v>
      </c>
      <c r="AO580" s="6"/>
      <c r="AP580" s="24"/>
      <c r="AQ580" s="11" t="s">
        <v>171</v>
      </c>
      <c r="AR580" s="24"/>
      <c r="AS580" s="16">
        <f t="shared" si="57"/>
        <v>9</v>
      </c>
    </row>
    <row r="581" spans="1:45" ht="15.75" customHeight="1">
      <c r="A581" s="15">
        <v>20556</v>
      </c>
      <c r="B581" s="23" t="s">
        <v>913</v>
      </c>
      <c r="C581" s="23" t="s">
        <v>912</v>
      </c>
      <c r="D581" s="6" t="s">
        <v>14</v>
      </c>
      <c r="E581" s="18">
        <v>32095</v>
      </c>
      <c r="F581" s="6" t="s">
        <v>910</v>
      </c>
      <c r="G581" s="11"/>
      <c r="H581" s="6" t="s">
        <v>911</v>
      </c>
      <c r="I581" s="18">
        <v>38021</v>
      </c>
      <c r="J581" s="6" t="s">
        <v>910</v>
      </c>
      <c r="K581" s="6" t="s">
        <v>11</v>
      </c>
      <c r="L581" s="6" t="s">
        <v>909</v>
      </c>
      <c r="M581" s="13" t="s">
        <v>279</v>
      </c>
      <c r="N581" s="22">
        <v>2010</v>
      </c>
      <c r="O581" s="11" t="s">
        <v>908</v>
      </c>
      <c r="P581" s="6"/>
      <c r="Q581" s="6" t="s">
        <v>907</v>
      </c>
      <c r="R581" s="6" t="s">
        <v>906</v>
      </c>
      <c r="S581" s="11" t="s">
        <v>905</v>
      </c>
      <c r="T581" s="11" t="s">
        <v>904</v>
      </c>
      <c r="U581" s="6" t="s">
        <v>903</v>
      </c>
      <c r="V581" s="6" t="s">
        <v>27</v>
      </c>
      <c r="W581" s="6" t="s">
        <v>902</v>
      </c>
      <c r="X581" s="13" t="s">
        <v>105</v>
      </c>
      <c r="Y581" s="11" t="str">
        <f>VLOOKUP(X581,[1]Parameters!$A$4:$B$17,2,0)</f>
        <v>Chuyên viên quản lý học tập (CVHT)</v>
      </c>
      <c r="Z581" s="11"/>
      <c r="AA581" s="11" t="s">
        <v>94</v>
      </c>
      <c r="AB581" s="10" t="s">
        <v>4</v>
      </c>
      <c r="AC581" s="6" t="s">
        <v>104</v>
      </c>
      <c r="AD581" s="11" t="s">
        <v>103</v>
      </c>
      <c r="AE581" s="11" t="s">
        <v>52</v>
      </c>
      <c r="AF581" s="18">
        <v>41407</v>
      </c>
      <c r="AG581" s="1">
        <f t="shared" si="53"/>
        <v>5</v>
      </c>
      <c r="AH581" s="18">
        <v>41468</v>
      </c>
      <c r="AI581" s="1">
        <f t="shared" si="56"/>
        <v>7</v>
      </c>
      <c r="AJ581" s="11" t="s">
        <v>86</v>
      </c>
      <c r="AK581" s="11"/>
      <c r="AL581" s="11"/>
      <c r="AM581" s="19"/>
      <c r="AN581" s="1" t="str">
        <f t="shared" si="55"/>
        <v/>
      </c>
      <c r="AO581" s="6"/>
      <c r="AP581" s="24"/>
      <c r="AQ581" s="10" t="s">
        <v>171</v>
      </c>
      <c r="AR581" s="24"/>
      <c r="AS581" s="16">
        <f t="shared" si="57"/>
        <v>11</v>
      </c>
    </row>
    <row r="582" spans="1:45" ht="15.75" customHeight="1">
      <c r="A582" s="15">
        <v>20557</v>
      </c>
      <c r="B582" s="23" t="s">
        <v>901</v>
      </c>
      <c r="C582" s="23" t="s">
        <v>55</v>
      </c>
      <c r="D582" s="6" t="s">
        <v>14</v>
      </c>
      <c r="E582" s="18">
        <v>32896</v>
      </c>
      <c r="F582" s="6" t="s">
        <v>356</v>
      </c>
      <c r="G582" s="11"/>
      <c r="H582" s="6" t="s">
        <v>900</v>
      </c>
      <c r="I582" s="18">
        <v>38588</v>
      </c>
      <c r="J582" s="6" t="s">
        <v>356</v>
      </c>
      <c r="K582" s="6" t="s">
        <v>11</v>
      </c>
      <c r="L582" s="6" t="s">
        <v>899</v>
      </c>
      <c r="M582" s="13" t="s">
        <v>898</v>
      </c>
      <c r="N582" s="22">
        <v>2012</v>
      </c>
      <c r="O582" s="11" t="s">
        <v>897</v>
      </c>
      <c r="P582" s="6"/>
      <c r="Q582" s="6" t="s">
        <v>896</v>
      </c>
      <c r="R582" s="6" t="s">
        <v>895</v>
      </c>
      <c r="S582" s="11" t="s">
        <v>894</v>
      </c>
      <c r="T582" s="11" t="s">
        <v>893</v>
      </c>
      <c r="U582" s="6" t="s">
        <v>892</v>
      </c>
      <c r="V582" s="6" t="s">
        <v>116</v>
      </c>
      <c r="W582" s="6" t="s">
        <v>891</v>
      </c>
      <c r="X582" s="6" t="s">
        <v>5</v>
      </c>
      <c r="Y582" s="11" t="str">
        <f>VLOOKUP(X582,[1]Parameters!$A$4:$B$17,2,0)</f>
        <v>Chuyên viên Tư vấn tuyển sinh</v>
      </c>
      <c r="Z582" s="11"/>
      <c r="AA582" s="11" t="s">
        <v>94</v>
      </c>
      <c r="AB582" s="10" t="s">
        <v>4</v>
      </c>
      <c r="AC582" s="6" t="s">
        <v>54</v>
      </c>
      <c r="AD582" s="11" t="s">
        <v>53</v>
      </c>
      <c r="AE582" s="11" t="s">
        <v>52</v>
      </c>
      <c r="AF582" s="18">
        <v>41383</v>
      </c>
      <c r="AG582" s="1">
        <f t="shared" si="53"/>
        <v>4</v>
      </c>
      <c r="AH582" s="18">
        <v>41447</v>
      </c>
      <c r="AI582" s="1">
        <f t="shared" si="56"/>
        <v>6</v>
      </c>
      <c r="AJ582" s="11" t="s">
        <v>142</v>
      </c>
      <c r="AK582" s="11"/>
      <c r="AL582" s="11"/>
      <c r="AM582" s="19">
        <v>41491</v>
      </c>
      <c r="AN582" s="1">
        <f t="shared" si="55"/>
        <v>8</v>
      </c>
      <c r="AO582" s="6"/>
      <c r="AP582" s="24"/>
      <c r="AQ582" s="11" t="s">
        <v>171</v>
      </c>
      <c r="AR582" s="24"/>
      <c r="AS582" s="16">
        <f t="shared" si="57"/>
        <v>1</v>
      </c>
    </row>
    <row r="583" spans="1:45" ht="15.75" customHeight="1">
      <c r="A583" s="15">
        <v>20558</v>
      </c>
      <c r="B583" s="23" t="s">
        <v>597</v>
      </c>
      <c r="C583" s="23" t="s">
        <v>55</v>
      </c>
      <c r="D583" s="6" t="s">
        <v>14</v>
      </c>
      <c r="E583" s="18">
        <v>33219</v>
      </c>
      <c r="F583" s="6" t="s">
        <v>889</v>
      </c>
      <c r="G583" s="11" t="s">
        <v>889</v>
      </c>
      <c r="H583" s="6" t="s">
        <v>890</v>
      </c>
      <c r="I583" s="18">
        <v>39508</v>
      </c>
      <c r="J583" s="6" t="s">
        <v>889</v>
      </c>
      <c r="K583" s="6" t="s">
        <v>11</v>
      </c>
      <c r="L583" s="6" t="s">
        <v>888</v>
      </c>
      <c r="M583" s="13" t="s">
        <v>887</v>
      </c>
      <c r="N583" s="22">
        <v>2012</v>
      </c>
      <c r="O583" s="11" t="s">
        <v>886</v>
      </c>
      <c r="P583" s="6" t="s">
        <v>885</v>
      </c>
      <c r="Q583" s="6" t="s">
        <v>884</v>
      </c>
      <c r="R583" s="6" t="s">
        <v>883</v>
      </c>
      <c r="S583" s="11" t="s">
        <v>882</v>
      </c>
      <c r="T583" s="11" t="s">
        <v>881</v>
      </c>
      <c r="U583" s="6" t="s">
        <v>880</v>
      </c>
      <c r="V583" s="6" t="s">
        <v>116</v>
      </c>
      <c r="W583" s="6" t="s">
        <v>879</v>
      </c>
      <c r="X583" s="6" t="s">
        <v>39</v>
      </c>
      <c r="Y583" s="11" t="str">
        <f>VLOOKUP(X583,[1]Parameters!$A$4:$B$17,2,0)</f>
        <v>Chuyên viên vận hành</v>
      </c>
      <c r="Z583" s="11"/>
      <c r="AA583" s="11" t="s">
        <v>94</v>
      </c>
      <c r="AB583" s="10" t="s">
        <v>4</v>
      </c>
      <c r="AC583" s="6" t="s">
        <v>195</v>
      </c>
      <c r="AD583" s="11" t="s">
        <v>345</v>
      </c>
      <c r="AE583" s="11" t="s">
        <v>52</v>
      </c>
      <c r="AF583" s="18">
        <v>41395</v>
      </c>
      <c r="AG583" s="1">
        <f t="shared" si="53"/>
        <v>5</v>
      </c>
      <c r="AH583" s="18">
        <v>41426</v>
      </c>
      <c r="AI583" s="1">
        <f t="shared" si="56"/>
        <v>6</v>
      </c>
      <c r="AJ583" s="11" t="s">
        <v>86</v>
      </c>
      <c r="AK583" s="11"/>
      <c r="AL583" s="11"/>
      <c r="AM583" s="19"/>
      <c r="AN583" s="1" t="str">
        <f t="shared" si="55"/>
        <v/>
      </c>
      <c r="AO583" s="6" t="s">
        <v>878</v>
      </c>
      <c r="AP583" s="24"/>
      <c r="AQ583" s="11" t="s">
        <v>141</v>
      </c>
      <c r="AR583" s="24"/>
      <c r="AS583" s="16">
        <f t="shared" si="57"/>
        <v>12</v>
      </c>
    </row>
    <row r="584" spans="1:45" ht="15.75" customHeight="1">
      <c r="A584" s="15">
        <v>20559</v>
      </c>
      <c r="B584" s="23" t="s">
        <v>877</v>
      </c>
      <c r="C584" s="23" t="s">
        <v>203</v>
      </c>
      <c r="D584" s="6" t="s">
        <v>14</v>
      </c>
      <c r="E584" s="18">
        <v>33523</v>
      </c>
      <c r="F584" s="6"/>
      <c r="G584" s="11" t="s">
        <v>745</v>
      </c>
      <c r="H584" s="6" t="s">
        <v>876</v>
      </c>
      <c r="I584" s="18">
        <v>40784</v>
      </c>
      <c r="J584" s="6" t="s">
        <v>281</v>
      </c>
      <c r="K584" s="6"/>
      <c r="L584" s="6"/>
      <c r="M584" s="13"/>
      <c r="N584" s="22"/>
      <c r="O584" s="11" t="s">
        <v>875</v>
      </c>
      <c r="P584" s="6"/>
      <c r="Q584" s="6" t="s">
        <v>874</v>
      </c>
      <c r="R584" s="6"/>
      <c r="S584" s="11"/>
      <c r="T584" s="11"/>
      <c r="U584" s="6"/>
      <c r="V584" s="6"/>
      <c r="W584" s="6"/>
      <c r="X584" s="6" t="s">
        <v>39</v>
      </c>
      <c r="Y584" s="11" t="str">
        <f>VLOOKUP(X584,[1]Parameters!$A$4:$B$17,2,0)</f>
        <v>Chuyên viên vận hành</v>
      </c>
      <c r="Z584" s="11"/>
      <c r="AA584" s="11" t="s">
        <v>94</v>
      </c>
      <c r="AB584" s="10" t="s">
        <v>4</v>
      </c>
      <c r="AC584" s="6" t="s">
        <v>114</v>
      </c>
      <c r="AD584" s="11" t="s">
        <v>113</v>
      </c>
      <c r="AE584" s="11" t="s">
        <v>1</v>
      </c>
      <c r="AF584" s="18"/>
      <c r="AH584" s="18">
        <v>41435</v>
      </c>
      <c r="AI584" s="1">
        <f t="shared" si="56"/>
        <v>6</v>
      </c>
      <c r="AJ584" s="11" t="s">
        <v>142</v>
      </c>
      <c r="AM584" s="19">
        <v>41517</v>
      </c>
      <c r="AN584" s="1">
        <f t="shared" si="55"/>
        <v>8</v>
      </c>
      <c r="AP584" s="24"/>
      <c r="AQ584" s="11" t="s">
        <v>141</v>
      </c>
      <c r="AR584" s="24"/>
      <c r="AS584" s="16">
        <f t="shared" si="57"/>
        <v>10</v>
      </c>
    </row>
    <row r="585" spans="1:45" ht="15.75" customHeight="1">
      <c r="A585" s="15">
        <v>20560</v>
      </c>
      <c r="B585" s="23" t="s">
        <v>873</v>
      </c>
      <c r="C585" s="23" t="s">
        <v>872</v>
      </c>
      <c r="D585" s="6" t="s">
        <v>14</v>
      </c>
      <c r="E585" s="18">
        <v>32995</v>
      </c>
      <c r="F585" s="6" t="s">
        <v>513</v>
      </c>
      <c r="G585" s="11" t="s">
        <v>515</v>
      </c>
      <c r="H585" s="6" t="s">
        <v>871</v>
      </c>
      <c r="I585" s="18">
        <v>39413</v>
      </c>
      <c r="J585" s="6" t="s">
        <v>513</v>
      </c>
      <c r="K585" s="6" t="s">
        <v>11</v>
      </c>
      <c r="L585" s="6" t="s">
        <v>870</v>
      </c>
      <c r="M585" s="13" t="s">
        <v>395</v>
      </c>
      <c r="N585" s="22">
        <v>2012</v>
      </c>
      <c r="O585" s="11" t="s">
        <v>869</v>
      </c>
      <c r="P585" s="6"/>
      <c r="Q585" s="6" t="s">
        <v>868</v>
      </c>
      <c r="R585" s="6" t="s">
        <v>867</v>
      </c>
      <c r="S585" s="11" t="s">
        <v>866</v>
      </c>
      <c r="T585" s="11" t="s">
        <v>865</v>
      </c>
      <c r="U585" s="6" t="s">
        <v>864</v>
      </c>
      <c r="V585" s="6" t="s">
        <v>496</v>
      </c>
      <c r="W585" s="6" t="s">
        <v>863</v>
      </c>
      <c r="X585" s="6" t="s">
        <v>5</v>
      </c>
      <c r="Y585" s="11" t="str">
        <f>VLOOKUP(X585,[1]Parameters!$A$4:$B$17,2,0)</f>
        <v>Chuyên viên Tư vấn tuyển sinh</v>
      </c>
      <c r="Z585" s="11"/>
      <c r="AA585" s="11" t="s">
        <v>94</v>
      </c>
      <c r="AB585" s="10" t="s">
        <v>4</v>
      </c>
      <c r="AC585" s="6" t="s">
        <v>54</v>
      </c>
      <c r="AD585" s="11" t="s">
        <v>53</v>
      </c>
      <c r="AE585" s="11" t="s">
        <v>52</v>
      </c>
      <c r="AF585" s="18">
        <v>41383</v>
      </c>
      <c r="AG585" s="1">
        <f t="shared" ref="AG585:AG605" si="58">IF(AF585="","",MONTH(AF585))</f>
        <v>4</v>
      </c>
      <c r="AH585" s="18">
        <v>41447</v>
      </c>
      <c r="AI585" s="1">
        <f t="shared" si="56"/>
        <v>6</v>
      </c>
      <c r="AJ585" s="11" t="s">
        <v>142</v>
      </c>
      <c r="AK585" s="11"/>
      <c r="AL585" s="11"/>
      <c r="AM585" s="19"/>
      <c r="AN585" s="1" t="str">
        <f t="shared" si="55"/>
        <v/>
      </c>
      <c r="AO585" s="6"/>
      <c r="AP585" s="24"/>
      <c r="AQ585" s="11" t="s">
        <v>171</v>
      </c>
      <c r="AR585" s="24"/>
      <c r="AS585" s="16">
        <f t="shared" si="57"/>
        <v>5</v>
      </c>
    </row>
    <row r="586" spans="1:45" ht="15.75" customHeight="1">
      <c r="A586" s="15">
        <v>20561</v>
      </c>
      <c r="B586" s="23" t="s">
        <v>862</v>
      </c>
      <c r="C586" s="23" t="s">
        <v>861</v>
      </c>
      <c r="D586" s="6" t="s">
        <v>14</v>
      </c>
      <c r="E586" s="18">
        <v>33129</v>
      </c>
      <c r="F586" s="6" t="s">
        <v>858</v>
      </c>
      <c r="G586" s="11" t="s">
        <v>860</v>
      </c>
      <c r="H586" s="6" t="s">
        <v>859</v>
      </c>
      <c r="I586" s="18">
        <v>38795</v>
      </c>
      <c r="J586" s="6" t="s">
        <v>858</v>
      </c>
      <c r="K586" s="6" t="s">
        <v>150</v>
      </c>
      <c r="L586" s="6" t="s">
        <v>857</v>
      </c>
      <c r="M586" s="13" t="s">
        <v>133</v>
      </c>
      <c r="N586" s="22">
        <v>2011</v>
      </c>
      <c r="O586" s="11" t="s">
        <v>856</v>
      </c>
      <c r="P586" s="6" t="s">
        <v>855</v>
      </c>
      <c r="Q586" s="6" t="s">
        <v>854</v>
      </c>
      <c r="R586" s="6" t="s">
        <v>853</v>
      </c>
      <c r="S586" s="11" t="s">
        <v>852</v>
      </c>
      <c r="T586" s="11" t="s">
        <v>851</v>
      </c>
      <c r="U586" s="6" t="s">
        <v>850</v>
      </c>
      <c r="V586" s="6" t="s">
        <v>849</v>
      </c>
      <c r="W586" s="6" t="s">
        <v>848</v>
      </c>
      <c r="X586" s="6" t="s">
        <v>39</v>
      </c>
      <c r="Y586" s="11" t="str">
        <f>VLOOKUP(X586,[1]Parameters!$A$4:$B$17,2,0)</f>
        <v>Chuyên viên vận hành</v>
      </c>
      <c r="Z586" s="11"/>
      <c r="AA586" s="11" t="s">
        <v>94</v>
      </c>
      <c r="AB586" s="10" t="s">
        <v>4</v>
      </c>
      <c r="AC586" s="6" t="s">
        <v>54</v>
      </c>
      <c r="AD586" s="11" t="s">
        <v>847</v>
      </c>
      <c r="AE586" s="11" t="s">
        <v>52</v>
      </c>
      <c r="AF586" s="18">
        <v>41426</v>
      </c>
      <c r="AG586" s="1">
        <f t="shared" si="58"/>
        <v>6</v>
      </c>
      <c r="AH586" s="18">
        <v>41487</v>
      </c>
      <c r="AI586" s="1">
        <f t="shared" si="56"/>
        <v>8</v>
      </c>
      <c r="AJ586" s="11" t="s">
        <v>86</v>
      </c>
      <c r="AK586" s="11"/>
      <c r="AL586" s="11"/>
      <c r="AM586" s="19"/>
      <c r="AN586" s="1" t="str">
        <f t="shared" si="55"/>
        <v/>
      </c>
      <c r="AO586" s="6"/>
      <c r="AP586" s="24"/>
      <c r="AQ586" s="11" t="s">
        <v>171</v>
      </c>
      <c r="AR586" s="24"/>
      <c r="AS586" s="16">
        <f t="shared" si="57"/>
        <v>9</v>
      </c>
    </row>
    <row r="587" spans="1:45" ht="15.75" customHeight="1">
      <c r="A587" s="15">
        <v>20562</v>
      </c>
      <c r="B587" s="23" t="s">
        <v>846</v>
      </c>
      <c r="C587" s="23" t="s">
        <v>455</v>
      </c>
      <c r="D587" s="6" t="s">
        <v>14</v>
      </c>
      <c r="E587" s="18">
        <v>41577</v>
      </c>
      <c r="F587" s="6" t="s">
        <v>714</v>
      </c>
      <c r="G587" s="11" t="s">
        <v>845</v>
      </c>
      <c r="H587" s="6" t="s">
        <v>844</v>
      </c>
      <c r="I587" s="18">
        <v>38540</v>
      </c>
      <c r="J587" s="6" t="s">
        <v>714</v>
      </c>
      <c r="K587" s="6" t="s">
        <v>150</v>
      </c>
      <c r="L587" s="6" t="s">
        <v>843</v>
      </c>
      <c r="M587" s="13" t="s">
        <v>842</v>
      </c>
      <c r="N587" s="22">
        <v>2010</v>
      </c>
      <c r="O587" s="21" t="s">
        <v>841</v>
      </c>
      <c r="P587" s="6"/>
      <c r="Q587" s="6" t="s">
        <v>840</v>
      </c>
      <c r="R587" s="6" t="s">
        <v>839</v>
      </c>
      <c r="S587" s="11" t="s">
        <v>838</v>
      </c>
      <c r="T587" s="11" t="s">
        <v>837</v>
      </c>
      <c r="U587" s="6"/>
      <c r="V587" s="6"/>
      <c r="W587" s="6"/>
      <c r="X587" s="6" t="s">
        <v>5</v>
      </c>
      <c r="Y587" s="11" t="str">
        <f>VLOOKUP(X587,[1]Parameters!$A$4:$B$17,2,0)</f>
        <v>Chuyên viên Tư vấn tuyển sinh</v>
      </c>
      <c r="Z587" s="11"/>
      <c r="AA587" s="11" t="s">
        <v>94</v>
      </c>
      <c r="AB587" s="10" t="s">
        <v>4</v>
      </c>
      <c r="AC587" s="6" t="s">
        <v>54</v>
      </c>
      <c r="AD587" s="11" t="s">
        <v>53</v>
      </c>
      <c r="AE587" s="11" t="s">
        <v>52</v>
      </c>
      <c r="AF587" s="18">
        <v>41418</v>
      </c>
      <c r="AG587" s="1">
        <f t="shared" si="58"/>
        <v>5</v>
      </c>
      <c r="AH587" s="18">
        <v>41479</v>
      </c>
      <c r="AI587" s="1">
        <f t="shared" si="56"/>
        <v>7</v>
      </c>
      <c r="AJ587" s="11" t="s">
        <v>86</v>
      </c>
      <c r="AK587" s="11"/>
      <c r="AL587" s="11"/>
      <c r="AM587" s="19"/>
      <c r="AN587" s="1" t="str">
        <f t="shared" si="55"/>
        <v/>
      </c>
      <c r="AO587" s="6"/>
      <c r="AP587" s="24"/>
      <c r="AQ587" s="11" t="s">
        <v>171</v>
      </c>
      <c r="AR587" s="24"/>
      <c r="AS587" s="16">
        <f t="shared" si="57"/>
        <v>10</v>
      </c>
    </row>
    <row r="588" spans="1:45" ht="15.75" customHeight="1">
      <c r="A588" s="15">
        <v>20563</v>
      </c>
      <c r="B588" s="23" t="s">
        <v>70</v>
      </c>
      <c r="C588" s="23" t="s">
        <v>836</v>
      </c>
      <c r="D588" s="6" t="s">
        <v>14</v>
      </c>
      <c r="E588" s="18">
        <v>32742</v>
      </c>
      <c r="F588" s="6" t="s">
        <v>23</v>
      </c>
      <c r="G588" s="11" t="s">
        <v>23</v>
      </c>
      <c r="H588" s="6" t="s">
        <v>835</v>
      </c>
      <c r="I588" s="18">
        <v>39811</v>
      </c>
      <c r="J588" s="6" t="s">
        <v>23</v>
      </c>
      <c r="K588" s="6" t="s">
        <v>150</v>
      </c>
      <c r="L588" s="6" t="s">
        <v>834</v>
      </c>
      <c r="M588" s="13" t="s">
        <v>833</v>
      </c>
      <c r="N588" s="22">
        <v>2011</v>
      </c>
      <c r="O588" s="11" t="s">
        <v>832</v>
      </c>
      <c r="P588" s="6"/>
      <c r="Q588" s="6" t="s">
        <v>831</v>
      </c>
      <c r="R588" s="6"/>
      <c r="S588" s="11" t="s">
        <v>830</v>
      </c>
      <c r="T588" s="11" t="s">
        <v>829</v>
      </c>
      <c r="U588" s="6" t="s">
        <v>828</v>
      </c>
      <c r="V588" s="6"/>
      <c r="W588" s="6"/>
      <c r="X588" s="6" t="s">
        <v>5</v>
      </c>
      <c r="Y588" s="11" t="str">
        <f>VLOOKUP(X588,[1]Parameters!$A$4:$B$17,2,0)</f>
        <v>Chuyên viên Tư vấn tuyển sinh</v>
      </c>
      <c r="Z588" s="11"/>
      <c r="AA588" s="11" t="s">
        <v>94</v>
      </c>
      <c r="AB588" s="10" t="s">
        <v>4</v>
      </c>
      <c r="AC588" s="6" t="s">
        <v>3</v>
      </c>
      <c r="AD588" s="11" t="s">
        <v>2</v>
      </c>
      <c r="AE588" s="11" t="s">
        <v>1</v>
      </c>
      <c r="AF588" s="18">
        <v>41421</v>
      </c>
      <c r="AG588" s="1">
        <f t="shared" si="58"/>
        <v>5</v>
      </c>
      <c r="AH588" s="18">
        <v>41496</v>
      </c>
      <c r="AI588" s="1">
        <f t="shared" si="56"/>
        <v>8</v>
      </c>
      <c r="AJ588" s="11" t="s">
        <v>86</v>
      </c>
      <c r="AK588" s="11"/>
      <c r="AL588" s="11"/>
      <c r="AM588" s="19"/>
      <c r="AN588" s="1" t="str">
        <f t="shared" si="55"/>
        <v/>
      </c>
      <c r="AO588" s="6"/>
      <c r="AP588" s="24"/>
      <c r="AQ588" s="10" t="s">
        <v>171</v>
      </c>
      <c r="AR588" s="24"/>
      <c r="AS588" s="16">
        <f t="shared" si="57"/>
        <v>8</v>
      </c>
    </row>
    <row r="589" spans="1:45" ht="15.75" customHeight="1">
      <c r="A589" s="15">
        <v>20564</v>
      </c>
      <c r="B589" s="23" t="s">
        <v>827</v>
      </c>
      <c r="C589" s="23" t="s">
        <v>826</v>
      </c>
      <c r="D589" s="6" t="s">
        <v>14</v>
      </c>
      <c r="E589" s="18">
        <v>30709</v>
      </c>
      <c r="F589" s="6" t="s">
        <v>825</v>
      </c>
      <c r="G589" s="11" t="s">
        <v>824</v>
      </c>
      <c r="H589" s="6" t="s">
        <v>823</v>
      </c>
      <c r="I589" s="18">
        <v>38285</v>
      </c>
      <c r="J589" s="6" t="s">
        <v>12</v>
      </c>
      <c r="K589" s="6" t="s">
        <v>11</v>
      </c>
      <c r="L589" s="6" t="s">
        <v>108</v>
      </c>
      <c r="M589" s="13" t="s">
        <v>822</v>
      </c>
      <c r="N589" s="22">
        <v>2008</v>
      </c>
      <c r="O589" s="11" t="s">
        <v>821</v>
      </c>
      <c r="P589" s="6"/>
      <c r="Q589" s="6"/>
      <c r="R589" s="6"/>
      <c r="S589" s="11"/>
      <c r="T589" s="11"/>
      <c r="U589" s="6"/>
      <c r="V589" s="6"/>
      <c r="W589" s="6"/>
      <c r="X589" s="6" t="s">
        <v>5</v>
      </c>
      <c r="Y589" s="11" t="str">
        <f>VLOOKUP(X589,[1]Parameters!$A$4:$B$17,2,0)</f>
        <v>Chuyên viên Tư vấn tuyển sinh</v>
      </c>
      <c r="Z589" s="11"/>
      <c r="AA589" s="11" t="s">
        <v>94</v>
      </c>
      <c r="AB589" s="10" t="s">
        <v>4</v>
      </c>
      <c r="AC589" s="6" t="s">
        <v>3</v>
      </c>
      <c r="AD589" s="11" t="s">
        <v>2</v>
      </c>
      <c r="AE589" s="11" t="s">
        <v>1</v>
      </c>
      <c r="AF589" s="18">
        <v>41421</v>
      </c>
      <c r="AG589" s="1">
        <f t="shared" si="58"/>
        <v>5</v>
      </c>
      <c r="AH589" s="18"/>
      <c r="AI589" s="1" t="str">
        <f t="shared" si="56"/>
        <v/>
      </c>
      <c r="AJ589" s="11" t="s">
        <v>0</v>
      </c>
      <c r="AK589" s="11"/>
      <c r="AL589" s="11"/>
      <c r="AM589" s="19"/>
      <c r="AN589" s="1" t="str">
        <f t="shared" si="55"/>
        <v/>
      </c>
      <c r="AO589" s="6"/>
      <c r="AP589" s="24"/>
      <c r="AQ589" s="10" t="s">
        <v>171</v>
      </c>
      <c r="AR589" s="24"/>
      <c r="AS589" s="16">
        <f t="shared" si="57"/>
        <v>1</v>
      </c>
    </row>
    <row r="590" spans="1:45" ht="15.75" customHeight="1">
      <c r="A590" s="15">
        <v>20565</v>
      </c>
      <c r="B590" s="23" t="s">
        <v>820</v>
      </c>
      <c r="C590" s="23" t="s">
        <v>15</v>
      </c>
      <c r="D590" s="13" t="s">
        <v>14</v>
      </c>
      <c r="E590" s="18">
        <v>32212</v>
      </c>
      <c r="F590" s="13" t="s">
        <v>135</v>
      </c>
      <c r="G590" s="10" t="s">
        <v>798</v>
      </c>
      <c r="H590" s="13" t="s">
        <v>819</v>
      </c>
      <c r="I590" s="18">
        <v>38762</v>
      </c>
      <c r="J590" s="13" t="s">
        <v>135</v>
      </c>
      <c r="K590" s="13" t="s">
        <v>150</v>
      </c>
      <c r="L590" s="13" t="s">
        <v>818</v>
      </c>
      <c r="M590" s="13" t="s">
        <v>133</v>
      </c>
      <c r="N590" s="22">
        <v>2011</v>
      </c>
      <c r="O590" s="21" t="s">
        <v>817</v>
      </c>
      <c r="P590" s="6"/>
      <c r="Q590" s="13" t="s">
        <v>816</v>
      </c>
      <c r="R590" s="26" t="s">
        <v>815</v>
      </c>
      <c r="S590" s="10" t="s">
        <v>814</v>
      </c>
      <c r="T590" s="10" t="s">
        <v>813</v>
      </c>
      <c r="U590" s="13" t="s">
        <v>812</v>
      </c>
      <c r="V590" s="13" t="s">
        <v>27</v>
      </c>
      <c r="W590" s="13" t="s">
        <v>811</v>
      </c>
      <c r="X590" s="13" t="s">
        <v>5</v>
      </c>
      <c r="Y590" s="11" t="str">
        <f>VLOOKUP(X590,[1]Parameters!$A$4:$B$17,2,0)</f>
        <v>Chuyên viên Tư vấn tuyển sinh</v>
      </c>
      <c r="Z590" s="11"/>
      <c r="AA590" s="11" t="s">
        <v>94</v>
      </c>
      <c r="AB590" s="10" t="s">
        <v>4</v>
      </c>
      <c r="AC590" s="6" t="s">
        <v>3</v>
      </c>
      <c r="AD590" s="11" t="s">
        <v>2</v>
      </c>
      <c r="AE590" s="11" t="s">
        <v>1</v>
      </c>
      <c r="AF590" s="18">
        <v>41421</v>
      </c>
      <c r="AG590" s="1">
        <f t="shared" si="58"/>
        <v>5</v>
      </c>
      <c r="AH590" s="18"/>
      <c r="AI590" s="1" t="str">
        <f t="shared" si="56"/>
        <v/>
      </c>
      <c r="AJ590" s="11" t="s">
        <v>142</v>
      </c>
      <c r="AK590" s="11"/>
      <c r="AL590" s="11"/>
      <c r="AM590" s="19">
        <v>41498</v>
      </c>
      <c r="AN590" s="1">
        <f t="shared" si="55"/>
        <v>8</v>
      </c>
      <c r="AO590" s="6"/>
      <c r="AP590" s="24"/>
      <c r="AQ590" s="10" t="s">
        <v>171</v>
      </c>
      <c r="AR590" s="24"/>
      <c r="AS590" s="16">
        <f t="shared" si="57"/>
        <v>3</v>
      </c>
    </row>
    <row r="591" spans="1:45" ht="15.75" customHeight="1">
      <c r="A591" s="15">
        <v>20566</v>
      </c>
      <c r="B591" s="23" t="s">
        <v>125</v>
      </c>
      <c r="C591" s="23" t="s">
        <v>810</v>
      </c>
      <c r="D591" s="6" t="s">
        <v>14</v>
      </c>
      <c r="E591" s="18">
        <v>32922</v>
      </c>
      <c r="F591" s="6" t="s">
        <v>807</v>
      </c>
      <c r="G591" s="11" t="s">
        <v>809</v>
      </c>
      <c r="H591" s="6" t="s">
        <v>808</v>
      </c>
      <c r="I591" s="18">
        <v>38364</v>
      </c>
      <c r="J591" s="6" t="s">
        <v>807</v>
      </c>
      <c r="K591" s="6" t="s">
        <v>11</v>
      </c>
      <c r="L591" s="6" t="s">
        <v>604</v>
      </c>
      <c r="M591" s="13" t="s">
        <v>806</v>
      </c>
      <c r="N591" s="22">
        <v>2012</v>
      </c>
      <c r="O591" s="21" t="s">
        <v>805</v>
      </c>
      <c r="P591" s="6"/>
      <c r="Q591" s="6" t="s">
        <v>804</v>
      </c>
      <c r="R591" s="6"/>
      <c r="S591" s="11" t="s">
        <v>803</v>
      </c>
      <c r="T591" s="11" t="s">
        <v>803</v>
      </c>
      <c r="U591" s="6" t="s">
        <v>802</v>
      </c>
      <c r="V591" s="6" t="s">
        <v>116</v>
      </c>
      <c r="W591" s="6"/>
      <c r="X591" s="6" t="s">
        <v>5</v>
      </c>
      <c r="Y591" s="11" t="str">
        <f>VLOOKUP(X591,[1]Parameters!$A$4:$B$17,2,0)</f>
        <v>Chuyên viên Tư vấn tuyển sinh</v>
      </c>
      <c r="Z591" s="11"/>
      <c r="AA591" s="11" t="s">
        <v>94</v>
      </c>
      <c r="AB591" s="10" t="s">
        <v>4</v>
      </c>
      <c r="AC591" s="6" t="s">
        <v>3</v>
      </c>
      <c r="AD591" s="11" t="s">
        <v>2</v>
      </c>
      <c r="AE591" s="11" t="s">
        <v>1</v>
      </c>
      <c r="AF591" s="18">
        <v>41421</v>
      </c>
      <c r="AG591" s="1">
        <f t="shared" si="58"/>
        <v>5</v>
      </c>
      <c r="AH591" s="18">
        <v>41496</v>
      </c>
      <c r="AI591" s="1">
        <f t="shared" si="56"/>
        <v>8</v>
      </c>
      <c r="AJ591" s="11" t="s">
        <v>86</v>
      </c>
      <c r="AK591" s="11"/>
      <c r="AL591" s="11"/>
      <c r="AM591" s="19"/>
      <c r="AN591" s="1" t="str">
        <f t="shared" si="55"/>
        <v/>
      </c>
      <c r="AO591" s="6"/>
      <c r="AP591" s="24"/>
      <c r="AQ591" s="10" t="s">
        <v>171</v>
      </c>
      <c r="AR591" s="24"/>
      <c r="AS591" s="16">
        <f t="shared" si="57"/>
        <v>2</v>
      </c>
    </row>
    <row r="592" spans="1:45" ht="15.75" customHeight="1">
      <c r="A592" s="15">
        <v>20567</v>
      </c>
      <c r="B592" s="23" t="s">
        <v>801</v>
      </c>
      <c r="C592" s="23" t="s">
        <v>800</v>
      </c>
      <c r="D592" s="6" t="s">
        <v>89</v>
      </c>
      <c r="E592" s="18">
        <v>29735</v>
      </c>
      <c r="F592" s="6" t="s">
        <v>799</v>
      </c>
      <c r="G592" s="11" t="s">
        <v>798</v>
      </c>
      <c r="H592" s="6" t="s">
        <v>797</v>
      </c>
      <c r="I592" s="18">
        <v>40765</v>
      </c>
      <c r="J592" s="6" t="s">
        <v>12</v>
      </c>
      <c r="K592" s="6" t="s">
        <v>796</v>
      </c>
      <c r="L592" s="6" t="s">
        <v>795</v>
      </c>
      <c r="M592" s="13" t="s">
        <v>794</v>
      </c>
      <c r="N592" s="22">
        <v>2011</v>
      </c>
      <c r="O592" s="11" t="s">
        <v>793</v>
      </c>
      <c r="P592" s="6"/>
      <c r="Q592" s="6" t="s">
        <v>792</v>
      </c>
      <c r="R592" s="26" t="s">
        <v>791</v>
      </c>
      <c r="S592" s="2" t="s">
        <v>790</v>
      </c>
      <c r="T592" s="36" t="s">
        <v>790</v>
      </c>
      <c r="U592" s="1" t="s">
        <v>789</v>
      </c>
      <c r="V592" s="1" t="s">
        <v>788</v>
      </c>
      <c r="W592" s="6" t="s">
        <v>787</v>
      </c>
      <c r="X592" s="6" t="s">
        <v>786</v>
      </c>
      <c r="Y592" s="11" t="str">
        <f>VLOOKUP(X592,[1]Parameters!$A$4:$B$17,2,0)</f>
        <v>Chuyên gia</v>
      </c>
      <c r="Z592" s="11"/>
      <c r="AA592" s="11">
        <v>1</v>
      </c>
      <c r="AB592" s="10" t="s">
        <v>4</v>
      </c>
      <c r="AC592" s="6" t="s">
        <v>114</v>
      </c>
      <c r="AD592" s="11" t="s">
        <v>113</v>
      </c>
      <c r="AE592" s="11" t="s">
        <v>1</v>
      </c>
      <c r="AF592" s="18"/>
      <c r="AG592" s="1" t="str">
        <f t="shared" si="58"/>
        <v/>
      </c>
      <c r="AH592" s="18">
        <v>41426</v>
      </c>
      <c r="AI592" s="1">
        <f t="shared" si="56"/>
        <v>6</v>
      </c>
      <c r="AJ592" s="11" t="s">
        <v>86</v>
      </c>
      <c r="AK592" s="11"/>
      <c r="AL592" s="11"/>
      <c r="AM592" s="19"/>
      <c r="AN592" s="1" t="str">
        <f t="shared" si="55"/>
        <v/>
      </c>
      <c r="AO592" s="6"/>
      <c r="AP592" s="24"/>
      <c r="AQ592" s="11" t="s">
        <v>141</v>
      </c>
      <c r="AR592" s="24"/>
      <c r="AS592" s="16">
        <f t="shared" si="57"/>
        <v>5</v>
      </c>
    </row>
    <row r="593" spans="1:45" ht="15.75" customHeight="1">
      <c r="A593" s="15">
        <f>A592+1</f>
        <v>20568</v>
      </c>
      <c r="B593" s="23" t="s">
        <v>244</v>
      </c>
      <c r="C593" s="23" t="s">
        <v>84</v>
      </c>
      <c r="D593" s="6" t="s">
        <v>89</v>
      </c>
      <c r="E593" s="18">
        <v>32385</v>
      </c>
      <c r="F593" s="6" t="s">
        <v>49</v>
      </c>
      <c r="G593" s="11" t="s">
        <v>49</v>
      </c>
      <c r="H593" s="6" t="s">
        <v>785</v>
      </c>
      <c r="I593" s="18">
        <v>38559</v>
      </c>
      <c r="J593" s="6" t="s">
        <v>49</v>
      </c>
      <c r="K593" s="6"/>
      <c r="L593" s="6"/>
      <c r="M593" s="13"/>
      <c r="N593" s="22"/>
      <c r="O593" s="11" t="s">
        <v>784</v>
      </c>
      <c r="P593" s="6"/>
      <c r="Q593" s="6"/>
      <c r="R593" s="6"/>
      <c r="S593" s="11" t="s">
        <v>783</v>
      </c>
      <c r="T593" s="35" t="s">
        <v>783</v>
      </c>
      <c r="U593" s="6" t="s">
        <v>782</v>
      </c>
      <c r="V593" s="6" t="s">
        <v>765</v>
      </c>
      <c r="W593" s="6"/>
      <c r="X593" s="6" t="s">
        <v>39</v>
      </c>
      <c r="Y593" s="11" t="str">
        <f>VLOOKUP(X593,[1]Parameters!$A$4:$B$17,2,0)</f>
        <v>Chuyên viên vận hành</v>
      </c>
      <c r="Z593" s="11"/>
      <c r="AA593" s="11" t="s">
        <v>94</v>
      </c>
      <c r="AB593" s="10" t="s">
        <v>4</v>
      </c>
      <c r="AC593" s="13" t="s">
        <v>781</v>
      </c>
      <c r="AD593" s="11"/>
      <c r="AE593" s="10" t="s">
        <v>1</v>
      </c>
      <c r="AF593" s="18"/>
      <c r="AG593" s="1" t="str">
        <f t="shared" si="58"/>
        <v/>
      </c>
      <c r="AH593" s="18">
        <v>41426</v>
      </c>
      <c r="AI593" s="1">
        <f t="shared" si="56"/>
        <v>6</v>
      </c>
      <c r="AJ593" s="10" t="s">
        <v>86</v>
      </c>
      <c r="AK593" s="11"/>
      <c r="AL593" s="11"/>
      <c r="AM593" s="19"/>
      <c r="AN593" s="1" t="str">
        <f t="shared" si="55"/>
        <v/>
      </c>
      <c r="AO593" s="6"/>
      <c r="AP593" s="24"/>
      <c r="AQ593" s="10" t="s">
        <v>171</v>
      </c>
      <c r="AR593" s="24"/>
      <c r="AS593" s="16">
        <f t="shared" si="57"/>
        <v>8</v>
      </c>
    </row>
    <row r="594" spans="1:45" ht="15.75" customHeight="1">
      <c r="A594" s="15">
        <f>A593+1</f>
        <v>20569</v>
      </c>
      <c r="B594" s="25" t="s">
        <v>780</v>
      </c>
      <c r="C594" s="25" t="s">
        <v>294</v>
      </c>
      <c r="D594" s="13" t="s">
        <v>14</v>
      </c>
      <c r="E594" s="18">
        <v>32635</v>
      </c>
      <c r="F594" s="13" t="s">
        <v>49</v>
      </c>
      <c r="G594" s="10" t="s">
        <v>49</v>
      </c>
      <c r="H594" s="13" t="s">
        <v>779</v>
      </c>
      <c r="I594" s="18">
        <v>40721</v>
      </c>
      <c r="J594" s="13" t="s">
        <v>49</v>
      </c>
      <c r="K594" s="13" t="s">
        <v>11</v>
      </c>
      <c r="L594" s="13" t="s">
        <v>181</v>
      </c>
      <c r="M594" s="13" t="s">
        <v>778</v>
      </c>
      <c r="N594" s="22">
        <v>2011</v>
      </c>
      <c r="O594" s="21" t="s">
        <v>777</v>
      </c>
      <c r="P594" s="6"/>
      <c r="Q594" s="13" t="s">
        <v>776</v>
      </c>
      <c r="R594" s="26" t="s">
        <v>775</v>
      </c>
      <c r="S594" s="10" t="s">
        <v>774</v>
      </c>
      <c r="T594" s="10" t="s">
        <v>774</v>
      </c>
      <c r="U594" s="6" t="s">
        <v>773</v>
      </c>
      <c r="V594" s="6" t="s">
        <v>116</v>
      </c>
      <c r="W594" s="6"/>
      <c r="X594" s="13" t="s">
        <v>105</v>
      </c>
      <c r="Y594" s="11" t="str">
        <f>VLOOKUP(X594,[1]Parameters!$A$4:$B$17,2,0)</f>
        <v>Chuyên viên quản lý học tập (CVHT)</v>
      </c>
      <c r="Z594" s="11"/>
      <c r="AA594" s="11" t="s">
        <v>94</v>
      </c>
      <c r="AB594" s="10" t="s">
        <v>4</v>
      </c>
      <c r="AC594" s="6" t="s">
        <v>547</v>
      </c>
      <c r="AD594" s="11" t="s">
        <v>772</v>
      </c>
      <c r="AE594" s="11" t="s">
        <v>1</v>
      </c>
      <c r="AF594" s="18">
        <v>41438</v>
      </c>
      <c r="AG594" s="1">
        <f t="shared" si="58"/>
        <v>6</v>
      </c>
      <c r="AH594" s="18">
        <v>41500</v>
      </c>
      <c r="AI594" s="1">
        <f t="shared" si="56"/>
        <v>8</v>
      </c>
      <c r="AJ594" s="11" t="s">
        <v>86</v>
      </c>
      <c r="AK594" s="11"/>
      <c r="AL594" s="11"/>
      <c r="AM594" s="19"/>
      <c r="AN594" s="1" t="str">
        <f t="shared" si="55"/>
        <v/>
      </c>
      <c r="AO594" s="6"/>
      <c r="AP594" s="24"/>
      <c r="AQ594" s="11" t="s">
        <v>171</v>
      </c>
      <c r="AR594" s="24"/>
      <c r="AS594" s="16">
        <f t="shared" si="57"/>
        <v>5</v>
      </c>
    </row>
    <row r="595" spans="1:45" ht="15.75" customHeight="1">
      <c r="A595" s="15">
        <f>A594+1</f>
        <v>20570</v>
      </c>
      <c r="B595" s="25" t="s">
        <v>771</v>
      </c>
      <c r="C595" s="25" t="s">
        <v>137</v>
      </c>
      <c r="D595" s="13" t="s">
        <v>14</v>
      </c>
      <c r="E595" s="18">
        <v>32436</v>
      </c>
      <c r="F595" s="6" t="s">
        <v>12</v>
      </c>
      <c r="G595" s="11" t="s">
        <v>12</v>
      </c>
      <c r="H595" s="6" t="s">
        <v>770</v>
      </c>
      <c r="I595" s="18">
        <v>37883</v>
      </c>
      <c r="J595" s="6" t="s">
        <v>12</v>
      </c>
      <c r="K595" s="6" t="s">
        <v>11</v>
      </c>
      <c r="L595" s="6" t="s">
        <v>656</v>
      </c>
      <c r="M595" s="13" t="s">
        <v>682</v>
      </c>
      <c r="N595" s="22">
        <v>2012</v>
      </c>
      <c r="O595" s="11" t="s">
        <v>769</v>
      </c>
      <c r="P595" s="6"/>
      <c r="Q595" s="6" t="s">
        <v>768</v>
      </c>
      <c r="R595" s="6"/>
      <c r="S595" s="11" t="s">
        <v>767</v>
      </c>
      <c r="T595" s="11" t="s">
        <v>767</v>
      </c>
      <c r="U595" s="6" t="s">
        <v>766</v>
      </c>
      <c r="V595" s="6" t="s">
        <v>765</v>
      </c>
      <c r="W595" s="6"/>
      <c r="X595" s="13" t="s">
        <v>105</v>
      </c>
      <c r="Y595" s="11" t="str">
        <f>VLOOKUP(X595,[1]Parameters!$A$4:$B$17,2,0)</f>
        <v>Chuyên viên quản lý học tập (CVHT)</v>
      </c>
      <c r="Z595" s="11"/>
      <c r="AA595" s="11" t="s">
        <v>94</v>
      </c>
      <c r="AB595" s="10" t="s">
        <v>4</v>
      </c>
      <c r="AC595" s="13" t="s">
        <v>168</v>
      </c>
      <c r="AD595" s="10" t="s">
        <v>167</v>
      </c>
      <c r="AE595" s="10" t="s">
        <v>1</v>
      </c>
      <c r="AF595" s="18">
        <v>41438</v>
      </c>
      <c r="AG595" s="1">
        <f t="shared" si="58"/>
        <v>6</v>
      </c>
      <c r="AH595" s="18">
        <v>41500</v>
      </c>
      <c r="AI595" s="1">
        <f t="shared" si="56"/>
        <v>8</v>
      </c>
      <c r="AJ595" s="11" t="s">
        <v>86</v>
      </c>
      <c r="AK595" s="11"/>
      <c r="AL595" s="11"/>
      <c r="AM595" s="19"/>
      <c r="AN595" s="1" t="str">
        <f t="shared" si="55"/>
        <v/>
      </c>
      <c r="AO595" s="6"/>
      <c r="AP595" s="24"/>
      <c r="AQ595" s="11" t="s">
        <v>171</v>
      </c>
      <c r="AR595" s="24"/>
      <c r="AS595" s="16">
        <f t="shared" si="57"/>
        <v>10</v>
      </c>
    </row>
    <row r="596" spans="1:45" ht="15.75" customHeight="1">
      <c r="A596" s="15">
        <f>A595+1</f>
        <v>20571</v>
      </c>
      <c r="B596" s="23" t="s">
        <v>96</v>
      </c>
      <c r="C596" s="23" t="s">
        <v>342</v>
      </c>
      <c r="D596" s="6" t="s">
        <v>14</v>
      </c>
      <c r="E596" s="18">
        <v>33158</v>
      </c>
      <c r="F596" s="6" t="s">
        <v>163</v>
      </c>
      <c r="G596" s="11" t="s">
        <v>764</v>
      </c>
      <c r="H596" s="6" t="s">
        <v>763</v>
      </c>
      <c r="I596" s="18">
        <v>40862</v>
      </c>
      <c r="J596" s="6" t="s">
        <v>163</v>
      </c>
      <c r="K596" s="6" t="s">
        <v>11</v>
      </c>
      <c r="L596" s="6" t="s">
        <v>762</v>
      </c>
      <c r="M596" s="13" t="s">
        <v>603</v>
      </c>
      <c r="N596" s="22">
        <v>2012</v>
      </c>
      <c r="O596" s="21" t="s">
        <v>761</v>
      </c>
      <c r="P596" s="6" t="s">
        <v>760</v>
      </c>
      <c r="Q596" s="6" t="s">
        <v>759</v>
      </c>
      <c r="R596" s="26" t="s">
        <v>758</v>
      </c>
      <c r="S596" s="11" t="s">
        <v>757</v>
      </c>
      <c r="T596" s="11" t="s">
        <v>756</v>
      </c>
      <c r="U596" s="6" t="s">
        <v>755</v>
      </c>
      <c r="V596" s="6" t="s">
        <v>116</v>
      </c>
      <c r="W596" s="6"/>
      <c r="X596" s="6" t="s">
        <v>5</v>
      </c>
      <c r="Y596" s="11" t="str">
        <f>VLOOKUP(X596,[1]Parameters!$A$4:$B$17,2,0)</f>
        <v>Chuyên viên Tư vấn tuyển sinh</v>
      </c>
      <c r="Z596" s="11"/>
      <c r="AA596" s="11" t="s">
        <v>94</v>
      </c>
      <c r="AB596" s="10" t="s">
        <v>4</v>
      </c>
      <c r="AC596" s="6" t="s">
        <v>3</v>
      </c>
      <c r="AD596" s="11" t="s">
        <v>2</v>
      </c>
      <c r="AE596" s="11" t="s">
        <v>1</v>
      </c>
      <c r="AF596" s="18">
        <v>41435</v>
      </c>
      <c r="AG596" s="1">
        <f t="shared" si="58"/>
        <v>6</v>
      </c>
      <c r="AH596" s="18">
        <v>41496</v>
      </c>
      <c r="AI596" s="1">
        <f t="shared" si="56"/>
        <v>8</v>
      </c>
      <c r="AJ596" s="11" t="s">
        <v>86</v>
      </c>
      <c r="AK596" s="11"/>
      <c r="AL596" s="11"/>
      <c r="AM596" s="19"/>
      <c r="AN596" s="1" t="str">
        <f t="shared" si="55"/>
        <v/>
      </c>
      <c r="AO596" s="6"/>
      <c r="AP596" s="24"/>
      <c r="AQ596" s="10" t="s">
        <v>171</v>
      </c>
      <c r="AR596" s="24"/>
      <c r="AS596" s="16">
        <f t="shared" si="57"/>
        <v>10</v>
      </c>
    </row>
    <row r="597" spans="1:45" ht="15.75" customHeight="1">
      <c r="A597" s="15">
        <v>20572</v>
      </c>
      <c r="B597" s="23" t="s">
        <v>754</v>
      </c>
      <c r="C597" s="23" t="s">
        <v>753</v>
      </c>
      <c r="D597" s="6" t="s">
        <v>14</v>
      </c>
      <c r="E597" s="18">
        <v>32644</v>
      </c>
      <c r="F597" s="6" t="s">
        <v>12</v>
      </c>
      <c r="G597" s="11" t="s">
        <v>446</v>
      </c>
      <c r="H597" s="6" t="s">
        <v>752</v>
      </c>
      <c r="I597" s="18">
        <v>40794</v>
      </c>
      <c r="J597" s="6" t="s">
        <v>12</v>
      </c>
      <c r="K597" s="6" t="s">
        <v>11</v>
      </c>
      <c r="L597" s="6" t="s">
        <v>331</v>
      </c>
      <c r="M597" s="13" t="s">
        <v>751</v>
      </c>
      <c r="N597" s="22">
        <v>2010</v>
      </c>
      <c r="O597" s="21" t="s">
        <v>750</v>
      </c>
      <c r="P597" s="6"/>
      <c r="Q597" s="6" t="s">
        <v>749</v>
      </c>
      <c r="R597" s="6"/>
      <c r="S597" s="11" t="s">
        <v>748</v>
      </c>
      <c r="T597" s="11" t="s">
        <v>747</v>
      </c>
      <c r="U597" s="6"/>
      <c r="V597" s="6"/>
      <c r="W597" s="6"/>
      <c r="X597" s="6" t="s">
        <v>39</v>
      </c>
      <c r="Y597" s="11" t="str">
        <f>VLOOKUP(X597,[1]Parameters!$A$4:$B$17,2,0)</f>
        <v>Chuyên viên vận hành</v>
      </c>
      <c r="Z597" s="11"/>
      <c r="AA597" s="11" t="s">
        <v>94</v>
      </c>
      <c r="AB597" s="10" t="s">
        <v>4</v>
      </c>
      <c r="AC597" s="13" t="s">
        <v>3</v>
      </c>
      <c r="AD597" s="10" t="s">
        <v>67</v>
      </c>
      <c r="AE597" s="10" t="s">
        <v>1</v>
      </c>
      <c r="AF597" s="18">
        <v>41449</v>
      </c>
      <c r="AG597" s="1">
        <f t="shared" si="58"/>
        <v>6</v>
      </c>
      <c r="AH597" s="18"/>
      <c r="AI597" s="1" t="str">
        <f t="shared" si="56"/>
        <v/>
      </c>
      <c r="AJ597" s="11" t="s">
        <v>142</v>
      </c>
      <c r="AK597" s="11"/>
      <c r="AL597" s="11"/>
      <c r="AM597" s="19">
        <v>41540</v>
      </c>
      <c r="AN597" s="1">
        <f t="shared" si="55"/>
        <v>9</v>
      </c>
      <c r="AO597" s="6"/>
      <c r="AP597" s="24"/>
      <c r="AQ597" s="10" t="s">
        <v>171</v>
      </c>
      <c r="AR597" s="24"/>
      <c r="AS597" s="16">
        <f t="shared" si="57"/>
        <v>5</v>
      </c>
    </row>
    <row r="598" spans="1:45" ht="15.75" customHeight="1">
      <c r="A598" s="15">
        <f t="shared" ref="A598:A629" si="59">A597+1</f>
        <v>20573</v>
      </c>
      <c r="B598" s="25" t="s">
        <v>746</v>
      </c>
      <c r="C598" s="25" t="s">
        <v>360</v>
      </c>
      <c r="D598" s="6" t="s">
        <v>14</v>
      </c>
      <c r="E598" s="18">
        <v>32028</v>
      </c>
      <c r="F598" s="6" t="s">
        <v>281</v>
      </c>
      <c r="G598" s="11" t="s">
        <v>745</v>
      </c>
      <c r="H598" s="6" t="s">
        <v>744</v>
      </c>
      <c r="I598" s="18">
        <v>40876</v>
      </c>
      <c r="J598" s="6" t="s">
        <v>12</v>
      </c>
      <c r="K598" s="6" t="s">
        <v>11</v>
      </c>
      <c r="L598" s="6" t="s">
        <v>33</v>
      </c>
      <c r="M598" s="13" t="s">
        <v>743</v>
      </c>
      <c r="N598" s="22">
        <v>2009</v>
      </c>
      <c r="O598" s="21" t="s">
        <v>742</v>
      </c>
      <c r="P598" s="6"/>
      <c r="Q598" s="6"/>
      <c r="R598" s="6"/>
      <c r="S598" s="11" t="s">
        <v>741</v>
      </c>
      <c r="T598" s="11" t="s">
        <v>741</v>
      </c>
      <c r="U598" s="6" t="s">
        <v>740</v>
      </c>
      <c r="V598" s="6" t="s">
        <v>739</v>
      </c>
      <c r="W598" s="6" t="s">
        <v>738</v>
      </c>
      <c r="X598" s="6" t="s">
        <v>5</v>
      </c>
      <c r="Y598" s="11" t="str">
        <f>VLOOKUP(X598,[1]Parameters!$A$4:$B$17,2,0)</f>
        <v>Chuyên viên Tư vấn tuyển sinh</v>
      </c>
      <c r="Z598" s="11"/>
      <c r="AA598" s="11" t="s">
        <v>94</v>
      </c>
      <c r="AB598" s="10" t="s">
        <v>4</v>
      </c>
      <c r="AC598" s="13" t="s">
        <v>3</v>
      </c>
      <c r="AD598" s="10" t="s">
        <v>2</v>
      </c>
      <c r="AE598" s="10" t="s">
        <v>1</v>
      </c>
      <c r="AF598" s="18">
        <v>41435</v>
      </c>
      <c r="AG598" s="1">
        <f t="shared" si="58"/>
        <v>6</v>
      </c>
      <c r="AH598" s="18">
        <v>41496</v>
      </c>
      <c r="AI598" s="1">
        <f t="shared" si="56"/>
        <v>8</v>
      </c>
      <c r="AJ598" s="10" t="s">
        <v>86</v>
      </c>
      <c r="AK598" s="11"/>
      <c r="AL598" s="11"/>
      <c r="AM598" s="19"/>
      <c r="AN598" s="1" t="str">
        <f t="shared" si="55"/>
        <v/>
      </c>
      <c r="AO598" s="6"/>
      <c r="AP598" s="24"/>
      <c r="AQ598" s="10" t="s">
        <v>171</v>
      </c>
      <c r="AR598" s="24"/>
      <c r="AS598" s="16">
        <f t="shared" si="57"/>
        <v>9</v>
      </c>
    </row>
    <row r="599" spans="1:45" ht="15.75" customHeight="1">
      <c r="A599" s="15">
        <f t="shared" si="59"/>
        <v>20574</v>
      </c>
      <c r="B599" s="25" t="s">
        <v>607</v>
      </c>
      <c r="C599" s="25" t="s">
        <v>25</v>
      </c>
      <c r="D599" s="13" t="s">
        <v>14</v>
      </c>
      <c r="E599" s="18">
        <v>32307</v>
      </c>
      <c r="F599" s="13" t="s">
        <v>562</v>
      </c>
      <c r="G599" s="10" t="s">
        <v>564</v>
      </c>
      <c r="H599" s="13" t="s">
        <v>737</v>
      </c>
      <c r="I599" s="18">
        <v>39997</v>
      </c>
      <c r="J599" s="13" t="s">
        <v>562</v>
      </c>
      <c r="K599" s="13" t="s">
        <v>11</v>
      </c>
      <c r="L599" s="13" t="s">
        <v>22</v>
      </c>
      <c r="M599" s="13" t="s">
        <v>211</v>
      </c>
      <c r="N599" s="22">
        <v>2010</v>
      </c>
      <c r="O599" s="21" t="s">
        <v>736</v>
      </c>
      <c r="P599" s="6"/>
      <c r="Q599" s="13" t="s">
        <v>735</v>
      </c>
      <c r="R599" s="26" t="s">
        <v>734</v>
      </c>
      <c r="S599" s="10" t="s">
        <v>733</v>
      </c>
      <c r="T599" s="10" t="s">
        <v>732</v>
      </c>
      <c r="U599" s="13" t="s">
        <v>731</v>
      </c>
      <c r="V599" s="13" t="s">
        <v>27</v>
      </c>
      <c r="W599" s="13" t="s">
        <v>730</v>
      </c>
      <c r="X599" s="13" t="s">
        <v>105</v>
      </c>
      <c r="Y599" s="11" t="str">
        <f>VLOOKUP(X599,[1]Parameters!$A$4:$B$17,2,0)</f>
        <v>Chuyên viên quản lý học tập (CVHT)</v>
      </c>
      <c r="Z599" s="11"/>
      <c r="AA599" s="11" t="s">
        <v>94</v>
      </c>
      <c r="AB599" s="10" t="s">
        <v>4</v>
      </c>
      <c r="AC599" s="13" t="s">
        <v>168</v>
      </c>
      <c r="AD599" s="10" t="s">
        <v>167</v>
      </c>
      <c r="AE599" s="10" t="s">
        <v>1</v>
      </c>
      <c r="AF599" s="18">
        <v>41438</v>
      </c>
      <c r="AG599" s="1">
        <f t="shared" si="58"/>
        <v>6</v>
      </c>
      <c r="AH599" s="18"/>
      <c r="AI599" s="1" t="str">
        <f t="shared" si="56"/>
        <v/>
      </c>
      <c r="AJ599" s="10" t="s">
        <v>142</v>
      </c>
      <c r="AK599" s="34"/>
      <c r="AL599" s="11"/>
      <c r="AM599" s="19">
        <v>41470</v>
      </c>
      <c r="AN599" s="24">
        <f t="shared" si="55"/>
        <v>7</v>
      </c>
      <c r="AO599" s="6"/>
      <c r="AP599" s="24"/>
      <c r="AQ599" s="10" t="s">
        <v>171</v>
      </c>
      <c r="AR599" s="24"/>
      <c r="AS599" s="16">
        <f t="shared" si="57"/>
        <v>6</v>
      </c>
    </row>
    <row r="600" spans="1:45" ht="15.75" customHeight="1">
      <c r="A600" s="15">
        <f t="shared" si="59"/>
        <v>20575</v>
      </c>
      <c r="B600" s="25" t="s">
        <v>729</v>
      </c>
      <c r="C600" s="25" t="s">
        <v>360</v>
      </c>
      <c r="D600" s="13" t="s">
        <v>14</v>
      </c>
      <c r="E600" s="18">
        <v>33526</v>
      </c>
      <c r="F600" s="13" t="s">
        <v>12</v>
      </c>
      <c r="G600" s="10" t="s">
        <v>636</v>
      </c>
      <c r="H600" s="13" t="s">
        <v>728</v>
      </c>
      <c r="I600" s="18">
        <v>38726</v>
      </c>
      <c r="J600" s="13" t="s">
        <v>12</v>
      </c>
      <c r="K600" s="13" t="s">
        <v>11</v>
      </c>
      <c r="L600" s="13" t="s">
        <v>22</v>
      </c>
      <c r="M600" s="13" t="s">
        <v>180</v>
      </c>
      <c r="N600" s="22">
        <v>2012</v>
      </c>
      <c r="O600" s="21" t="s">
        <v>727</v>
      </c>
      <c r="P600" s="6"/>
      <c r="Q600" s="13" t="s">
        <v>726</v>
      </c>
      <c r="R600" s="26" t="s">
        <v>725</v>
      </c>
      <c r="S600" s="10" t="s">
        <v>724</v>
      </c>
      <c r="T600" s="10" t="s">
        <v>724</v>
      </c>
      <c r="U600" s="13" t="s">
        <v>723</v>
      </c>
      <c r="V600" s="13" t="s">
        <v>116</v>
      </c>
      <c r="W600" s="13" t="s">
        <v>722</v>
      </c>
      <c r="X600" s="6" t="s">
        <v>39</v>
      </c>
      <c r="Y600" s="11" t="str">
        <f>VLOOKUP(X600,[1]Parameters!$A$4:$B$17,2,0)</f>
        <v>Chuyên viên vận hành</v>
      </c>
      <c r="Z600" s="11"/>
      <c r="AA600" s="11" t="s">
        <v>94</v>
      </c>
      <c r="AB600" s="10" t="s">
        <v>4</v>
      </c>
      <c r="AC600" s="13" t="s">
        <v>72</v>
      </c>
      <c r="AD600" s="10" t="s">
        <v>721</v>
      </c>
      <c r="AE600" s="10" t="s">
        <v>1</v>
      </c>
      <c r="AF600" s="18">
        <v>41438</v>
      </c>
      <c r="AG600" s="1">
        <f t="shared" si="58"/>
        <v>6</v>
      </c>
      <c r="AH600" s="18">
        <v>41499</v>
      </c>
      <c r="AI600" s="1">
        <f t="shared" si="56"/>
        <v>8</v>
      </c>
      <c r="AJ600" s="10" t="s">
        <v>86</v>
      </c>
      <c r="AK600" s="11"/>
      <c r="AL600" s="11"/>
      <c r="AM600" s="19"/>
      <c r="AN600" s="1" t="str">
        <f t="shared" si="55"/>
        <v/>
      </c>
      <c r="AO600" s="6"/>
      <c r="AP600" s="24"/>
      <c r="AQ600" s="10" t="s">
        <v>141</v>
      </c>
      <c r="AR600" s="24"/>
      <c r="AS600" s="16">
        <f t="shared" si="57"/>
        <v>10</v>
      </c>
    </row>
    <row r="601" spans="1:45" ht="15.75" customHeight="1">
      <c r="A601" s="15">
        <f t="shared" si="59"/>
        <v>20576</v>
      </c>
      <c r="B601" s="25" t="s">
        <v>720</v>
      </c>
      <c r="C601" s="25" t="s">
        <v>367</v>
      </c>
      <c r="D601" s="13" t="s">
        <v>14</v>
      </c>
      <c r="E601" s="18"/>
      <c r="F601" s="6"/>
      <c r="G601" s="11"/>
      <c r="H601" s="6"/>
      <c r="I601" s="18"/>
      <c r="J601" s="6"/>
      <c r="K601" s="6"/>
      <c r="L601" s="6"/>
      <c r="M601" s="13"/>
      <c r="N601" s="22"/>
      <c r="O601" s="21" t="s">
        <v>719</v>
      </c>
      <c r="P601" s="6"/>
      <c r="Q601" s="6"/>
      <c r="R601" s="6"/>
      <c r="S601" s="11"/>
      <c r="T601" s="11"/>
      <c r="U601" s="6"/>
      <c r="V601" s="6"/>
      <c r="W601" s="6"/>
      <c r="X601" s="6" t="s">
        <v>5</v>
      </c>
      <c r="Y601" s="11" t="str">
        <f>VLOOKUP(X601,[1]Parameters!$A$4:$B$17,2,0)</f>
        <v>Chuyên viên Tư vấn tuyển sinh</v>
      </c>
      <c r="Z601" s="11"/>
      <c r="AA601" s="11" t="s">
        <v>94</v>
      </c>
      <c r="AB601" s="10" t="s">
        <v>4</v>
      </c>
      <c r="AC601" s="13" t="s">
        <v>3</v>
      </c>
      <c r="AD601" s="10" t="s">
        <v>2</v>
      </c>
      <c r="AE601" s="10" t="s">
        <v>1</v>
      </c>
      <c r="AF601" s="18">
        <v>41435</v>
      </c>
      <c r="AG601" s="1">
        <f t="shared" si="58"/>
        <v>6</v>
      </c>
      <c r="AH601" s="18"/>
      <c r="AI601" s="1" t="str">
        <f t="shared" si="56"/>
        <v/>
      </c>
      <c r="AJ601" s="10" t="s">
        <v>142</v>
      </c>
      <c r="AK601" s="11"/>
      <c r="AL601" s="11"/>
      <c r="AM601" s="19">
        <v>41436</v>
      </c>
      <c r="AN601" s="24">
        <f t="shared" si="55"/>
        <v>6</v>
      </c>
      <c r="AO601" s="6"/>
      <c r="AP601" s="24"/>
      <c r="AQ601" s="10" t="s">
        <v>171</v>
      </c>
      <c r="AR601" s="24"/>
      <c r="AS601" s="16" t="str">
        <f t="shared" si="57"/>
        <v/>
      </c>
    </row>
    <row r="602" spans="1:45" ht="15.75" customHeight="1">
      <c r="A602" s="15">
        <f t="shared" si="59"/>
        <v>20577</v>
      </c>
      <c r="B602" s="25" t="s">
        <v>718</v>
      </c>
      <c r="C602" s="25" t="s">
        <v>197</v>
      </c>
      <c r="D602" s="6" t="s">
        <v>14</v>
      </c>
      <c r="E602" s="18"/>
      <c r="F602" s="6"/>
      <c r="G602" s="11"/>
      <c r="H602" s="6"/>
      <c r="I602" s="18"/>
      <c r="J602" s="6"/>
      <c r="K602" s="6"/>
      <c r="L602" s="6"/>
      <c r="M602" s="13"/>
      <c r="N602" s="22"/>
      <c r="O602" s="21" t="s">
        <v>717</v>
      </c>
      <c r="P602" s="6"/>
      <c r="Q602" s="6"/>
      <c r="R602" s="6"/>
      <c r="S602" s="11"/>
      <c r="T602" s="11"/>
      <c r="U602" s="6"/>
      <c r="V602" s="6"/>
      <c r="W602" s="6"/>
      <c r="X602" s="6" t="s">
        <v>5</v>
      </c>
      <c r="Y602" s="11" t="str">
        <f>VLOOKUP(X602,[1]Parameters!$A$4:$B$17,2,0)</f>
        <v>Chuyên viên Tư vấn tuyển sinh</v>
      </c>
      <c r="Z602" s="11"/>
      <c r="AA602" s="11" t="s">
        <v>94</v>
      </c>
      <c r="AB602" s="10" t="s">
        <v>4</v>
      </c>
      <c r="AC602" s="13" t="s">
        <v>3</v>
      </c>
      <c r="AD602" s="10" t="s">
        <v>2</v>
      </c>
      <c r="AE602" s="10" t="s">
        <v>1</v>
      </c>
      <c r="AF602" s="18">
        <v>41435</v>
      </c>
      <c r="AG602" s="1">
        <f t="shared" si="58"/>
        <v>6</v>
      </c>
      <c r="AH602" s="18"/>
      <c r="AI602" s="1" t="str">
        <f t="shared" si="56"/>
        <v/>
      </c>
      <c r="AJ602" s="10" t="s">
        <v>142</v>
      </c>
      <c r="AK602" s="11"/>
      <c r="AL602" s="1" t="str">
        <f>IF(AK602="","",MONTH(AK602))</f>
        <v/>
      </c>
      <c r="AM602" s="19">
        <v>41445</v>
      </c>
      <c r="AN602" s="24">
        <f t="shared" si="55"/>
        <v>6</v>
      </c>
      <c r="AO602" s="6"/>
      <c r="AP602" s="24"/>
      <c r="AQ602" s="10" t="s">
        <v>171</v>
      </c>
      <c r="AR602" s="24"/>
      <c r="AS602" s="16" t="str">
        <f t="shared" si="57"/>
        <v/>
      </c>
    </row>
    <row r="603" spans="1:45" ht="15.75" customHeight="1">
      <c r="A603" s="15">
        <f t="shared" si="59"/>
        <v>20578</v>
      </c>
      <c r="B603" s="25" t="s">
        <v>716</v>
      </c>
      <c r="C603" s="25" t="s">
        <v>203</v>
      </c>
      <c r="D603" s="6" t="s">
        <v>14</v>
      </c>
      <c r="E603" s="18"/>
      <c r="F603" s="6"/>
      <c r="G603" s="11"/>
      <c r="H603" s="6"/>
      <c r="I603" s="18"/>
      <c r="J603" s="6"/>
      <c r="K603" s="6"/>
      <c r="L603" s="6"/>
      <c r="M603" s="13"/>
      <c r="N603" s="22"/>
      <c r="O603" s="21" t="s">
        <v>715</v>
      </c>
      <c r="P603" s="6"/>
      <c r="Q603" s="6"/>
      <c r="R603" s="6"/>
      <c r="S603" s="11"/>
      <c r="T603" s="11"/>
      <c r="U603" s="6"/>
      <c r="V603" s="6"/>
      <c r="W603" s="6"/>
      <c r="X603" s="6" t="s">
        <v>5</v>
      </c>
      <c r="Y603" s="11" t="str">
        <f>VLOOKUP(X603,[1]Parameters!$A$4:$B$17,2,0)</f>
        <v>Chuyên viên Tư vấn tuyển sinh</v>
      </c>
      <c r="Z603" s="11"/>
      <c r="AA603" s="11" t="s">
        <v>94</v>
      </c>
      <c r="AB603" s="10" t="s">
        <v>4</v>
      </c>
      <c r="AC603" s="13" t="s">
        <v>3</v>
      </c>
      <c r="AD603" s="10" t="s">
        <v>2</v>
      </c>
      <c r="AE603" s="10" t="s">
        <v>1</v>
      </c>
      <c r="AF603" s="18"/>
      <c r="AG603" s="1" t="str">
        <f t="shared" si="58"/>
        <v/>
      </c>
      <c r="AH603" s="18"/>
      <c r="AI603" s="1" t="str">
        <f t="shared" si="56"/>
        <v/>
      </c>
      <c r="AJ603" s="10" t="s">
        <v>142</v>
      </c>
      <c r="AK603" s="11"/>
      <c r="AL603" s="11"/>
      <c r="AM603" s="19"/>
      <c r="AN603" s="24" t="str">
        <f t="shared" si="55"/>
        <v/>
      </c>
      <c r="AO603" s="6"/>
      <c r="AP603" s="24"/>
      <c r="AQ603" s="10" t="s">
        <v>171</v>
      </c>
      <c r="AR603" s="24"/>
      <c r="AS603" s="16" t="str">
        <f t="shared" si="57"/>
        <v/>
      </c>
    </row>
    <row r="604" spans="1:45" ht="15.75" customHeight="1">
      <c r="A604" s="15">
        <f t="shared" si="59"/>
        <v>20579</v>
      </c>
      <c r="B604" s="25" t="s">
        <v>70</v>
      </c>
      <c r="C604" s="25" t="s">
        <v>57</v>
      </c>
      <c r="D604" s="6" t="s">
        <v>14</v>
      </c>
      <c r="E604" s="18">
        <v>32938</v>
      </c>
      <c r="F604" s="6" t="s">
        <v>714</v>
      </c>
      <c r="G604" s="11" t="s">
        <v>446</v>
      </c>
      <c r="H604" s="6" t="s">
        <v>713</v>
      </c>
      <c r="I604" s="18">
        <v>40137</v>
      </c>
      <c r="J604" s="6" t="s">
        <v>446</v>
      </c>
      <c r="K604" s="6" t="s">
        <v>11</v>
      </c>
      <c r="L604" s="6" t="s">
        <v>22</v>
      </c>
      <c r="M604" s="13" t="s">
        <v>712</v>
      </c>
      <c r="N604" s="22">
        <v>2012</v>
      </c>
      <c r="O604" s="21" t="s">
        <v>711</v>
      </c>
      <c r="P604" s="6"/>
      <c r="Q604" s="6" t="s">
        <v>710</v>
      </c>
      <c r="R604" s="26" t="s">
        <v>709</v>
      </c>
      <c r="S604" s="11" t="s">
        <v>708</v>
      </c>
      <c r="T604" s="11" t="s">
        <v>707</v>
      </c>
      <c r="U604" s="6" t="s">
        <v>706</v>
      </c>
      <c r="V604" s="6" t="s">
        <v>116</v>
      </c>
      <c r="W604" s="6" t="s">
        <v>705</v>
      </c>
      <c r="X604" s="6" t="s">
        <v>5</v>
      </c>
      <c r="Y604" s="11" t="str">
        <f>VLOOKUP(X604,[1]Parameters!$A$4:$B$17,2,0)</f>
        <v>Chuyên viên Tư vấn tuyển sinh</v>
      </c>
      <c r="Z604" s="11"/>
      <c r="AA604" s="11" t="s">
        <v>94</v>
      </c>
      <c r="AB604" s="10" t="s">
        <v>4</v>
      </c>
      <c r="AC604" s="13" t="s">
        <v>3</v>
      </c>
      <c r="AD604" s="10" t="s">
        <v>2</v>
      </c>
      <c r="AE604" s="10" t="s">
        <v>1</v>
      </c>
      <c r="AF604" s="18">
        <v>41442</v>
      </c>
      <c r="AG604" s="1">
        <f t="shared" si="58"/>
        <v>6</v>
      </c>
      <c r="AH604" s="18"/>
      <c r="AI604" s="1" t="str">
        <f t="shared" si="56"/>
        <v/>
      </c>
      <c r="AJ604" s="10" t="s">
        <v>142</v>
      </c>
      <c r="AK604" s="11"/>
      <c r="AL604" s="11"/>
      <c r="AM604" s="19">
        <v>41542</v>
      </c>
      <c r="AN604" s="1">
        <f t="shared" ref="AN604:AN635" si="60">IF(AM604="","",MONTH(AM604))</f>
        <v>9</v>
      </c>
      <c r="AO604" s="6"/>
      <c r="AP604" s="24"/>
      <c r="AQ604" s="10" t="s">
        <v>171</v>
      </c>
      <c r="AR604" s="24"/>
      <c r="AS604" s="16">
        <f t="shared" si="57"/>
        <v>3</v>
      </c>
    </row>
    <row r="605" spans="1:45" ht="15.75" customHeight="1">
      <c r="A605" s="15">
        <f t="shared" si="59"/>
        <v>20580</v>
      </c>
      <c r="B605" s="25" t="s">
        <v>704</v>
      </c>
      <c r="C605" s="25" t="s">
        <v>703</v>
      </c>
      <c r="D605" s="6" t="s">
        <v>14</v>
      </c>
      <c r="E605" s="18">
        <v>32334</v>
      </c>
      <c r="F605" s="6" t="s">
        <v>684</v>
      </c>
      <c r="G605" s="11" t="s">
        <v>684</v>
      </c>
      <c r="H605" s="6" t="s">
        <v>702</v>
      </c>
      <c r="I605" s="18">
        <v>39746</v>
      </c>
      <c r="J605" s="6" t="s">
        <v>12</v>
      </c>
      <c r="K605" s="6" t="s">
        <v>11</v>
      </c>
      <c r="L605" s="6" t="s">
        <v>701</v>
      </c>
      <c r="M605" s="13" t="s">
        <v>700</v>
      </c>
      <c r="N605" s="22">
        <v>2012</v>
      </c>
      <c r="O605" s="21" t="s">
        <v>699</v>
      </c>
      <c r="Q605" s="6" t="s">
        <v>698</v>
      </c>
      <c r="R605" s="6"/>
      <c r="S605" s="11" t="s">
        <v>697</v>
      </c>
      <c r="T605" s="11" t="s">
        <v>696</v>
      </c>
      <c r="U605" s="6"/>
      <c r="V605" s="6"/>
      <c r="W605" s="6"/>
      <c r="X605" s="6" t="s">
        <v>5</v>
      </c>
      <c r="Y605" s="11" t="str">
        <f>VLOOKUP(X605,[1]Parameters!$A$4:$B$17,2,0)</f>
        <v>Chuyên viên Tư vấn tuyển sinh</v>
      </c>
      <c r="Z605" s="11"/>
      <c r="AA605" s="11" t="s">
        <v>94</v>
      </c>
      <c r="AB605" s="10" t="s">
        <v>4</v>
      </c>
      <c r="AC605" s="13" t="s">
        <v>3</v>
      </c>
      <c r="AD605" s="10" t="s">
        <v>2</v>
      </c>
      <c r="AE605" s="10" t="s">
        <v>1</v>
      </c>
      <c r="AF605" s="18">
        <v>41435</v>
      </c>
      <c r="AG605" s="1">
        <f t="shared" si="58"/>
        <v>6</v>
      </c>
      <c r="AH605" s="18"/>
      <c r="AI605" s="1" t="str">
        <f t="shared" si="56"/>
        <v/>
      </c>
      <c r="AJ605" s="10" t="s">
        <v>0</v>
      </c>
      <c r="AK605" s="11"/>
      <c r="AL605" s="11"/>
      <c r="AM605" s="19"/>
      <c r="AN605" s="1" t="str">
        <f t="shared" si="60"/>
        <v/>
      </c>
      <c r="AO605" s="6"/>
      <c r="AP605" s="24"/>
      <c r="AQ605" s="10" t="s">
        <v>171</v>
      </c>
      <c r="AR605" s="24"/>
      <c r="AS605" s="16">
        <f t="shared" si="57"/>
        <v>7</v>
      </c>
    </row>
    <row r="606" spans="1:45" ht="15.75" customHeight="1">
      <c r="A606" s="15">
        <f t="shared" si="59"/>
        <v>20581</v>
      </c>
      <c r="B606" s="25" t="s">
        <v>695</v>
      </c>
      <c r="C606" s="25" t="s">
        <v>694</v>
      </c>
      <c r="D606" s="6" t="s">
        <v>89</v>
      </c>
      <c r="E606" s="18">
        <v>32899</v>
      </c>
      <c r="F606" s="6"/>
      <c r="G606" s="11" t="s">
        <v>23</v>
      </c>
      <c r="H606" s="6" t="s">
        <v>693</v>
      </c>
      <c r="I606" s="18">
        <v>39397</v>
      </c>
      <c r="J606" s="6" t="s">
        <v>23</v>
      </c>
      <c r="K606" s="13" t="s">
        <v>11</v>
      </c>
      <c r="L606" s="13" t="s">
        <v>692</v>
      </c>
      <c r="M606" s="13" t="s">
        <v>691</v>
      </c>
      <c r="N606" s="22">
        <v>2012</v>
      </c>
      <c r="O606" s="21" t="s">
        <v>690</v>
      </c>
      <c r="P606" s="6"/>
      <c r="Q606" s="6" t="s">
        <v>689</v>
      </c>
      <c r="R606" s="26"/>
      <c r="S606" s="11" t="s">
        <v>688</v>
      </c>
      <c r="T606" s="10" t="s">
        <v>687</v>
      </c>
      <c r="U606" s="13" t="s">
        <v>686</v>
      </c>
      <c r="V606" s="13" t="s">
        <v>116</v>
      </c>
      <c r="W606" s="6"/>
      <c r="X606" s="6" t="s">
        <v>39</v>
      </c>
      <c r="Y606" s="11" t="str">
        <f>VLOOKUP(X606,[1]Parameters!$A$4:$B$17,2,0)</f>
        <v>Chuyên viên vận hành</v>
      </c>
      <c r="Z606" s="11"/>
      <c r="AA606" s="11" t="s">
        <v>94</v>
      </c>
      <c r="AB606" s="10" t="s">
        <v>4</v>
      </c>
      <c r="AC606" s="13" t="s">
        <v>458</v>
      </c>
      <c r="AD606" s="10" t="s">
        <v>457</v>
      </c>
      <c r="AE606" s="10" t="s">
        <v>1</v>
      </c>
      <c r="AF606" s="18"/>
      <c r="AH606" s="18">
        <v>41487</v>
      </c>
      <c r="AI606" s="1">
        <f t="shared" si="56"/>
        <v>8</v>
      </c>
      <c r="AJ606" s="10" t="s">
        <v>86</v>
      </c>
      <c r="AK606" s="11"/>
      <c r="AL606" s="11"/>
      <c r="AM606" s="19"/>
      <c r="AN606" s="1" t="str">
        <f t="shared" si="60"/>
        <v/>
      </c>
      <c r="AO606" s="6"/>
      <c r="AP606" s="24"/>
      <c r="AQ606" s="10" t="s">
        <v>171</v>
      </c>
      <c r="AR606" s="24"/>
      <c r="AS606" s="16">
        <f t="shared" si="57"/>
        <v>1</v>
      </c>
    </row>
    <row r="607" spans="1:45" s="24" customFormat="1" ht="15.75" customHeight="1">
      <c r="A607" s="33">
        <f t="shared" si="59"/>
        <v>20582</v>
      </c>
      <c r="B607" s="32" t="s">
        <v>125</v>
      </c>
      <c r="C607" s="32" t="s">
        <v>685</v>
      </c>
      <c r="D607" s="27" t="s">
        <v>14</v>
      </c>
      <c r="E607" s="19">
        <v>33039</v>
      </c>
      <c r="F607" s="27" t="s">
        <v>12</v>
      </c>
      <c r="G607" s="28" t="s">
        <v>684</v>
      </c>
      <c r="H607" s="27" t="s">
        <v>683</v>
      </c>
      <c r="I607" s="19">
        <v>39659</v>
      </c>
      <c r="J607" s="27" t="s">
        <v>12</v>
      </c>
      <c r="K607" s="27" t="s">
        <v>11</v>
      </c>
      <c r="L607" s="27" t="s">
        <v>604</v>
      </c>
      <c r="M607" s="27" t="s">
        <v>682</v>
      </c>
      <c r="N607" s="31">
        <v>2013</v>
      </c>
      <c r="O607" s="30" t="s">
        <v>681</v>
      </c>
      <c r="P607" s="27"/>
      <c r="Q607" s="27" t="s">
        <v>680</v>
      </c>
      <c r="R607" s="29" t="s">
        <v>679</v>
      </c>
      <c r="S607" s="28" t="s">
        <v>678</v>
      </c>
      <c r="T607" s="28" t="s">
        <v>677</v>
      </c>
      <c r="U607" s="27" t="s">
        <v>676</v>
      </c>
      <c r="V607" s="27" t="s">
        <v>116</v>
      </c>
      <c r="W607" s="27" t="s">
        <v>675</v>
      </c>
      <c r="X607" s="27" t="s">
        <v>5</v>
      </c>
      <c r="Y607" s="11" t="str">
        <f>VLOOKUP(X607,[1]Parameters!$A$4:$B$17,2,0)</f>
        <v>Chuyên viên Tư vấn tuyển sinh</v>
      </c>
      <c r="Z607" s="28"/>
      <c r="AA607" s="11" t="s">
        <v>94</v>
      </c>
      <c r="AB607" s="10" t="s">
        <v>4</v>
      </c>
      <c r="AC607" s="27" t="s">
        <v>3</v>
      </c>
      <c r="AD607" s="28" t="s">
        <v>2</v>
      </c>
      <c r="AE607" s="28" t="s">
        <v>1</v>
      </c>
      <c r="AF607" s="18">
        <v>41442</v>
      </c>
      <c r="AG607" s="1">
        <f t="shared" ref="AG607:AG638" si="61">IF(AF607="","",MONTH(AF607))</f>
        <v>6</v>
      </c>
      <c r="AH607" s="18"/>
      <c r="AI607" s="1" t="str">
        <f t="shared" si="56"/>
        <v/>
      </c>
      <c r="AJ607" s="28" t="s">
        <v>142</v>
      </c>
      <c r="AK607" s="28"/>
      <c r="AL607" s="28"/>
      <c r="AM607" s="19">
        <v>41471</v>
      </c>
      <c r="AN607" s="24">
        <f t="shared" si="60"/>
        <v>7</v>
      </c>
      <c r="AO607" s="27"/>
      <c r="AQ607" s="10" t="s">
        <v>171</v>
      </c>
      <c r="AS607" s="16">
        <f t="shared" si="57"/>
        <v>6</v>
      </c>
    </row>
    <row r="608" spans="1:45" ht="15.75" customHeight="1">
      <c r="A608" s="15">
        <f t="shared" si="59"/>
        <v>20583</v>
      </c>
      <c r="B608" s="25" t="s">
        <v>674</v>
      </c>
      <c r="C608" s="25" t="s">
        <v>342</v>
      </c>
      <c r="D608" s="6" t="s">
        <v>14</v>
      </c>
      <c r="E608" s="18">
        <v>32772</v>
      </c>
      <c r="F608" s="6" t="s">
        <v>49</v>
      </c>
      <c r="G608" s="11" t="s">
        <v>49</v>
      </c>
      <c r="H608" s="6"/>
      <c r="I608" s="18"/>
      <c r="J608" s="6"/>
      <c r="K608" s="6" t="s">
        <v>11</v>
      </c>
      <c r="L608" s="6" t="s">
        <v>673</v>
      </c>
      <c r="M608" s="13" t="s">
        <v>672</v>
      </c>
      <c r="N608" s="22">
        <v>2011</v>
      </c>
      <c r="O608" s="21" t="s">
        <v>671</v>
      </c>
      <c r="P608" s="6"/>
      <c r="Q608" s="6"/>
      <c r="R608" s="6"/>
      <c r="S608" s="11" t="s">
        <v>670</v>
      </c>
      <c r="T608" s="11" t="s">
        <v>670</v>
      </c>
      <c r="U608" s="6" t="s">
        <v>669</v>
      </c>
      <c r="V608" s="6" t="s">
        <v>27</v>
      </c>
      <c r="W608" s="6"/>
      <c r="X608" s="13" t="s">
        <v>105</v>
      </c>
      <c r="Y608" s="11" t="str">
        <f>VLOOKUP(X608,[1]Parameters!$A$4:$B$17,2,0)</f>
        <v>Chuyên viên quản lý học tập (CVHT)</v>
      </c>
      <c r="Z608" s="11"/>
      <c r="AA608" s="11" t="s">
        <v>94</v>
      </c>
      <c r="AB608" s="10" t="s">
        <v>4</v>
      </c>
      <c r="AC608" s="13" t="s">
        <v>247</v>
      </c>
      <c r="AD608" s="10" t="s">
        <v>306</v>
      </c>
      <c r="AE608" s="10" t="s">
        <v>1</v>
      </c>
      <c r="AF608" s="18">
        <v>41442</v>
      </c>
      <c r="AG608" s="1">
        <f t="shared" si="61"/>
        <v>6</v>
      </c>
      <c r="AH608" s="18">
        <v>41503</v>
      </c>
      <c r="AI608" s="1">
        <f t="shared" si="56"/>
        <v>8</v>
      </c>
      <c r="AJ608" s="10" t="s">
        <v>86</v>
      </c>
      <c r="AK608" s="11"/>
      <c r="AL608" s="11"/>
      <c r="AM608" s="19"/>
      <c r="AN608" s="24" t="str">
        <f t="shared" si="60"/>
        <v/>
      </c>
      <c r="AO608" s="6"/>
      <c r="AP608" s="24"/>
      <c r="AQ608" s="10" t="s">
        <v>171</v>
      </c>
      <c r="AR608" s="24"/>
      <c r="AS608" s="16">
        <f t="shared" si="57"/>
        <v>9</v>
      </c>
    </row>
    <row r="609" spans="1:45" ht="15.75" customHeight="1">
      <c r="A609" s="15">
        <f t="shared" si="59"/>
        <v>20584</v>
      </c>
      <c r="B609" s="25" t="s">
        <v>668</v>
      </c>
      <c r="C609" s="25" t="s">
        <v>667</v>
      </c>
      <c r="D609" s="6" t="s">
        <v>14</v>
      </c>
      <c r="E609" s="18"/>
      <c r="F609" s="6"/>
      <c r="G609" s="11"/>
      <c r="H609" s="6"/>
      <c r="I609" s="18"/>
      <c r="J609" s="6"/>
      <c r="K609" s="6"/>
      <c r="L609" s="6"/>
      <c r="M609" s="13"/>
      <c r="N609" s="22"/>
      <c r="O609" s="21" t="s">
        <v>666</v>
      </c>
      <c r="P609" s="6"/>
      <c r="Q609" s="6"/>
      <c r="R609" s="6"/>
      <c r="S609" s="11"/>
      <c r="T609" s="11"/>
      <c r="U609" s="6"/>
      <c r="V609" s="6"/>
      <c r="W609" s="6"/>
      <c r="X609" s="13" t="s">
        <v>39</v>
      </c>
      <c r="Y609" s="11" t="str">
        <f>VLOOKUP(X609,[1]Parameters!$A$4:$B$17,2,0)</f>
        <v>Chuyên viên vận hành</v>
      </c>
      <c r="Z609" s="11"/>
      <c r="AA609" s="11" t="s">
        <v>94</v>
      </c>
      <c r="AB609" s="10" t="s">
        <v>4</v>
      </c>
      <c r="AC609" s="13" t="s">
        <v>38</v>
      </c>
      <c r="AD609" s="10" t="s">
        <v>143</v>
      </c>
      <c r="AE609" s="10" t="s">
        <v>1</v>
      </c>
      <c r="AF609" s="18">
        <v>41429</v>
      </c>
      <c r="AG609" s="1">
        <f t="shared" si="61"/>
        <v>6</v>
      </c>
      <c r="AH609" s="18"/>
      <c r="AI609" s="1" t="str">
        <f t="shared" si="56"/>
        <v/>
      </c>
      <c r="AJ609" s="10" t="s">
        <v>142</v>
      </c>
      <c r="AK609" s="11"/>
      <c r="AL609" s="11"/>
      <c r="AM609" s="19">
        <v>41518</v>
      </c>
      <c r="AN609" s="1">
        <f t="shared" si="60"/>
        <v>9</v>
      </c>
      <c r="AO609" s="6"/>
      <c r="AP609" s="24"/>
      <c r="AQ609" s="10" t="s">
        <v>141</v>
      </c>
      <c r="AR609" s="24"/>
      <c r="AS609" s="16" t="str">
        <f t="shared" si="57"/>
        <v/>
      </c>
    </row>
    <row r="610" spans="1:45" ht="15.75" customHeight="1">
      <c r="A610" s="15">
        <f t="shared" si="59"/>
        <v>20585</v>
      </c>
      <c r="B610" s="25" t="s">
        <v>125</v>
      </c>
      <c r="C610" s="25" t="s">
        <v>665</v>
      </c>
      <c r="D610" s="6" t="s">
        <v>14</v>
      </c>
      <c r="E610" s="18">
        <v>32736</v>
      </c>
      <c r="F610" s="6" t="s">
        <v>644</v>
      </c>
      <c r="G610" s="11" t="s">
        <v>646</v>
      </c>
      <c r="H610" s="6" t="s">
        <v>664</v>
      </c>
      <c r="I610" s="18">
        <v>40271</v>
      </c>
      <c r="J610" s="6" t="s">
        <v>12</v>
      </c>
      <c r="K610" s="6" t="s">
        <v>11</v>
      </c>
      <c r="L610" s="6" t="s">
        <v>22</v>
      </c>
      <c r="M610" s="13" t="s">
        <v>279</v>
      </c>
      <c r="N610" s="22">
        <v>2012</v>
      </c>
      <c r="O610" s="21" t="s">
        <v>663</v>
      </c>
      <c r="P610" s="6"/>
      <c r="Q610" s="6" t="s">
        <v>662</v>
      </c>
      <c r="R610" s="6" t="s">
        <v>661</v>
      </c>
      <c r="S610" s="11" t="s">
        <v>660</v>
      </c>
      <c r="T610" s="11" t="s">
        <v>659</v>
      </c>
      <c r="U610" s="6"/>
      <c r="V610" s="6"/>
      <c r="W610" s="6"/>
      <c r="X610" s="6" t="s">
        <v>5</v>
      </c>
      <c r="Y610" s="11" t="str">
        <f>VLOOKUP(X610,[1]Parameters!$A$4:$B$17,2,0)</f>
        <v>Chuyên viên Tư vấn tuyển sinh</v>
      </c>
      <c r="Z610" s="11"/>
      <c r="AA610" s="11" t="s">
        <v>94</v>
      </c>
      <c r="AB610" s="10" t="s">
        <v>4</v>
      </c>
      <c r="AC610" s="13" t="s">
        <v>3</v>
      </c>
      <c r="AD610" s="10" t="s">
        <v>2</v>
      </c>
      <c r="AE610" s="10" t="s">
        <v>1</v>
      </c>
      <c r="AF610" s="18">
        <v>41435</v>
      </c>
      <c r="AG610" s="1">
        <f t="shared" si="61"/>
        <v>6</v>
      </c>
      <c r="AH610" s="18"/>
      <c r="AI610" s="1" t="str">
        <f t="shared" si="56"/>
        <v/>
      </c>
      <c r="AJ610" s="10" t="s">
        <v>0</v>
      </c>
      <c r="AK610" s="11" t="s">
        <v>186</v>
      </c>
      <c r="AL610" s="11"/>
      <c r="AM610" s="19"/>
      <c r="AN610" s="1" t="str">
        <f t="shared" si="60"/>
        <v/>
      </c>
      <c r="AO610" s="6"/>
      <c r="AP610" s="24"/>
      <c r="AQ610" s="10" t="s">
        <v>171</v>
      </c>
      <c r="AR610" s="24"/>
      <c r="AS610" s="16">
        <f t="shared" si="57"/>
        <v>8</v>
      </c>
    </row>
    <row r="611" spans="1:45" ht="15.75" customHeight="1">
      <c r="A611" s="15">
        <f t="shared" si="59"/>
        <v>20586</v>
      </c>
      <c r="B611" s="25" t="s">
        <v>658</v>
      </c>
      <c r="C611" s="25" t="s">
        <v>438</v>
      </c>
      <c r="D611" s="6" t="s">
        <v>89</v>
      </c>
      <c r="E611" s="18">
        <v>31858</v>
      </c>
      <c r="F611" s="6" t="s">
        <v>12</v>
      </c>
      <c r="G611" s="11" t="s">
        <v>12</v>
      </c>
      <c r="H611" s="6" t="s">
        <v>657</v>
      </c>
      <c r="I611" s="18">
        <v>39769</v>
      </c>
      <c r="J611" s="6" t="s">
        <v>12</v>
      </c>
      <c r="K611" s="6" t="s">
        <v>11</v>
      </c>
      <c r="L611" s="6" t="s">
        <v>656</v>
      </c>
      <c r="M611" s="13" t="s">
        <v>655</v>
      </c>
      <c r="N611" s="22"/>
      <c r="O611" s="21" t="s">
        <v>654</v>
      </c>
      <c r="P611" s="6"/>
      <c r="Q611" s="6" t="s">
        <v>653</v>
      </c>
      <c r="R611" s="6" t="s">
        <v>652</v>
      </c>
      <c r="S611" s="11" t="s">
        <v>651</v>
      </c>
      <c r="T611" s="11" t="s">
        <v>651</v>
      </c>
      <c r="U611" s="6" t="s">
        <v>650</v>
      </c>
      <c r="V611" s="6" t="s">
        <v>27</v>
      </c>
      <c r="W611" s="6" t="s">
        <v>649</v>
      </c>
      <c r="X611" s="6" t="s">
        <v>39</v>
      </c>
      <c r="Y611" s="11" t="str">
        <f>VLOOKUP(X611,[1]Parameters!$A$4:$B$17,2,0)</f>
        <v>Chuyên viên vận hành</v>
      </c>
      <c r="Z611" s="11"/>
      <c r="AA611" s="11" t="s">
        <v>94</v>
      </c>
      <c r="AB611" s="10" t="s">
        <v>4</v>
      </c>
      <c r="AC611" s="13" t="s">
        <v>185</v>
      </c>
      <c r="AD611" s="10" t="s">
        <v>184</v>
      </c>
      <c r="AE611" s="10" t="s">
        <v>1</v>
      </c>
      <c r="AF611" s="18">
        <v>41430</v>
      </c>
      <c r="AG611" s="1">
        <f t="shared" si="61"/>
        <v>6</v>
      </c>
      <c r="AH611" s="18">
        <v>41459</v>
      </c>
      <c r="AI611" s="1">
        <f t="shared" si="56"/>
        <v>7</v>
      </c>
      <c r="AJ611" s="10" t="s">
        <v>86</v>
      </c>
      <c r="AK611" s="11"/>
      <c r="AL611" s="11"/>
      <c r="AM611" s="19"/>
      <c r="AN611" s="1" t="str">
        <f t="shared" si="60"/>
        <v/>
      </c>
      <c r="AO611" s="6"/>
      <c r="AP611" s="24"/>
      <c r="AQ611" s="10" t="s">
        <v>183</v>
      </c>
      <c r="AR611" s="24"/>
      <c r="AS611" s="16">
        <f t="shared" si="57"/>
        <v>3</v>
      </c>
    </row>
    <row r="612" spans="1:45" ht="15.75" customHeight="1">
      <c r="A612" s="15">
        <f t="shared" si="59"/>
        <v>20587</v>
      </c>
      <c r="B612" s="25" t="s">
        <v>648</v>
      </c>
      <c r="C612" s="25" t="s">
        <v>203</v>
      </c>
      <c r="D612" s="6" t="s">
        <v>14</v>
      </c>
      <c r="E612" s="18">
        <v>32716</v>
      </c>
      <c r="F612" s="6" t="s">
        <v>647</v>
      </c>
      <c r="G612" s="11" t="s">
        <v>646</v>
      </c>
      <c r="H612" s="6" t="s">
        <v>645</v>
      </c>
      <c r="I612" s="18">
        <v>40712</v>
      </c>
      <c r="J612" s="6" t="s">
        <v>644</v>
      </c>
      <c r="K612" s="6" t="s">
        <v>11</v>
      </c>
      <c r="L612" s="6" t="s">
        <v>314</v>
      </c>
      <c r="M612" s="13" t="s">
        <v>643</v>
      </c>
      <c r="N612" s="22">
        <v>2013</v>
      </c>
      <c r="O612" s="21" t="s">
        <v>642</v>
      </c>
      <c r="P612" s="6"/>
      <c r="Q612" s="6" t="s">
        <v>641</v>
      </c>
      <c r="R612" s="6"/>
      <c r="S612" s="11" t="s">
        <v>640</v>
      </c>
      <c r="T612" s="11" t="s">
        <v>639</v>
      </c>
      <c r="U612" s="6" t="s">
        <v>638</v>
      </c>
      <c r="V612" s="6" t="s">
        <v>116</v>
      </c>
      <c r="W612" s="6"/>
      <c r="X612" s="13" t="s">
        <v>39</v>
      </c>
      <c r="Y612" s="11" t="str">
        <f>VLOOKUP(X612,[1]Parameters!$A$4:$B$17,2,0)</f>
        <v>Chuyên viên vận hành</v>
      </c>
      <c r="Z612" s="11"/>
      <c r="AA612" s="11" t="s">
        <v>94</v>
      </c>
      <c r="AB612" s="10" t="s">
        <v>4</v>
      </c>
      <c r="AC612" s="13" t="s">
        <v>72</v>
      </c>
      <c r="AD612" s="10" t="s">
        <v>71</v>
      </c>
      <c r="AE612" s="10" t="s">
        <v>1</v>
      </c>
      <c r="AF612" s="18">
        <v>41449</v>
      </c>
      <c r="AG612" s="1">
        <f t="shared" si="61"/>
        <v>6</v>
      </c>
      <c r="AH612" s="18"/>
      <c r="AI612" s="1" t="str">
        <f t="shared" si="56"/>
        <v/>
      </c>
      <c r="AJ612" s="10" t="s">
        <v>142</v>
      </c>
      <c r="AK612" s="11"/>
      <c r="AL612" s="11"/>
      <c r="AM612" s="19">
        <v>41509</v>
      </c>
      <c r="AN612" s="1">
        <f t="shared" si="60"/>
        <v>8</v>
      </c>
      <c r="AO612" s="6"/>
      <c r="AP612" s="24"/>
      <c r="AQ612" s="10" t="s">
        <v>171</v>
      </c>
      <c r="AR612" s="24"/>
      <c r="AS612" s="16">
        <f t="shared" si="57"/>
        <v>7</v>
      </c>
    </row>
    <row r="613" spans="1:45" ht="15.75" customHeight="1">
      <c r="A613" s="15">
        <f t="shared" si="59"/>
        <v>20588</v>
      </c>
      <c r="B613" s="25" t="s">
        <v>607</v>
      </c>
      <c r="C613" s="25" t="s">
        <v>637</v>
      </c>
      <c r="D613" s="6" t="s">
        <v>14</v>
      </c>
      <c r="E613" s="18">
        <v>31941</v>
      </c>
      <c r="F613" s="6" t="s">
        <v>12</v>
      </c>
      <c r="G613" s="11" t="s">
        <v>636</v>
      </c>
      <c r="H613" s="6" t="s">
        <v>635</v>
      </c>
      <c r="I613" s="18">
        <v>37329</v>
      </c>
      <c r="J613" s="6" t="s">
        <v>12</v>
      </c>
      <c r="K613" s="6" t="s">
        <v>11</v>
      </c>
      <c r="L613" s="6" t="s">
        <v>634</v>
      </c>
      <c r="M613" s="13" t="s">
        <v>633</v>
      </c>
      <c r="N613" s="22">
        <v>2009</v>
      </c>
      <c r="O613" s="21" t="s">
        <v>632</v>
      </c>
      <c r="P613" s="6"/>
      <c r="Q613" s="6" t="s">
        <v>631</v>
      </c>
      <c r="R613" s="6"/>
      <c r="S613" s="11" t="s">
        <v>630</v>
      </c>
      <c r="T613" s="11" t="s">
        <v>630</v>
      </c>
      <c r="U613" s="6" t="s">
        <v>629</v>
      </c>
      <c r="V613" s="6" t="s">
        <v>116</v>
      </c>
      <c r="W613" s="6"/>
      <c r="X613" s="6" t="s">
        <v>105</v>
      </c>
      <c r="Y613" s="11" t="str">
        <f>VLOOKUP(X613,[1]Parameters!$A$4:$B$17,2,0)</f>
        <v>Chuyên viên quản lý học tập (CVHT)</v>
      </c>
      <c r="Z613" s="11"/>
      <c r="AA613" s="11" t="s">
        <v>94</v>
      </c>
      <c r="AB613" s="10" t="s">
        <v>4</v>
      </c>
      <c r="AC613" s="13" t="s">
        <v>247</v>
      </c>
      <c r="AD613" s="10" t="s">
        <v>306</v>
      </c>
      <c r="AE613" s="10" t="s">
        <v>1</v>
      </c>
      <c r="AF613" s="18">
        <v>41450</v>
      </c>
      <c r="AG613" s="1">
        <f t="shared" si="61"/>
        <v>6</v>
      </c>
      <c r="AH613" s="18"/>
      <c r="AI613" s="1" t="str">
        <f t="shared" si="56"/>
        <v/>
      </c>
      <c r="AJ613" s="10" t="s">
        <v>142</v>
      </c>
      <c r="AK613" s="11"/>
      <c r="AL613" s="11"/>
      <c r="AM613" s="19">
        <v>41451</v>
      </c>
      <c r="AN613" s="24">
        <f t="shared" si="60"/>
        <v>6</v>
      </c>
      <c r="AO613" s="6"/>
      <c r="AP613" s="24"/>
      <c r="AQ613" s="10" t="s">
        <v>171</v>
      </c>
      <c r="AR613" s="24"/>
      <c r="AS613" s="16">
        <f t="shared" si="57"/>
        <v>6</v>
      </c>
    </row>
    <row r="614" spans="1:45" ht="15.75" customHeight="1">
      <c r="A614" s="15">
        <f t="shared" si="59"/>
        <v>20589</v>
      </c>
      <c r="B614" s="25" t="s">
        <v>628</v>
      </c>
      <c r="C614" s="25" t="s">
        <v>567</v>
      </c>
      <c r="D614" s="6" t="s">
        <v>14</v>
      </c>
      <c r="E614" s="18">
        <v>32375</v>
      </c>
      <c r="F614" s="6" t="s">
        <v>23</v>
      </c>
      <c r="G614" s="11" t="s">
        <v>23</v>
      </c>
      <c r="H614" s="6" t="s">
        <v>627</v>
      </c>
      <c r="I614" s="18">
        <v>40143</v>
      </c>
      <c r="J614" s="6" t="s">
        <v>23</v>
      </c>
      <c r="K614" s="6" t="s">
        <v>11</v>
      </c>
      <c r="L614" s="6" t="s">
        <v>626</v>
      </c>
      <c r="M614" s="13" t="s">
        <v>625</v>
      </c>
      <c r="N614" s="22">
        <v>2013</v>
      </c>
      <c r="O614" s="21" t="s">
        <v>624</v>
      </c>
      <c r="P614" s="6"/>
      <c r="Q614" s="6" t="s">
        <v>623</v>
      </c>
      <c r="R614" s="17" t="s">
        <v>622</v>
      </c>
      <c r="S614" s="11" t="s">
        <v>621</v>
      </c>
      <c r="T614" s="11" t="s">
        <v>620</v>
      </c>
      <c r="U614" s="6" t="s">
        <v>619</v>
      </c>
      <c r="V614" s="6" t="s">
        <v>496</v>
      </c>
      <c r="W614" s="6" t="s">
        <v>618</v>
      </c>
      <c r="X614" s="6" t="s">
        <v>5</v>
      </c>
      <c r="Y614" s="11" t="str">
        <f>VLOOKUP(X614,[1]Parameters!$A$4:$B$17,2,0)</f>
        <v>Chuyên viên Tư vấn tuyển sinh</v>
      </c>
      <c r="Z614" s="11"/>
      <c r="AA614" s="11" t="s">
        <v>94</v>
      </c>
      <c r="AB614" s="10" t="s">
        <v>4</v>
      </c>
      <c r="AC614" s="13" t="s">
        <v>3</v>
      </c>
      <c r="AD614" s="10" t="s">
        <v>2</v>
      </c>
      <c r="AE614" s="10" t="s">
        <v>1</v>
      </c>
      <c r="AF614" s="18">
        <v>41456</v>
      </c>
      <c r="AG614" s="1">
        <f t="shared" si="61"/>
        <v>7</v>
      </c>
      <c r="AH614" s="18"/>
      <c r="AI614" s="1" t="str">
        <f t="shared" si="56"/>
        <v/>
      </c>
      <c r="AJ614" s="10" t="s">
        <v>0</v>
      </c>
      <c r="AK614" s="11"/>
      <c r="AL614" s="11"/>
      <c r="AM614" s="19"/>
      <c r="AN614" s="1" t="str">
        <f t="shared" si="60"/>
        <v/>
      </c>
      <c r="AO614" s="6"/>
      <c r="AP614" s="24"/>
      <c r="AQ614" s="10" t="s">
        <v>171</v>
      </c>
      <c r="AR614" s="24"/>
      <c r="AS614" s="16">
        <f t="shared" si="57"/>
        <v>8</v>
      </c>
    </row>
    <row r="615" spans="1:45" s="24" customFormat="1" ht="15.75" customHeight="1">
      <c r="A615" s="33">
        <f t="shared" si="59"/>
        <v>20590</v>
      </c>
      <c r="B615" s="32" t="s">
        <v>617</v>
      </c>
      <c r="C615" s="32" t="s">
        <v>616</v>
      </c>
      <c r="D615" s="27" t="s">
        <v>14</v>
      </c>
      <c r="E615" s="19">
        <v>32090</v>
      </c>
      <c r="F615" s="27" t="s">
        <v>12</v>
      </c>
      <c r="G615" s="28" t="s">
        <v>163</v>
      </c>
      <c r="H615" s="27" t="s">
        <v>615</v>
      </c>
      <c r="I615" s="19">
        <v>40416</v>
      </c>
      <c r="J615" s="27" t="s">
        <v>12</v>
      </c>
      <c r="K615" s="27" t="s">
        <v>11</v>
      </c>
      <c r="L615" s="27" t="s">
        <v>331</v>
      </c>
      <c r="M615" s="27" t="s">
        <v>211</v>
      </c>
      <c r="N615" s="31">
        <v>2009</v>
      </c>
      <c r="O615" s="30" t="s">
        <v>614</v>
      </c>
      <c r="P615" s="27"/>
      <c r="Q615" s="27" t="s">
        <v>613</v>
      </c>
      <c r="R615" s="29" t="s">
        <v>612</v>
      </c>
      <c r="S615" s="28" t="s">
        <v>611</v>
      </c>
      <c r="T615" s="28" t="s">
        <v>610</v>
      </c>
      <c r="U615" s="27" t="s">
        <v>609</v>
      </c>
      <c r="V615" s="27" t="s">
        <v>76</v>
      </c>
      <c r="W615" s="27" t="s">
        <v>608</v>
      </c>
      <c r="X615" s="27" t="s">
        <v>5</v>
      </c>
      <c r="Y615" s="11" t="str">
        <f>VLOOKUP(X615,[1]Parameters!$A$4:$B$17,2,0)</f>
        <v>Chuyên viên Tư vấn tuyển sinh</v>
      </c>
      <c r="Z615" s="28"/>
      <c r="AA615" s="11" t="s">
        <v>94</v>
      </c>
      <c r="AB615" s="10" t="s">
        <v>4</v>
      </c>
      <c r="AC615" s="27" t="s">
        <v>3</v>
      </c>
      <c r="AD615" s="28" t="s">
        <v>2</v>
      </c>
      <c r="AE615" s="28" t="s">
        <v>1</v>
      </c>
      <c r="AF615" s="18">
        <v>41456</v>
      </c>
      <c r="AG615" s="1">
        <f t="shared" si="61"/>
        <v>7</v>
      </c>
      <c r="AH615" s="18"/>
      <c r="AI615" s="1" t="str">
        <f t="shared" si="56"/>
        <v/>
      </c>
      <c r="AJ615" s="28" t="s">
        <v>142</v>
      </c>
      <c r="AK615" s="28"/>
      <c r="AL615" s="28"/>
      <c r="AM615" s="19">
        <v>41480</v>
      </c>
      <c r="AN615" s="1">
        <f t="shared" si="60"/>
        <v>7</v>
      </c>
      <c r="AO615" s="27"/>
      <c r="AQ615" s="10" t="s">
        <v>171</v>
      </c>
      <c r="AS615" s="16">
        <f t="shared" si="57"/>
        <v>11</v>
      </c>
    </row>
    <row r="616" spans="1:45" ht="15.75" customHeight="1">
      <c r="A616" s="15">
        <f t="shared" si="59"/>
        <v>20591</v>
      </c>
      <c r="B616" s="25" t="s">
        <v>607</v>
      </c>
      <c r="C616" s="25" t="s">
        <v>606</v>
      </c>
      <c r="D616" s="6" t="s">
        <v>14</v>
      </c>
      <c r="E616" s="18">
        <v>33348</v>
      </c>
      <c r="F616" s="6" t="s">
        <v>481</v>
      </c>
      <c r="G616" s="11" t="s">
        <v>481</v>
      </c>
      <c r="H616" s="6" t="s">
        <v>605</v>
      </c>
      <c r="I616" s="18">
        <v>39461</v>
      </c>
      <c r="J616" s="6" t="s">
        <v>481</v>
      </c>
      <c r="K616" s="6" t="s">
        <v>11</v>
      </c>
      <c r="L616" s="6" t="s">
        <v>604</v>
      </c>
      <c r="M616" s="13" t="s">
        <v>603</v>
      </c>
      <c r="N616" s="22">
        <v>2012</v>
      </c>
      <c r="O616" s="21" t="s">
        <v>602</v>
      </c>
      <c r="P616" s="6"/>
      <c r="Q616" s="6"/>
      <c r="R616" s="6"/>
      <c r="S616" s="11" t="s">
        <v>601</v>
      </c>
      <c r="T616" s="11" t="s">
        <v>600</v>
      </c>
      <c r="U616" s="6" t="s">
        <v>599</v>
      </c>
      <c r="V616" s="6" t="s">
        <v>154</v>
      </c>
      <c r="W616" s="6" t="s">
        <v>598</v>
      </c>
      <c r="X616" s="6" t="s">
        <v>5</v>
      </c>
      <c r="Y616" s="11" t="str">
        <f>VLOOKUP(X616,[1]Parameters!$A$4:$B$17,2,0)</f>
        <v>Chuyên viên Tư vấn tuyển sinh</v>
      </c>
      <c r="Z616" s="11"/>
      <c r="AA616" s="11" t="s">
        <v>94</v>
      </c>
      <c r="AB616" s="10" t="s">
        <v>4</v>
      </c>
      <c r="AC616" s="13" t="s">
        <v>3</v>
      </c>
      <c r="AD616" s="10" t="s">
        <v>2</v>
      </c>
      <c r="AE616" s="10" t="s">
        <v>1</v>
      </c>
      <c r="AF616" s="18">
        <v>41456</v>
      </c>
      <c r="AG616" s="1">
        <f t="shared" si="61"/>
        <v>7</v>
      </c>
      <c r="AH616" s="18"/>
      <c r="AI616" s="1" t="str">
        <f t="shared" si="56"/>
        <v/>
      </c>
      <c r="AJ616" s="10" t="s">
        <v>142</v>
      </c>
      <c r="AK616" s="11"/>
      <c r="AL616" s="11"/>
      <c r="AM616" s="19">
        <v>41542</v>
      </c>
      <c r="AN616" s="1">
        <f t="shared" si="60"/>
        <v>9</v>
      </c>
      <c r="AO616" s="6"/>
      <c r="AP616" s="24"/>
      <c r="AQ616" s="10" t="s">
        <v>171</v>
      </c>
      <c r="AR616" s="24"/>
      <c r="AS616" s="16">
        <f t="shared" si="57"/>
        <v>4</v>
      </c>
    </row>
    <row r="617" spans="1:45" ht="15.75" customHeight="1">
      <c r="A617" s="15">
        <f t="shared" si="59"/>
        <v>20592</v>
      </c>
      <c r="B617" s="25" t="s">
        <v>597</v>
      </c>
      <c r="C617" s="25" t="s">
        <v>335</v>
      </c>
      <c r="D617" s="6" t="s">
        <v>14</v>
      </c>
      <c r="E617" s="18"/>
      <c r="F617" s="6"/>
      <c r="G617" s="11"/>
      <c r="H617" s="6"/>
      <c r="I617" s="18"/>
      <c r="J617" s="6"/>
      <c r="K617" s="6"/>
      <c r="L617" s="6"/>
      <c r="M617" s="13"/>
      <c r="N617" s="22"/>
      <c r="O617" s="21"/>
      <c r="P617" s="6"/>
      <c r="Q617" s="6"/>
      <c r="R617" s="6"/>
      <c r="S617" s="11"/>
      <c r="T617" s="11"/>
      <c r="U617" s="6"/>
      <c r="V617" s="6"/>
      <c r="W617" s="6"/>
      <c r="X617" s="6" t="s">
        <v>5</v>
      </c>
      <c r="Y617" s="11" t="str">
        <f>VLOOKUP(X617,[1]Parameters!$A$4:$B$17,2,0)</f>
        <v>Chuyên viên Tư vấn tuyển sinh</v>
      </c>
      <c r="Z617" s="11"/>
      <c r="AA617" s="11" t="s">
        <v>94</v>
      </c>
      <c r="AB617" s="10" t="s">
        <v>4</v>
      </c>
      <c r="AC617" s="13" t="s">
        <v>3</v>
      </c>
      <c r="AD617" s="10" t="s">
        <v>2</v>
      </c>
      <c r="AE617" s="10" t="s">
        <v>1</v>
      </c>
      <c r="AF617" s="18">
        <v>41456</v>
      </c>
      <c r="AG617" s="1">
        <f t="shared" si="61"/>
        <v>7</v>
      </c>
      <c r="AH617" s="18"/>
      <c r="AI617" s="1" t="str">
        <f t="shared" si="56"/>
        <v/>
      </c>
      <c r="AJ617" s="10" t="s">
        <v>142</v>
      </c>
      <c r="AK617" s="11"/>
      <c r="AL617" s="11"/>
      <c r="AM617" s="19">
        <v>41456</v>
      </c>
      <c r="AN617" s="24">
        <f t="shared" si="60"/>
        <v>7</v>
      </c>
      <c r="AO617" s="6"/>
      <c r="AP617" s="24"/>
      <c r="AQ617" s="10" t="s">
        <v>171</v>
      </c>
      <c r="AR617" s="24"/>
      <c r="AS617" s="16" t="str">
        <f t="shared" si="57"/>
        <v/>
      </c>
    </row>
    <row r="618" spans="1:45" ht="15.75" customHeight="1">
      <c r="A618" s="15">
        <f t="shared" si="59"/>
        <v>20593</v>
      </c>
      <c r="B618" s="25" t="s">
        <v>125</v>
      </c>
      <c r="C618" s="25" t="s">
        <v>596</v>
      </c>
      <c r="D618" s="6" t="s">
        <v>14</v>
      </c>
      <c r="E618" s="18">
        <v>33521</v>
      </c>
      <c r="F618" s="6" t="s">
        <v>493</v>
      </c>
      <c r="G618" s="11" t="s">
        <v>135</v>
      </c>
      <c r="H618" s="6" t="s">
        <v>595</v>
      </c>
      <c r="I618" s="18">
        <v>39240</v>
      </c>
      <c r="J618" s="6" t="s">
        <v>135</v>
      </c>
      <c r="K618" s="6" t="s">
        <v>11</v>
      </c>
      <c r="L618" s="6" t="s">
        <v>108</v>
      </c>
      <c r="M618" s="13" t="s">
        <v>594</v>
      </c>
      <c r="N618" s="22">
        <v>2013</v>
      </c>
      <c r="O618" s="21" t="s">
        <v>593</v>
      </c>
      <c r="P618" s="6"/>
      <c r="Q618" s="6" t="s">
        <v>592</v>
      </c>
      <c r="R618" s="6"/>
      <c r="S618" s="11" t="s">
        <v>591</v>
      </c>
      <c r="T618" s="11" t="s">
        <v>590</v>
      </c>
      <c r="U618" s="6" t="s">
        <v>589</v>
      </c>
      <c r="V618" s="6" t="s">
        <v>588</v>
      </c>
      <c r="W618" s="6" t="s">
        <v>587</v>
      </c>
      <c r="X618" s="6" t="s">
        <v>39</v>
      </c>
      <c r="Y618" s="11" t="str">
        <f>VLOOKUP(X618,[1]Parameters!$A$4:$B$17,2,0)</f>
        <v>Chuyên viên vận hành</v>
      </c>
      <c r="Z618" s="11"/>
      <c r="AA618" s="11" t="s">
        <v>94</v>
      </c>
      <c r="AB618" s="10" t="s">
        <v>4</v>
      </c>
      <c r="AC618" s="13" t="s">
        <v>247</v>
      </c>
      <c r="AD618" s="10" t="s">
        <v>246</v>
      </c>
      <c r="AE618" s="10" t="s">
        <v>1</v>
      </c>
      <c r="AF618" s="18">
        <v>41463</v>
      </c>
      <c r="AG618" s="1">
        <f t="shared" si="61"/>
        <v>7</v>
      </c>
      <c r="AH618" s="18">
        <v>41525</v>
      </c>
      <c r="AI618" s="1">
        <f t="shared" si="56"/>
        <v>9</v>
      </c>
      <c r="AJ618" s="10" t="s">
        <v>86</v>
      </c>
      <c r="AK618" s="11"/>
      <c r="AL618" s="11"/>
      <c r="AM618" s="19"/>
      <c r="AN618" s="1" t="str">
        <f t="shared" si="60"/>
        <v/>
      </c>
      <c r="AO618" s="6"/>
      <c r="AP618" s="24"/>
      <c r="AQ618" s="10" t="s">
        <v>141</v>
      </c>
      <c r="AR618" s="24"/>
      <c r="AS618" s="16">
        <f t="shared" si="57"/>
        <v>10</v>
      </c>
    </row>
    <row r="619" spans="1:45" ht="15.75" customHeight="1">
      <c r="A619" s="15">
        <f t="shared" si="59"/>
        <v>20594</v>
      </c>
      <c r="B619" s="25" t="s">
        <v>586</v>
      </c>
      <c r="C619" s="25" t="s">
        <v>360</v>
      </c>
      <c r="D619" s="6" t="s">
        <v>14</v>
      </c>
      <c r="E619" s="18">
        <v>30182</v>
      </c>
      <c r="F619" s="6" t="s">
        <v>12</v>
      </c>
      <c r="G619" s="11" t="s">
        <v>292</v>
      </c>
      <c r="H619" s="6" t="s">
        <v>585</v>
      </c>
      <c r="I619" s="18">
        <v>41223</v>
      </c>
      <c r="J619" s="6" t="s">
        <v>12</v>
      </c>
      <c r="K619" s="6" t="s">
        <v>11</v>
      </c>
      <c r="L619" s="6" t="s">
        <v>314</v>
      </c>
      <c r="M619" s="13" t="s">
        <v>584</v>
      </c>
      <c r="N619" s="22"/>
      <c r="O619" s="21" t="s">
        <v>583</v>
      </c>
      <c r="P619" s="6"/>
      <c r="Q619" s="6" t="s">
        <v>582</v>
      </c>
      <c r="R619" s="26" t="s">
        <v>581</v>
      </c>
      <c r="S619" s="11" t="s">
        <v>580</v>
      </c>
      <c r="T619" s="11" t="s">
        <v>580</v>
      </c>
      <c r="U619" s="6"/>
      <c r="V619" s="6"/>
      <c r="W619" s="6"/>
      <c r="X619" s="6" t="s">
        <v>5</v>
      </c>
      <c r="Y619" s="11" t="str">
        <f>VLOOKUP(X619,[1]Parameters!$A$4:$B$17,2,0)</f>
        <v>Chuyên viên Tư vấn tuyển sinh</v>
      </c>
      <c r="Z619" s="11"/>
      <c r="AA619" s="11" t="s">
        <v>94</v>
      </c>
      <c r="AB619" s="10" t="s">
        <v>4</v>
      </c>
      <c r="AC619" s="13" t="s">
        <v>3</v>
      </c>
      <c r="AD619" s="10" t="s">
        <v>2</v>
      </c>
      <c r="AE619" s="10" t="s">
        <v>1</v>
      </c>
      <c r="AF619" s="18">
        <v>41456</v>
      </c>
      <c r="AG619" s="1">
        <f t="shared" si="61"/>
        <v>7</v>
      </c>
      <c r="AH619" s="18"/>
      <c r="AI619" s="1" t="str">
        <f t="shared" si="56"/>
        <v/>
      </c>
      <c r="AJ619" s="10" t="s">
        <v>0</v>
      </c>
      <c r="AK619" s="11"/>
      <c r="AL619" s="11"/>
      <c r="AM619" s="19"/>
      <c r="AN619" s="1" t="str">
        <f t="shared" si="60"/>
        <v/>
      </c>
      <c r="AO619" s="6"/>
      <c r="AP619" s="24"/>
      <c r="AQ619" s="10" t="s">
        <v>171</v>
      </c>
      <c r="AR619" s="24"/>
      <c r="AS619" s="16">
        <f t="shared" si="57"/>
        <v>8</v>
      </c>
    </row>
    <row r="620" spans="1:45" ht="15.75" customHeight="1">
      <c r="A620" s="15">
        <f t="shared" si="59"/>
        <v>20595</v>
      </c>
      <c r="B620" s="25" t="s">
        <v>579</v>
      </c>
      <c r="C620" s="25" t="s">
        <v>69</v>
      </c>
      <c r="D620" s="6" t="s">
        <v>14</v>
      </c>
      <c r="E620" s="18">
        <v>32845</v>
      </c>
      <c r="F620" s="6" t="s">
        <v>23</v>
      </c>
      <c r="G620" s="11"/>
      <c r="H620" s="6" t="s">
        <v>578</v>
      </c>
      <c r="I620" s="18">
        <v>38517</v>
      </c>
      <c r="J620" s="6" t="s">
        <v>23</v>
      </c>
      <c r="K620" s="6" t="s">
        <v>11</v>
      </c>
      <c r="L620" s="6" t="s">
        <v>577</v>
      </c>
      <c r="M620" s="13" t="s">
        <v>576</v>
      </c>
      <c r="N620" s="22"/>
      <c r="O620" s="21" t="s">
        <v>575</v>
      </c>
      <c r="P620" s="6"/>
      <c r="Q620" s="6" t="s">
        <v>574</v>
      </c>
      <c r="R620" s="26" t="s">
        <v>573</v>
      </c>
      <c r="S620" s="11" t="s">
        <v>572</v>
      </c>
      <c r="T620" s="11" t="s">
        <v>571</v>
      </c>
      <c r="U620" s="6" t="s">
        <v>570</v>
      </c>
      <c r="V620" s="6" t="s">
        <v>116</v>
      </c>
      <c r="W620" s="6" t="s">
        <v>569</v>
      </c>
      <c r="X620" s="6" t="s">
        <v>5</v>
      </c>
      <c r="Y620" s="11" t="str">
        <f>VLOOKUP(X620,[1]Parameters!$A$4:$B$17,2,0)</f>
        <v>Chuyên viên Tư vấn tuyển sinh</v>
      </c>
      <c r="Z620" s="11"/>
      <c r="AA620" s="11" t="s">
        <v>94</v>
      </c>
      <c r="AB620" s="10" t="s">
        <v>4</v>
      </c>
      <c r="AC620" s="13" t="s">
        <v>3</v>
      </c>
      <c r="AD620" s="10" t="s">
        <v>2</v>
      </c>
      <c r="AE620" s="10" t="s">
        <v>1</v>
      </c>
      <c r="AF620" s="18">
        <v>41456</v>
      </c>
      <c r="AG620" s="1">
        <f t="shared" si="61"/>
        <v>7</v>
      </c>
      <c r="AH620" s="18"/>
      <c r="AI620" s="1" t="str">
        <f t="shared" si="56"/>
        <v/>
      </c>
      <c r="AJ620" s="10" t="s">
        <v>0</v>
      </c>
      <c r="AK620" s="11"/>
      <c r="AL620" s="11"/>
      <c r="AM620" s="19"/>
      <c r="AN620" s="1" t="str">
        <f t="shared" si="60"/>
        <v/>
      </c>
      <c r="AO620" s="6"/>
      <c r="AP620" s="24"/>
      <c r="AQ620" s="10" t="s">
        <v>171</v>
      </c>
      <c r="AR620" s="24"/>
      <c r="AS620" s="16">
        <f t="shared" si="57"/>
        <v>12</v>
      </c>
    </row>
    <row r="621" spans="1:45" ht="15.75" customHeight="1">
      <c r="A621" s="15">
        <f t="shared" si="59"/>
        <v>20596</v>
      </c>
      <c r="B621" s="25" t="s">
        <v>568</v>
      </c>
      <c r="C621" s="25" t="s">
        <v>567</v>
      </c>
      <c r="D621" s="6" t="s">
        <v>566</v>
      </c>
      <c r="E621" s="18"/>
      <c r="F621" s="6"/>
      <c r="G621" s="11"/>
      <c r="H621" s="6"/>
      <c r="I621" s="18"/>
      <c r="J621" s="6"/>
      <c r="K621" s="6"/>
      <c r="L621" s="6"/>
      <c r="M621" s="13"/>
      <c r="N621" s="22"/>
      <c r="O621" s="21"/>
      <c r="P621" s="6"/>
      <c r="Q621" s="6"/>
      <c r="R621" s="6"/>
      <c r="S621" s="11"/>
      <c r="T621" s="11"/>
      <c r="U621" s="6"/>
      <c r="V621" s="6"/>
      <c r="W621" s="6"/>
      <c r="X621" s="6"/>
      <c r="Y621" s="11"/>
      <c r="Z621" s="11"/>
      <c r="AA621" s="11"/>
      <c r="AB621" s="10" t="s">
        <v>4</v>
      </c>
      <c r="AC621" s="13"/>
      <c r="AD621" s="10"/>
      <c r="AE621" s="10"/>
      <c r="AF621" s="18"/>
      <c r="AG621" s="1" t="str">
        <f t="shared" si="61"/>
        <v/>
      </c>
      <c r="AH621" s="18"/>
      <c r="AI621" s="1" t="str">
        <f t="shared" si="56"/>
        <v/>
      </c>
      <c r="AJ621" s="10" t="s">
        <v>142</v>
      </c>
      <c r="AK621" s="11"/>
      <c r="AL621" s="11"/>
      <c r="AM621" s="19"/>
      <c r="AN621" s="24" t="str">
        <f t="shared" si="60"/>
        <v/>
      </c>
      <c r="AO621" s="6"/>
      <c r="AP621" s="24"/>
      <c r="AQ621" s="10"/>
      <c r="AR621" s="24"/>
      <c r="AS621" s="16" t="str">
        <f t="shared" si="57"/>
        <v/>
      </c>
    </row>
    <row r="622" spans="1:45" ht="15.75" customHeight="1">
      <c r="A622" s="15">
        <f t="shared" si="59"/>
        <v>20597</v>
      </c>
      <c r="B622" s="25" t="s">
        <v>368</v>
      </c>
      <c r="C622" s="25" t="s">
        <v>565</v>
      </c>
      <c r="D622" s="6" t="s">
        <v>14</v>
      </c>
      <c r="E622" s="18">
        <v>33017</v>
      </c>
      <c r="F622" s="6" t="s">
        <v>562</v>
      </c>
      <c r="G622" s="11" t="s">
        <v>564</v>
      </c>
      <c r="H622" s="6" t="s">
        <v>563</v>
      </c>
      <c r="I622" s="18">
        <v>41279</v>
      </c>
      <c r="J622" s="6" t="s">
        <v>562</v>
      </c>
      <c r="K622" s="6" t="s">
        <v>11</v>
      </c>
      <c r="L622" s="6" t="s">
        <v>22</v>
      </c>
      <c r="M622" s="13" t="s">
        <v>21</v>
      </c>
      <c r="N622" s="22">
        <v>2012</v>
      </c>
      <c r="O622" s="21" t="s">
        <v>561</v>
      </c>
      <c r="P622" s="6"/>
      <c r="Q622" s="6" t="s">
        <v>560</v>
      </c>
      <c r="R622" s="26" t="s">
        <v>559</v>
      </c>
      <c r="S622" s="11" t="s">
        <v>558</v>
      </c>
      <c r="T622" s="11" t="s">
        <v>557</v>
      </c>
      <c r="U622" s="6" t="s">
        <v>556</v>
      </c>
      <c r="V622" s="6" t="s">
        <v>555</v>
      </c>
      <c r="W622" s="6" t="s">
        <v>554</v>
      </c>
      <c r="X622" s="6" t="s">
        <v>5</v>
      </c>
      <c r="Y622" s="11" t="str">
        <f>VLOOKUP(X622,[1]Parameters!$A$4:$B$17,2,0)</f>
        <v>Chuyên viên Tư vấn tuyển sinh</v>
      </c>
      <c r="Z622" s="11"/>
      <c r="AA622" s="11" t="s">
        <v>94</v>
      </c>
      <c r="AB622" s="10" t="s">
        <v>4</v>
      </c>
      <c r="AC622" s="13" t="s">
        <v>185</v>
      </c>
      <c r="AD622" s="10" t="s">
        <v>184</v>
      </c>
      <c r="AE622" s="10" t="s">
        <v>1</v>
      </c>
      <c r="AF622" s="18">
        <v>41456</v>
      </c>
      <c r="AG622" s="1">
        <f t="shared" si="61"/>
        <v>7</v>
      </c>
      <c r="AH622" s="18"/>
      <c r="AI622" s="1" t="str">
        <f t="shared" si="56"/>
        <v/>
      </c>
      <c r="AJ622" s="10" t="s">
        <v>142</v>
      </c>
      <c r="AK622" s="11"/>
      <c r="AL622" s="11"/>
      <c r="AM622" s="19">
        <v>41506</v>
      </c>
      <c r="AN622" s="1">
        <f t="shared" si="60"/>
        <v>8</v>
      </c>
      <c r="AO622" s="6"/>
      <c r="AP622" s="24"/>
      <c r="AQ622" s="10" t="s">
        <v>183</v>
      </c>
      <c r="AR622" s="24"/>
      <c r="AS622" s="16">
        <f t="shared" si="57"/>
        <v>5</v>
      </c>
    </row>
    <row r="623" spans="1:45" ht="15.75" customHeight="1">
      <c r="A623" s="15">
        <f t="shared" si="59"/>
        <v>20598</v>
      </c>
      <c r="B623" s="25" t="s">
        <v>553</v>
      </c>
      <c r="C623" s="25" t="s">
        <v>552</v>
      </c>
      <c r="D623" s="6" t="s">
        <v>89</v>
      </c>
      <c r="E623" s="18">
        <v>32812</v>
      </c>
      <c r="F623" s="6" t="s">
        <v>23</v>
      </c>
      <c r="G623" s="11" t="s">
        <v>23</v>
      </c>
      <c r="H623" s="6" t="s">
        <v>551</v>
      </c>
      <c r="I623" s="18">
        <v>38116</v>
      </c>
      <c r="J623" s="6" t="s">
        <v>23</v>
      </c>
      <c r="K623" s="6" t="s">
        <v>11</v>
      </c>
      <c r="L623" s="6" t="s">
        <v>314</v>
      </c>
      <c r="M623" s="13" t="s">
        <v>133</v>
      </c>
      <c r="N623" s="22">
        <v>2011</v>
      </c>
      <c r="O623" s="21" t="s">
        <v>550</v>
      </c>
      <c r="P623" s="6"/>
      <c r="Q623" s="6" t="s">
        <v>549</v>
      </c>
      <c r="R623" s="6"/>
      <c r="S623" s="11" t="s">
        <v>548</v>
      </c>
      <c r="T623" s="11"/>
      <c r="U623" s="6"/>
      <c r="V623" s="6"/>
      <c r="W623" s="6"/>
      <c r="X623" s="6" t="s">
        <v>39</v>
      </c>
      <c r="Y623" s="11" t="str">
        <f>VLOOKUP(X623,[1]Parameters!$A$4:$B$17,2,0)</f>
        <v>Chuyên viên vận hành</v>
      </c>
      <c r="Z623" s="11"/>
      <c r="AA623" s="11" t="s">
        <v>94</v>
      </c>
      <c r="AB623" s="10" t="s">
        <v>4</v>
      </c>
      <c r="AC623" s="13" t="s">
        <v>547</v>
      </c>
      <c r="AD623" s="10" t="s">
        <v>546</v>
      </c>
      <c r="AE623" s="10" t="s">
        <v>1</v>
      </c>
      <c r="AF623" s="18">
        <v>41463</v>
      </c>
      <c r="AG623" s="1">
        <f t="shared" si="61"/>
        <v>7</v>
      </c>
      <c r="AH623" s="18">
        <v>41525</v>
      </c>
      <c r="AI623" s="1">
        <f t="shared" si="56"/>
        <v>9</v>
      </c>
      <c r="AJ623" s="10" t="s">
        <v>86</v>
      </c>
      <c r="AK623" s="11"/>
      <c r="AL623" s="11"/>
      <c r="AM623" s="19"/>
      <c r="AN623" s="1" t="str">
        <f t="shared" si="60"/>
        <v/>
      </c>
      <c r="AO623" s="6"/>
      <c r="AP623" s="10"/>
      <c r="AQ623" s="10" t="s">
        <v>141</v>
      </c>
      <c r="AR623" s="24"/>
      <c r="AS623" s="16">
        <f t="shared" si="57"/>
        <v>10</v>
      </c>
    </row>
    <row r="624" spans="1:45" ht="15.75" customHeight="1">
      <c r="A624" s="15">
        <f t="shared" si="59"/>
        <v>20599</v>
      </c>
      <c r="B624" s="25" t="s">
        <v>545</v>
      </c>
      <c r="C624" s="25" t="s">
        <v>316</v>
      </c>
      <c r="D624" s="6" t="s">
        <v>14</v>
      </c>
      <c r="E624" s="18">
        <v>32910</v>
      </c>
      <c r="F624" s="6" t="s">
        <v>191</v>
      </c>
      <c r="G624" s="11" t="s">
        <v>191</v>
      </c>
      <c r="H624" s="6" t="s">
        <v>544</v>
      </c>
      <c r="I624" s="18">
        <v>38966</v>
      </c>
      <c r="J624" s="6" t="s">
        <v>191</v>
      </c>
      <c r="K624" s="6" t="s">
        <v>11</v>
      </c>
      <c r="L624" s="6" t="s">
        <v>543</v>
      </c>
      <c r="M624" s="13" t="s">
        <v>542</v>
      </c>
      <c r="N624" s="22">
        <v>2012</v>
      </c>
      <c r="O624" s="21" t="s">
        <v>541</v>
      </c>
      <c r="P624" s="6"/>
      <c r="Q624" s="6"/>
      <c r="R624" s="6"/>
      <c r="S624" s="11" t="s">
        <v>540</v>
      </c>
      <c r="T624" s="11"/>
      <c r="U624" s="6" t="s">
        <v>539</v>
      </c>
      <c r="V624" s="6" t="s">
        <v>116</v>
      </c>
      <c r="W624" s="6"/>
      <c r="X624" s="13" t="s">
        <v>5</v>
      </c>
      <c r="Y624" s="11" t="str">
        <f>VLOOKUP(X624,[1]Parameters!$A$4:$B$17,2,0)</f>
        <v>Chuyên viên Tư vấn tuyển sinh</v>
      </c>
      <c r="Z624" s="11"/>
      <c r="AA624" s="11" t="s">
        <v>94</v>
      </c>
      <c r="AB624" s="10" t="s">
        <v>4</v>
      </c>
      <c r="AC624" s="13" t="s">
        <v>54</v>
      </c>
      <c r="AD624" s="10" t="s">
        <v>53</v>
      </c>
      <c r="AE624" s="10" t="s">
        <v>52</v>
      </c>
      <c r="AF624" s="18">
        <v>41435</v>
      </c>
      <c r="AG624" s="1">
        <f t="shared" si="61"/>
        <v>6</v>
      </c>
      <c r="AH624" s="18"/>
      <c r="AI624" s="1" t="str">
        <f t="shared" si="56"/>
        <v/>
      </c>
      <c r="AJ624" s="10" t="s">
        <v>0</v>
      </c>
      <c r="AK624" s="11"/>
      <c r="AL624" s="11"/>
      <c r="AM624" s="19"/>
      <c r="AN624" s="1" t="str">
        <f t="shared" si="60"/>
        <v/>
      </c>
      <c r="AO624" s="6"/>
      <c r="AP624" s="24"/>
      <c r="AQ624" s="10" t="s">
        <v>171</v>
      </c>
      <c r="AR624" s="24"/>
      <c r="AS624" s="16">
        <f t="shared" si="57"/>
        <v>2</v>
      </c>
    </row>
    <row r="625" spans="1:45" ht="15.75" customHeight="1">
      <c r="A625" s="15">
        <f t="shared" si="59"/>
        <v>20600</v>
      </c>
      <c r="B625" s="25" t="s">
        <v>538</v>
      </c>
      <c r="C625" s="25" t="s">
        <v>455</v>
      </c>
      <c r="D625" s="6" t="s">
        <v>14</v>
      </c>
      <c r="E625" s="18">
        <v>33199</v>
      </c>
      <c r="F625" s="6" t="s">
        <v>536</v>
      </c>
      <c r="G625" s="11" t="s">
        <v>427</v>
      </c>
      <c r="H625" s="6" t="s">
        <v>537</v>
      </c>
      <c r="I625" s="18">
        <v>38254</v>
      </c>
      <c r="J625" s="6" t="s">
        <v>536</v>
      </c>
      <c r="K625" s="6" t="s">
        <v>11</v>
      </c>
      <c r="L625" s="6" t="s">
        <v>535</v>
      </c>
      <c r="M625" s="13" t="s">
        <v>9</v>
      </c>
      <c r="N625" s="22">
        <v>2012</v>
      </c>
      <c r="O625" s="21" t="s">
        <v>534</v>
      </c>
      <c r="P625" s="6"/>
      <c r="Q625" s="6" t="s">
        <v>533</v>
      </c>
      <c r="R625" s="26" t="s">
        <v>532</v>
      </c>
      <c r="S625" s="11" t="s">
        <v>531</v>
      </c>
      <c r="T625" s="11" t="s">
        <v>530</v>
      </c>
      <c r="U625" s="6" t="s">
        <v>529</v>
      </c>
      <c r="V625" s="6" t="s">
        <v>496</v>
      </c>
      <c r="W625" s="6" t="s">
        <v>528</v>
      </c>
      <c r="X625" s="13" t="s">
        <v>5</v>
      </c>
      <c r="Y625" s="11" t="str">
        <f>VLOOKUP(X625,[1]Parameters!$A$4:$B$17,2,0)</f>
        <v>Chuyên viên Tư vấn tuyển sinh</v>
      </c>
      <c r="Z625" s="11"/>
      <c r="AA625" s="11" t="s">
        <v>94</v>
      </c>
      <c r="AB625" s="10" t="s">
        <v>4</v>
      </c>
      <c r="AC625" s="13" t="s">
        <v>54</v>
      </c>
      <c r="AD625" s="10" t="s">
        <v>53</v>
      </c>
      <c r="AE625" s="10" t="s">
        <v>52</v>
      </c>
      <c r="AF625" s="18">
        <v>41435</v>
      </c>
      <c r="AG625" s="1">
        <f t="shared" si="61"/>
        <v>6</v>
      </c>
      <c r="AH625" s="18">
        <v>41503</v>
      </c>
      <c r="AI625" s="1">
        <f t="shared" si="56"/>
        <v>8</v>
      </c>
      <c r="AJ625" s="10" t="s">
        <v>86</v>
      </c>
      <c r="AK625" s="11"/>
      <c r="AL625" s="11"/>
      <c r="AM625" s="19"/>
      <c r="AN625" s="1" t="str">
        <f t="shared" si="60"/>
        <v/>
      </c>
      <c r="AO625" s="6"/>
      <c r="AP625" s="24"/>
      <c r="AQ625" s="10" t="s">
        <v>171</v>
      </c>
      <c r="AR625" s="24"/>
      <c r="AS625" s="16">
        <f t="shared" si="57"/>
        <v>11</v>
      </c>
    </row>
    <row r="626" spans="1:45" ht="15.75" customHeight="1">
      <c r="A626" s="15">
        <f t="shared" si="59"/>
        <v>20601</v>
      </c>
      <c r="B626" s="25" t="s">
        <v>527</v>
      </c>
      <c r="C626" s="25" t="s">
        <v>526</v>
      </c>
      <c r="D626" s="6" t="s">
        <v>14</v>
      </c>
      <c r="E626" s="18">
        <v>33198</v>
      </c>
      <c r="F626" s="6" t="s">
        <v>356</v>
      </c>
      <c r="G626" s="11" t="s">
        <v>356</v>
      </c>
      <c r="H626" s="6" t="s">
        <v>525</v>
      </c>
      <c r="I626" s="18">
        <v>38554</v>
      </c>
      <c r="J626" s="6" t="s">
        <v>356</v>
      </c>
      <c r="K626" s="6" t="s">
        <v>11</v>
      </c>
      <c r="L626" s="6" t="s">
        <v>524</v>
      </c>
      <c r="M626" s="13" t="s">
        <v>395</v>
      </c>
      <c r="N626" s="22">
        <v>2012</v>
      </c>
      <c r="O626" s="21" t="s">
        <v>523</v>
      </c>
      <c r="P626" s="6"/>
      <c r="Q626" s="6" t="s">
        <v>522</v>
      </c>
      <c r="R626" s="6"/>
      <c r="S626" s="11" t="s">
        <v>521</v>
      </c>
      <c r="T626" s="11" t="s">
        <v>520</v>
      </c>
      <c r="U626" s="6" t="s">
        <v>519</v>
      </c>
      <c r="V626" s="6" t="s">
        <v>496</v>
      </c>
      <c r="W626" s="6" t="s">
        <v>518</v>
      </c>
      <c r="X626" s="13" t="s">
        <v>5</v>
      </c>
      <c r="Y626" s="11" t="str">
        <f>VLOOKUP(X626,[1]Parameters!$A$4:$B$17,2,0)</f>
        <v>Chuyên viên Tư vấn tuyển sinh</v>
      </c>
      <c r="Z626" s="11"/>
      <c r="AA626" s="11" t="s">
        <v>94</v>
      </c>
      <c r="AB626" s="10" t="s">
        <v>4</v>
      </c>
      <c r="AC626" s="13" t="s">
        <v>54</v>
      </c>
      <c r="AD626" s="10" t="s">
        <v>53</v>
      </c>
      <c r="AE626" s="10" t="s">
        <v>52</v>
      </c>
      <c r="AF626" s="18">
        <v>41435</v>
      </c>
      <c r="AG626" s="1">
        <f t="shared" si="61"/>
        <v>6</v>
      </c>
      <c r="AH626" s="18">
        <v>41503</v>
      </c>
      <c r="AI626" s="1">
        <f t="shared" si="56"/>
        <v>8</v>
      </c>
      <c r="AJ626" s="10" t="s">
        <v>86</v>
      </c>
      <c r="AK626" s="11"/>
      <c r="AL626" s="11"/>
      <c r="AM626" s="19"/>
      <c r="AN626" s="1" t="str">
        <f t="shared" si="60"/>
        <v/>
      </c>
      <c r="AO626" s="6"/>
      <c r="AP626" s="24"/>
      <c r="AQ626" s="10" t="s">
        <v>171</v>
      </c>
      <c r="AR626" s="24"/>
      <c r="AS626" s="16">
        <f t="shared" si="57"/>
        <v>11</v>
      </c>
    </row>
    <row r="627" spans="1:45" ht="15.75" customHeight="1">
      <c r="A627" s="15">
        <f t="shared" si="59"/>
        <v>20602</v>
      </c>
      <c r="B627" s="25" t="s">
        <v>517</v>
      </c>
      <c r="C627" s="25" t="s">
        <v>516</v>
      </c>
      <c r="D627" s="6" t="s">
        <v>14</v>
      </c>
      <c r="E627" s="18">
        <v>32825</v>
      </c>
      <c r="F627" s="6" t="s">
        <v>513</v>
      </c>
      <c r="G627" s="11" t="s">
        <v>515</v>
      </c>
      <c r="H627" s="6" t="s">
        <v>514</v>
      </c>
      <c r="I627" s="18">
        <v>38657</v>
      </c>
      <c r="J627" s="6" t="s">
        <v>513</v>
      </c>
      <c r="K627" s="6" t="s">
        <v>11</v>
      </c>
      <c r="L627" s="6" t="s">
        <v>212</v>
      </c>
      <c r="M627" s="13" t="s">
        <v>9</v>
      </c>
      <c r="N627" s="22">
        <v>2011</v>
      </c>
      <c r="O627" s="21" t="s">
        <v>512</v>
      </c>
      <c r="P627" s="6"/>
      <c r="Q627" s="6" t="s">
        <v>511</v>
      </c>
      <c r="R627" s="26" t="s">
        <v>510</v>
      </c>
      <c r="S627" s="11" t="s">
        <v>509</v>
      </c>
      <c r="T627" s="11" t="s">
        <v>509</v>
      </c>
      <c r="U627" s="6" t="s">
        <v>508</v>
      </c>
      <c r="V627" s="6" t="s">
        <v>203</v>
      </c>
      <c r="W627" s="6" t="s">
        <v>507</v>
      </c>
      <c r="X627" s="13" t="s">
        <v>5</v>
      </c>
      <c r="Y627" s="11" t="str">
        <f>VLOOKUP(X627,[1]Parameters!$A$4:$B$17,2,0)</f>
        <v>Chuyên viên Tư vấn tuyển sinh</v>
      </c>
      <c r="Z627" s="11"/>
      <c r="AA627" s="11" t="s">
        <v>94</v>
      </c>
      <c r="AB627" s="10" t="s">
        <v>4</v>
      </c>
      <c r="AC627" s="13" t="s">
        <v>54</v>
      </c>
      <c r="AD627" s="10" t="s">
        <v>53</v>
      </c>
      <c r="AE627" s="10" t="s">
        <v>52</v>
      </c>
      <c r="AF627" s="18">
        <v>41435</v>
      </c>
      <c r="AG627" s="1">
        <f t="shared" si="61"/>
        <v>6</v>
      </c>
      <c r="AH627" s="18">
        <v>41503</v>
      </c>
      <c r="AI627" s="1">
        <f t="shared" si="56"/>
        <v>8</v>
      </c>
      <c r="AJ627" s="10" t="s">
        <v>86</v>
      </c>
      <c r="AK627" s="11"/>
      <c r="AL627" s="11"/>
      <c r="AM627" s="19"/>
      <c r="AN627" s="1" t="str">
        <f t="shared" si="60"/>
        <v/>
      </c>
      <c r="AO627" s="6"/>
      <c r="AP627" s="24"/>
      <c r="AQ627" s="10" t="s">
        <v>171</v>
      </c>
      <c r="AR627" s="24"/>
      <c r="AS627" s="16">
        <f t="shared" si="57"/>
        <v>11</v>
      </c>
    </row>
    <row r="628" spans="1:45" ht="15.75" customHeight="1">
      <c r="A628" s="15">
        <f t="shared" si="59"/>
        <v>20603</v>
      </c>
      <c r="B628" s="25" t="s">
        <v>506</v>
      </c>
      <c r="C628" s="25" t="s">
        <v>505</v>
      </c>
      <c r="D628" s="6" t="s">
        <v>14</v>
      </c>
      <c r="E628" s="18">
        <v>32897</v>
      </c>
      <c r="F628" s="6" t="s">
        <v>503</v>
      </c>
      <c r="G628" s="6" t="s">
        <v>503</v>
      </c>
      <c r="H628" s="6" t="s">
        <v>504</v>
      </c>
      <c r="I628" s="18">
        <v>39229</v>
      </c>
      <c r="J628" s="6" t="s">
        <v>503</v>
      </c>
      <c r="K628" s="6" t="s">
        <v>150</v>
      </c>
      <c r="L628" s="6" t="s">
        <v>502</v>
      </c>
      <c r="M628" s="13" t="s">
        <v>9</v>
      </c>
      <c r="N628" s="22">
        <v>2011</v>
      </c>
      <c r="O628" s="21" t="s">
        <v>501</v>
      </c>
      <c r="P628" s="6"/>
      <c r="Q628" s="6" t="s">
        <v>500</v>
      </c>
      <c r="R628" s="6"/>
      <c r="S628" s="11" t="s">
        <v>499</v>
      </c>
      <c r="T628" s="11" t="s">
        <v>498</v>
      </c>
      <c r="U628" s="6" t="s">
        <v>497</v>
      </c>
      <c r="V628" s="6" t="s">
        <v>496</v>
      </c>
      <c r="W628" s="6" t="s">
        <v>495</v>
      </c>
      <c r="X628" s="13" t="s">
        <v>5</v>
      </c>
      <c r="Y628" s="11" t="str">
        <f>VLOOKUP(X628,[1]Parameters!$A$4:$B$17,2,0)</f>
        <v>Chuyên viên Tư vấn tuyển sinh</v>
      </c>
      <c r="Z628" s="11"/>
      <c r="AA628" s="11" t="s">
        <v>94</v>
      </c>
      <c r="AB628" s="10" t="s">
        <v>4</v>
      </c>
      <c r="AC628" s="13" t="s">
        <v>54</v>
      </c>
      <c r="AD628" s="10" t="s">
        <v>53</v>
      </c>
      <c r="AE628" s="10" t="s">
        <v>52</v>
      </c>
      <c r="AF628" s="18">
        <v>41435</v>
      </c>
      <c r="AG628" s="1">
        <f t="shared" si="61"/>
        <v>6</v>
      </c>
      <c r="AH628" s="18">
        <v>41503</v>
      </c>
      <c r="AI628" s="1">
        <f t="shared" si="56"/>
        <v>8</v>
      </c>
      <c r="AJ628" s="10" t="s">
        <v>86</v>
      </c>
      <c r="AK628" s="11"/>
      <c r="AL628" s="11"/>
      <c r="AM628" s="19"/>
      <c r="AN628" s="1" t="str">
        <f t="shared" si="60"/>
        <v/>
      </c>
      <c r="AO628" s="6"/>
      <c r="AP628" s="24"/>
      <c r="AQ628" s="10" t="s">
        <v>171</v>
      </c>
      <c r="AR628" s="24"/>
      <c r="AS628" s="16">
        <f t="shared" si="57"/>
        <v>1</v>
      </c>
    </row>
    <row r="629" spans="1:45" ht="15.75" customHeight="1">
      <c r="A629" s="15">
        <f t="shared" si="59"/>
        <v>20604</v>
      </c>
      <c r="B629" s="25" t="s">
        <v>494</v>
      </c>
      <c r="C629" s="25" t="s">
        <v>367</v>
      </c>
      <c r="D629" s="6" t="s">
        <v>14</v>
      </c>
      <c r="E629" s="18">
        <v>32926</v>
      </c>
      <c r="F629" s="6" t="s">
        <v>354</v>
      </c>
      <c r="G629" s="11" t="s">
        <v>493</v>
      </c>
      <c r="H629" s="6" t="s">
        <v>492</v>
      </c>
      <c r="I629" s="18">
        <v>38882</v>
      </c>
      <c r="J629" s="6" t="s">
        <v>354</v>
      </c>
      <c r="K629" s="6" t="s">
        <v>150</v>
      </c>
      <c r="L629" s="6" t="s">
        <v>491</v>
      </c>
      <c r="M629" s="13" t="s">
        <v>490</v>
      </c>
      <c r="N629" s="22">
        <v>2011</v>
      </c>
      <c r="O629" s="21" t="s">
        <v>489</v>
      </c>
      <c r="P629" s="6"/>
      <c r="Q629" s="6" t="s">
        <v>488</v>
      </c>
      <c r="R629" s="26" t="s">
        <v>487</v>
      </c>
      <c r="S629" s="11" t="s">
        <v>486</v>
      </c>
      <c r="T629" s="11" t="s">
        <v>485</v>
      </c>
      <c r="U629" s="6" t="s">
        <v>484</v>
      </c>
      <c r="V629" s="6" t="s">
        <v>116</v>
      </c>
      <c r="W629" s="6" t="s">
        <v>483</v>
      </c>
      <c r="X629" s="13" t="s">
        <v>5</v>
      </c>
      <c r="Y629" s="11" t="str">
        <f>VLOOKUP(X629,[1]Parameters!$A$4:$B$17,2,0)</f>
        <v>Chuyên viên Tư vấn tuyển sinh</v>
      </c>
      <c r="Z629" s="11"/>
      <c r="AA629" s="11" t="s">
        <v>94</v>
      </c>
      <c r="AB629" s="10" t="s">
        <v>4</v>
      </c>
      <c r="AC629" s="13" t="s">
        <v>195</v>
      </c>
      <c r="AD629" s="10" t="s">
        <v>345</v>
      </c>
      <c r="AE629" s="10" t="s">
        <v>52</v>
      </c>
      <c r="AF629" s="18">
        <v>41445</v>
      </c>
      <c r="AG629" s="1">
        <f t="shared" si="61"/>
        <v>6</v>
      </c>
      <c r="AH629" s="18"/>
      <c r="AI629" s="1" t="str">
        <f t="shared" si="56"/>
        <v/>
      </c>
      <c r="AJ629" s="10" t="s">
        <v>0</v>
      </c>
      <c r="AK629" s="11"/>
      <c r="AL629" s="11"/>
      <c r="AM629" s="19"/>
      <c r="AN629" s="1" t="str">
        <f t="shared" si="60"/>
        <v/>
      </c>
      <c r="AO629" s="6"/>
      <c r="AP629" s="24"/>
      <c r="AQ629" s="10" t="s">
        <v>183</v>
      </c>
      <c r="AR629" s="24"/>
      <c r="AS629" s="16">
        <f t="shared" si="57"/>
        <v>2</v>
      </c>
    </row>
    <row r="630" spans="1:45" ht="15.75" customHeight="1">
      <c r="A630" s="15">
        <f t="shared" ref="A630:A661" si="62">A629+1</f>
        <v>20605</v>
      </c>
      <c r="B630" s="25" t="s">
        <v>482</v>
      </c>
      <c r="C630" s="25" t="s">
        <v>59</v>
      </c>
      <c r="D630" s="6" t="s">
        <v>14</v>
      </c>
      <c r="E630" s="18">
        <v>33359</v>
      </c>
      <c r="F630" s="6" t="s">
        <v>479</v>
      </c>
      <c r="G630" s="11" t="s">
        <v>481</v>
      </c>
      <c r="H630" s="6" t="s">
        <v>480</v>
      </c>
      <c r="I630" s="18">
        <v>38862</v>
      </c>
      <c r="J630" s="6" t="s">
        <v>479</v>
      </c>
      <c r="K630" s="6" t="s">
        <v>11</v>
      </c>
      <c r="L630" s="6" t="s">
        <v>478</v>
      </c>
      <c r="M630" s="13" t="s">
        <v>477</v>
      </c>
      <c r="N630" s="22">
        <v>2014</v>
      </c>
      <c r="O630" s="21" t="s">
        <v>476</v>
      </c>
      <c r="P630" s="6"/>
      <c r="Q630" s="6" t="s">
        <v>475</v>
      </c>
      <c r="R630" s="26" t="s">
        <v>474</v>
      </c>
      <c r="S630" s="11" t="s">
        <v>473</v>
      </c>
      <c r="T630" s="11" t="s">
        <v>473</v>
      </c>
      <c r="U630" s="6" t="s">
        <v>472</v>
      </c>
      <c r="V630" s="6" t="s">
        <v>27</v>
      </c>
      <c r="W630" s="6" t="s">
        <v>471</v>
      </c>
      <c r="X630" s="13" t="s">
        <v>5</v>
      </c>
      <c r="Y630" s="11" t="str">
        <f>VLOOKUP(X630,[1]Parameters!$A$4:$B$17,2,0)</f>
        <v>Chuyên viên Tư vấn tuyển sinh</v>
      </c>
      <c r="Z630" s="11"/>
      <c r="AA630" s="11" t="s">
        <v>94</v>
      </c>
      <c r="AB630" s="10" t="s">
        <v>4</v>
      </c>
      <c r="AC630" s="13" t="s">
        <v>195</v>
      </c>
      <c r="AD630" s="10" t="s">
        <v>345</v>
      </c>
      <c r="AE630" s="10" t="s">
        <v>52</v>
      </c>
      <c r="AF630" s="18">
        <v>41445</v>
      </c>
      <c r="AG630" s="1">
        <f t="shared" si="61"/>
        <v>6</v>
      </c>
      <c r="AH630" s="18"/>
      <c r="AI630" s="1" t="str">
        <f t="shared" si="56"/>
        <v/>
      </c>
      <c r="AJ630" s="10" t="s">
        <v>0</v>
      </c>
      <c r="AK630" s="11"/>
      <c r="AL630" s="11"/>
      <c r="AM630" s="19"/>
      <c r="AN630" s="1" t="str">
        <f t="shared" si="60"/>
        <v/>
      </c>
      <c r="AO630" s="6"/>
      <c r="AP630" s="24"/>
      <c r="AQ630" s="10" t="s">
        <v>183</v>
      </c>
      <c r="AR630" s="24"/>
      <c r="AS630" s="16">
        <f t="shared" si="57"/>
        <v>5</v>
      </c>
    </row>
    <row r="631" spans="1:45" ht="15.75" customHeight="1">
      <c r="A631" s="15">
        <f t="shared" si="62"/>
        <v>20606</v>
      </c>
      <c r="B631" s="25" t="s">
        <v>470</v>
      </c>
      <c r="C631" s="25" t="s">
        <v>469</v>
      </c>
      <c r="D631" s="6" t="s">
        <v>89</v>
      </c>
      <c r="E631" s="18">
        <v>32747</v>
      </c>
      <c r="F631" s="6" t="s">
        <v>12</v>
      </c>
      <c r="G631" s="11" t="s">
        <v>12</v>
      </c>
      <c r="H631" s="6" t="s">
        <v>468</v>
      </c>
      <c r="I631" s="18">
        <v>40689</v>
      </c>
      <c r="J631" s="6" t="s">
        <v>12</v>
      </c>
      <c r="K631" s="6" t="s">
        <v>11</v>
      </c>
      <c r="L631" s="6" t="s">
        <v>467</v>
      </c>
      <c r="M631" s="13" t="s">
        <v>466</v>
      </c>
      <c r="N631" s="22">
        <v>2012</v>
      </c>
      <c r="O631" s="21" t="s">
        <v>465</v>
      </c>
      <c r="P631" s="6"/>
      <c r="Q631" s="6" t="s">
        <v>464</v>
      </c>
      <c r="R631" s="26" t="s">
        <v>463</v>
      </c>
      <c r="S631" s="11" t="s">
        <v>462</v>
      </c>
      <c r="T631" s="11" t="s">
        <v>461</v>
      </c>
      <c r="U631" s="6" t="s">
        <v>460</v>
      </c>
      <c r="V631" s="6" t="s">
        <v>27</v>
      </c>
      <c r="W631" s="6" t="s">
        <v>459</v>
      </c>
      <c r="X631" s="6" t="s">
        <v>39</v>
      </c>
      <c r="Y631" s="11" t="str">
        <f>VLOOKUP(X631,[1]Parameters!$A$4:$B$17,2,0)</f>
        <v>Chuyên viên vận hành</v>
      </c>
      <c r="Z631" s="11"/>
      <c r="AA631" s="11" t="s">
        <v>94</v>
      </c>
      <c r="AB631" s="10" t="s">
        <v>4</v>
      </c>
      <c r="AC631" s="13" t="s">
        <v>458</v>
      </c>
      <c r="AD631" s="10" t="s">
        <v>457</v>
      </c>
      <c r="AE631" s="10" t="s">
        <v>1</v>
      </c>
      <c r="AF631" s="18"/>
      <c r="AG631" s="1" t="str">
        <f t="shared" si="61"/>
        <v/>
      </c>
      <c r="AH631" s="18">
        <v>41456</v>
      </c>
      <c r="AI631" s="1">
        <f t="shared" si="56"/>
        <v>7</v>
      </c>
      <c r="AJ631" s="10" t="s">
        <v>86</v>
      </c>
      <c r="AK631" s="11"/>
      <c r="AL631" s="11"/>
      <c r="AM631" s="19"/>
      <c r="AN631" s="1" t="str">
        <f t="shared" si="60"/>
        <v/>
      </c>
      <c r="AO631" s="6"/>
      <c r="AP631" s="24"/>
      <c r="AQ631" s="10" t="s">
        <v>141</v>
      </c>
      <c r="AR631" s="24"/>
      <c r="AS631" s="16">
        <f t="shared" si="57"/>
        <v>8</v>
      </c>
    </row>
    <row r="632" spans="1:45" ht="15.75" customHeight="1">
      <c r="A632" s="15">
        <f t="shared" si="62"/>
        <v>20607</v>
      </c>
      <c r="B632" s="25" t="s">
        <v>456</v>
      </c>
      <c r="C632" s="25" t="s">
        <v>455</v>
      </c>
      <c r="D632" s="6" t="s">
        <v>14</v>
      </c>
      <c r="E632" s="18">
        <v>32466</v>
      </c>
      <c r="F632" s="6" t="s">
        <v>292</v>
      </c>
      <c r="G632" s="11" t="s">
        <v>292</v>
      </c>
      <c r="H632" s="6" t="s">
        <v>454</v>
      </c>
      <c r="I632" s="18">
        <v>37897</v>
      </c>
      <c r="J632" s="6" t="s">
        <v>292</v>
      </c>
      <c r="K632" s="6" t="s">
        <v>11</v>
      </c>
      <c r="L632" s="6" t="s">
        <v>425</v>
      </c>
      <c r="M632" s="13" t="s">
        <v>395</v>
      </c>
      <c r="N632" s="22">
        <v>2011</v>
      </c>
      <c r="O632" s="21" t="s">
        <v>453</v>
      </c>
      <c r="P632" s="6"/>
      <c r="Q632" s="6" t="s">
        <v>452</v>
      </c>
      <c r="R632" s="26"/>
      <c r="S632" s="11" t="s">
        <v>451</v>
      </c>
      <c r="T632" s="11" t="s">
        <v>450</v>
      </c>
      <c r="U632" s="6" t="s">
        <v>449</v>
      </c>
      <c r="V632" s="6"/>
      <c r="W632" s="6" t="s">
        <v>448</v>
      </c>
      <c r="X632" s="6" t="s">
        <v>5</v>
      </c>
      <c r="Y632" s="11" t="str">
        <f>VLOOKUP(X632,[1]Parameters!$A$4:$B$17,2,0)</f>
        <v>Chuyên viên Tư vấn tuyển sinh</v>
      </c>
      <c r="Z632" s="11"/>
      <c r="AA632" s="11" t="s">
        <v>94</v>
      </c>
      <c r="AB632" s="10" t="s">
        <v>4</v>
      </c>
      <c r="AC632" s="13" t="s">
        <v>3</v>
      </c>
      <c r="AD632" s="10" t="s">
        <v>2</v>
      </c>
      <c r="AE632" s="10" t="s">
        <v>1</v>
      </c>
      <c r="AF632" s="18">
        <v>41470</v>
      </c>
      <c r="AG632" s="1">
        <f t="shared" si="61"/>
        <v>7</v>
      </c>
      <c r="AH632" s="18"/>
      <c r="AI632" s="1" t="str">
        <f t="shared" si="56"/>
        <v/>
      </c>
      <c r="AJ632" s="10" t="s">
        <v>142</v>
      </c>
      <c r="AK632" s="11"/>
      <c r="AL632" s="11"/>
      <c r="AM632" s="19">
        <v>41522</v>
      </c>
      <c r="AN632" s="1">
        <f t="shared" si="60"/>
        <v>9</v>
      </c>
      <c r="AO632" s="6"/>
      <c r="AP632" s="24"/>
      <c r="AQ632" s="10" t="s">
        <v>171</v>
      </c>
      <c r="AR632" s="24"/>
      <c r="AS632" s="16">
        <f t="shared" si="57"/>
        <v>11</v>
      </c>
    </row>
    <row r="633" spans="1:45" ht="15.75" customHeight="1">
      <c r="A633" s="15">
        <f t="shared" si="62"/>
        <v>20608</v>
      </c>
      <c r="B633" s="25" t="s">
        <v>447</v>
      </c>
      <c r="C633" s="25" t="s">
        <v>203</v>
      </c>
      <c r="D633" s="6" t="s">
        <v>14</v>
      </c>
      <c r="E633" s="18">
        <v>32912</v>
      </c>
      <c r="F633" s="6" t="s">
        <v>334</v>
      </c>
      <c r="G633" s="11" t="s">
        <v>446</v>
      </c>
      <c r="H633" s="6" t="s">
        <v>445</v>
      </c>
      <c r="I633" s="18">
        <v>40217</v>
      </c>
      <c r="J633" s="6" t="s">
        <v>332</v>
      </c>
      <c r="K633" s="6" t="s">
        <v>11</v>
      </c>
      <c r="L633" s="6"/>
      <c r="M633" s="13"/>
      <c r="N633" s="22"/>
      <c r="O633" s="21" t="s">
        <v>444</v>
      </c>
      <c r="P633" s="6"/>
      <c r="Q633" s="6" t="s">
        <v>443</v>
      </c>
      <c r="R633" s="26"/>
      <c r="S633" s="11" t="s">
        <v>442</v>
      </c>
      <c r="T633" s="11" t="s">
        <v>441</v>
      </c>
      <c r="U633" s="6" t="s">
        <v>440</v>
      </c>
      <c r="V633" s="6" t="s">
        <v>116</v>
      </c>
      <c r="W633" s="6"/>
      <c r="X633" s="6" t="s">
        <v>5</v>
      </c>
      <c r="Y633" s="11" t="str">
        <f>VLOOKUP(X633,[1]Parameters!$A$4:$B$17,2,0)</f>
        <v>Chuyên viên Tư vấn tuyển sinh</v>
      </c>
      <c r="Z633" s="11"/>
      <c r="AA633" s="11" t="s">
        <v>94</v>
      </c>
      <c r="AB633" s="10" t="s">
        <v>4</v>
      </c>
      <c r="AC633" s="13" t="s">
        <v>3</v>
      </c>
      <c r="AD633" s="10" t="s">
        <v>2</v>
      </c>
      <c r="AE633" s="10" t="s">
        <v>1</v>
      </c>
      <c r="AF633" s="18">
        <v>41470</v>
      </c>
      <c r="AG633" s="1">
        <f t="shared" si="61"/>
        <v>7</v>
      </c>
      <c r="AH633" s="18"/>
      <c r="AI633" s="1" t="str">
        <f t="shared" si="56"/>
        <v/>
      </c>
      <c r="AJ633" s="10" t="s">
        <v>0</v>
      </c>
      <c r="AK633" s="11"/>
      <c r="AL633" s="11"/>
      <c r="AM633" s="19"/>
      <c r="AN633" s="1" t="str">
        <f t="shared" si="60"/>
        <v/>
      </c>
      <c r="AO633" s="6"/>
      <c r="AP633" s="24"/>
      <c r="AQ633" s="10" t="s">
        <v>171</v>
      </c>
      <c r="AR633" s="24"/>
      <c r="AS633" s="16">
        <f t="shared" si="57"/>
        <v>2</v>
      </c>
    </row>
    <row r="634" spans="1:45" ht="15.75" customHeight="1">
      <c r="A634" s="15">
        <f t="shared" si="62"/>
        <v>20609</v>
      </c>
      <c r="B634" s="25" t="s">
        <v>439</v>
      </c>
      <c r="C634" s="25" t="s">
        <v>438</v>
      </c>
      <c r="D634" s="6" t="s">
        <v>14</v>
      </c>
      <c r="E634" s="18">
        <v>32028</v>
      </c>
      <c r="F634" s="6" t="s">
        <v>12</v>
      </c>
      <c r="G634" s="11" t="s">
        <v>12</v>
      </c>
      <c r="H634" s="6" t="s">
        <v>437</v>
      </c>
      <c r="I634" s="18">
        <v>40159</v>
      </c>
      <c r="J634" s="6" t="s">
        <v>12</v>
      </c>
      <c r="K634" s="6" t="s">
        <v>11</v>
      </c>
      <c r="L634" s="6" t="s">
        <v>436</v>
      </c>
      <c r="M634" s="13" t="s">
        <v>435</v>
      </c>
      <c r="N634" s="22">
        <v>2010</v>
      </c>
      <c r="O634" s="21" t="s">
        <v>434</v>
      </c>
      <c r="P634" s="6" t="s">
        <v>433</v>
      </c>
      <c r="Q634" s="6" t="s">
        <v>432</v>
      </c>
      <c r="R634" s="26"/>
      <c r="S634" s="11" t="s">
        <v>431</v>
      </c>
      <c r="T634" s="11" t="s">
        <v>431</v>
      </c>
      <c r="U634" s="6" t="s">
        <v>430</v>
      </c>
      <c r="V634" s="6" t="s">
        <v>27</v>
      </c>
      <c r="W634" s="6" t="s">
        <v>429</v>
      </c>
      <c r="X634" s="6" t="s">
        <v>5</v>
      </c>
      <c r="Y634" s="11" t="str">
        <f>VLOOKUP(X634,[1]Parameters!$A$4:$B$17,2,0)</f>
        <v>Chuyên viên Tư vấn tuyển sinh</v>
      </c>
      <c r="Z634" s="11"/>
      <c r="AA634" s="11" t="s">
        <v>94</v>
      </c>
      <c r="AB634" s="10" t="s">
        <v>4</v>
      </c>
      <c r="AC634" s="13" t="s">
        <v>3</v>
      </c>
      <c r="AD634" s="10" t="s">
        <v>2</v>
      </c>
      <c r="AE634" s="10" t="s">
        <v>1</v>
      </c>
      <c r="AF634" s="18">
        <v>41470</v>
      </c>
      <c r="AG634" s="1">
        <f t="shared" si="61"/>
        <v>7</v>
      </c>
      <c r="AH634" s="18"/>
      <c r="AI634" s="1" t="str">
        <f t="shared" si="56"/>
        <v/>
      </c>
      <c r="AJ634" s="10" t="s">
        <v>142</v>
      </c>
      <c r="AK634" s="11"/>
      <c r="AL634" s="11"/>
      <c r="AM634" s="19">
        <v>41501</v>
      </c>
      <c r="AN634" s="1">
        <f t="shared" si="60"/>
        <v>8</v>
      </c>
      <c r="AO634" s="6"/>
      <c r="AP634" s="24"/>
      <c r="AQ634" s="10" t="s">
        <v>171</v>
      </c>
      <c r="AR634" s="24"/>
      <c r="AS634" s="16">
        <f t="shared" si="57"/>
        <v>9</v>
      </c>
    </row>
    <row r="635" spans="1:45" ht="15.75" customHeight="1">
      <c r="A635" s="15">
        <f t="shared" si="62"/>
        <v>20610</v>
      </c>
      <c r="B635" s="25" t="s">
        <v>428</v>
      </c>
      <c r="C635" s="25" t="s">
        <v>360</v>
      </c>
      <c r="D635" s="6" t="s">
        <v>14</v>
      </c>
      <c r="E635" s="18">
        <v>31602</v>
      </c>
      <c r="F635" s="6" t="s">
        <v>12</v>
      </c>
      <c r="G635" s="11" t="s">
        <v>427</v>
      </c>
      <c r="H635" s="6" t="s">
        <v>426</v>
      </c>
      <c r="I635" s="18">
        <v>36969</v>
      </c>
      <c r="J635" s="6" t="s">
        <v>12</v>
      </c>
      <c r="K635" s="6" t="s">
        <v>11</v>
      </c>
      <c r="L635" s="6" t="s">
        <v>425</v>
      </c>
      <c r="M635" s="13" t="s">
        <v>279</v>
      </c>
      <c r="N635" s="22">
        <v>2009</v>
      </c>
      <c r="O635" s="21" t="s">
        <v>424</v>
      </c>
      <c r="P635" s="6" t="s">
        <v>423</v>
      </c>
      <c r="Q635" s="6" t="s">
        <v>422</v>
      </c>
      <c r="R635" s="26" t="s">
        <v>421</v>
      </c>
      <c r="S635" s="11" t="s">
        <v>420</v>
      </c>
      <c r="T635" s="11" t="s">
        <v>419</v>
      </c>
      <c r="U635" s="6" t="s">
        <v>418</v>
      </c>
      <c r="V635" s="6" t="s">
        <v>76</v>
      </c>
      <c r="W635" s="6" t="s">
        <v>417</v>
      </c>
      <c r="X635" s="6" t="s">
        <v>5</v>
      </c>
      <c r="Y635" s="11" t="str">
        <f>VLOOKUP(X635,[1]Parameters!$A$4:$B$17,2,0)</f>
        <v>Chuyên viên Tư vấn tuyển sinh</v>
      </c>
      <c r="Z635" s="11"/>
      <c r="AA635" s="11" t="s">
        <v>94</v>
      </c>
      <c r="AB635" s="10" t="s">
        <v>4</v>
      </c>
      <c r="AC635" s="13" t="s">
        <v>3</v>
      </c>
      <c r="AD635" s="10" t="s">
        <v>2</v>
      </c>
      <c r="AE635" s="10" t="s">
        <v>1</v>
      </c>
      <c r="AF635" s="18">
        <v>41470</v>
      </c>
      <c r="AG635" s="1">
        <f t="shared" si="61"/>
        <v>7</v>
      </c>
      <c r="AH635" s="18"/>
      <c r="AI635" s="1" t="str">
        <f t="shared" si="56"/>
        <v/>
      </c>
      <c r="AJ635" s="10" t="s">
        <v>0</v>
      </c>
      <c r="AK635" s="11"/>
      <c r="AL635" s="11"/>
      <c r="AM635" s="19"/>
      <c r="AN635" s="1" t="str">
        <f t="shared" si="60"/>
        <v/>
      </c>
      <c r="AO635" s="6"/>
      <c r="AP635" s="24"/>
      <c r="AQ635" s="10" t="s">
        <v>171</v>
      </c>
      <c r="AR635" s="24"/>
      <c r="AS635" s="16">
        <f t="shared" si="57"/>
        <v>7</v>
      </c>
    </row>
    <row r="636" spans="1:45" ht="15.75" customHeight="1">
      <c r="A636" s="15">
        <f t="shared" si="62"/>
        <v>20611</v>
      </c>
      <c r="B636" s="25" t="s">
        <v>416</v>
      </c>
      <c r="C636" s="25" t="s">
        <v>316</v>
      </c>
      <c r="D636" s="6" t="s">
        <v>14</v>
      </c>
      <c r="E636" s="18">
        <v>31212</v>
      </c>
      <c r="F636" s="6" t="s">
        <v>414</v>
      </c>
      <c r="G636" s="11" t="s">
        <v>163</v>
      </c>
      <c r="H636" s="6" t="s">
        <v>415</v>
      </c>
      <c r="I636" s="18">
        <v>40584</v>
      </c>
      <c r="J636" s="6" t="s">
        <v>414</v>
      </c>
      <c r="K636" s="6" t="s">
        <v>11</v>
      </c>
      <c r="L636" s="6" t="s">
        <v>413</v>
      </c>
      <c r="M636" s="13" t="s">
        <v>211</v>
      </c>
      <c r="N636" s="22">
        <v>2007</v>
      </c>
      <c r="O636" s="21" t="s">
        <v>412</v>
      </c>
      <c r="P636" s="6"/>
      <c r="Q636" s="6"/>
      <c r="R636" s="26"/>
      <c r="S636" s="11" t="s">
        <v>411</v>
      </c>
      <c r="T636" s="11" t="s">
        <v>411</v>
      </c>
      <c r="U636" s="6"/>
      <c r="V636" s="6"/>
      <c r="W636" s="6"/>
      <c r="X636" s="13" t="s">
        <v>105</v>
      </c>
      <c r="Y636" s="11" t="str">
        <f>VLOOKUP(X636,[1]Parameters!$A$4:$B$17,2,0)</f>
        <v>Chuyên viên quản lý học tập (CVHT)</v>
      </c>
      <c r="Z636" s="11"/>
      <c r="AA636" s="11" t="s">
        <v>94</v>
      </c>
      <c r="AB636" s="10" t="s">
        <v>4</v>
      </c>
      <c r="AC636" s="13" t="s">
        <v>104</v>
      </c>
      <c r="AD636" s="10" t="s">
        <v>103</v>
      </c>
      <c r="AE636" s="10" t="s">
        <v>52</v>
      </c>
      <c r="AF636" s="18">
        <v>41443</v>
      </c>
      <c r="AG636" s="1">
        <f t="shared" si="61"/>
        <v>6</v>
      </c>
      <c r="AH636" s="18"/>
      <c r="AI636" s="1" t="str">
        <f t="shared" si="56"/>
        <v/>
      </c>
      <c r="AJ636" s="10" t="s">
        <v>142</v>
      </c>
      <c r="AK636" s="11"/>
      <c r="AL636" s="11"/>
      <c r="AM636" s="19">
        <v>41530</v>
      </c>
      <c r="AN636" s="1">
        <f t="shared" ref="AN636:AN667" si="63">IF(AM636="","",MONTH(AM636))</f>
        <v>9</v>
      </c>
      <c r="AO636" s="6"/>
      <c r="AP636" s="24"/>
      <c r="AQ636" s="10" t="s">
        <v>171</v>
      </c>
      <c r="AR636" s="24"/>
      <c r="AS636" s="16">
        <f t="shared" si="57"/>
        <v>6</v>
      </c>
    </row>
    <row r="637" spans="1:45" ht="15.75" customHeight="1">
      <c r="A637" s="15">
        <f t="shared" si="62"/>
        <v>20612</v>
      </c>
      <c r="B637" s="25" t="s">
        <v>410</v>
      </c>
      <c r="C637" s="25" t="s">
        <v>409</v>
      </c>
      <c r="D637" s="6" t="s">
        <v>14</v>
      </c>
      <c r="E637" s="18">
        <v>32005</v>
      </c>
      <c r="F637" s="6" t="s">
        <v>354</v>
      </c>
      <c r="G637" s="11" t="s">
        <v>384</v>
      </c>
      <c r="H637" s="6" t="s">
        <v>408</v>
      </c>
      <c r="I637" s="18">
        <v>38344</v>
      </c>
      <c r="J637" s="6" t="s">
        <v>384</v>
      </c>
      <c r="K637" s="6" t="s">
        <v>11</v>
      </c>
      <c r="L637" s="6" t="s">
        <v>407</v>
      </c>
      <c r="M637" s="13" t="s">
        <v>279</v>
      </c>
      <c r="N637" s="22">
        <v>2009</v>
      </c>
      <c r="O637" s="21" t="s">
        <v>406</v>
      </c>
      <c r="P637" s="6"/>
      <c r="Q637" s="6" t="s">
        <v>405</v>
      </c>
      <c r="R637" s="26" t="s">
        <v>404</v>
      </c>
      <c r="S637" s="11" t="s">
        <v>403</v>
      </c>
      <c r="T637" s="11" t="s">
        <v>402</v>
      </c>
      <c r="U637" s="6" t="s">
        <v>401</v>
      </c>
      <c r="V637" s="6" t="s">
        <v>388</v>
      </c>
      <c r="W637" s="6" t="s">
        <v>400</v>
      </c>
      <c r="X637" s="13" t="s">
        <v>105</v>
      </c>
      <c r="Y637" s="11" t="str">
        <f>VLOOKUP(X637,[1]Parameters!$A$4:$B$17,2,0)</f>
        <v>Chuyên viên quản lý học tập (CVHT)</v>
      </c>
      <c r="Z637" s="11"/>
      <c r="AA637" s="11" t="s">
        <v>94</v>
      </c>
      <c r="AB637" s="10" t="s">
        <v>4</v>
      </c>
      <c r="AC637" s="13" t="s">
        <v>104</v>
      </c>
      <c r="AD637" s="10" t="s">
        <v>103</v>
      </c>
      <c r="AE637" s="10" t="s">
        <v>52</v>
      </c>
      <c r="AF637" s="18">
        <v>41443</v>
      </c>
      <c r="AG637" s="1">
        <f t="shared" si="61"/>
        <v>6</v>
      </c>
      <c r="AH637" s="18">
        <v>41504</v>
      </c>
      <c r="AI637" s="1">
        <f t="shared" si="56"/>
        <v>8</v>
      </c>
      <c r="AJ637" s="10" t="s">
        <v>86</v>
      </c>
      <c r="AK637" s="11"/>
      <c r="AL637" s="11"/>
      <c r="AM637" s="19"/>
      <c r="AN637" s="1" t="str">
        <f t="shared" si="63"/>
        <v/>
      </c>
      <c r="AO637" s="6"/>
      <c r="AP637" s="24"/>
      <c r="AQ637" s="10" t="s">
        <v>171</v>
      </c>
      <c r="AR637" s="24"/>
      <c r="AS637" s="16">
        <f t="shared" si="57"/>
        <v>8</v>
      </c>
    </row>
    <row r="638" spans="1:45" ht="15.75" customHeight="1">
      <c r="A638" s="15">
        <f t="shared" si="62"/>
        <v>20613</v>
      </c>
      <c r="B638" s="25" t="s">
        <v>399</v>
      </c>
      <c r="C638" s="25" t="s">
        <v>360</v>
      </c>
      <c r="D638" s="6" t="s">
        <v>14</v>
      </c>
      <c r="E638" s="18">
        <v>32744</v>
      </c>
      <c r="F638" s="6" t="s">
        <v>397</v>
      </c>
      <c r="G638" s="11" t="s">
        <v>384</v>
      </c>
      <c r="H638" s="6" t="s">
        <v>398</v>
      </c>
      <c r="I638" s="18">
        <v>38587</v>
      </c>
      <c r="J638" s="6" t="s">
        <v>397</v>
      </c>
      <c r="K638" s="6" t="s">
        <v>11</v>
      </c>
      <c r="L638" s="6" t="s">
        <v>396</v>
      </c>
      <c r="M638" s="13" t="s">
        <v>395</v>
      </c>
      <c r="N638" s="22">
        <v>2011</v>
      </c>
      <c r="O638" s="21" t="s">
        <v>394</v>
      </c>
      <c r="P638" s="6"/>
      <c r="Q638" s="6" t="s">
        <v>393</v>
      </c>
      <c r="R638" s="26" t="s">
        <v>392</v>
      </c>
      <c r="S638" s="11" t="s">
        <v>391</v>
      </c>
      <c r="T638" s="11" t="s">
        <v>390</v>
      </c>
      <c r="U638" s="6" t="s">
        <v>389</v>
      </c>
      <c r="V638" s="6" t="s">
        <v>388</v>
      </c>
      <c r="W638" s="6" t="s">
        <v>387</v>
      </c>
      <c r="X638" s="13" t="s">
        <v>105</v>
      </c>
      <c r="Y638" s="11" t="str">
        <f>VLOOKUP(X638,[1]Parameters!$A$4:$B$17,2,0)</f>
        <v>Chuyên viên quản lý học tập (CVHT)</v>
      </c>
      <c r="Z638" s="11"/>
      <c r="AA638" s="11" t="s">
        <v>94</v>
      </c>
      <c r="AB638" s="10" t="s">
        <v>4</v>
      </c>
      <c r="AC638" s="13" t="s">
        <v>104</v>
      </c>
      <c r="AD638" s="10" t="s">
        <v>103</v>
      </c>
      <c r="AE638" s="10" t="s">
        <v>52</v>
      </c>
      <c r="AF638" s="18">
        <v>41443</v>
      </c>
      <c r="AG638" s="1">
        <f t="shared" si="61"/>
        <v>6</v>
      </c>
      <c r="AH638" s="18">
        <v>41502</v>
      </c>
      <c r="AI638" s="1">
        <f t="shared" si="56"/>
        <v>8</v>
      </c>
      <c r="AJ638" s="10" t="s">
        <v>86</v>
      </c>
      <c r="AK638" s="11"/>
      <c r="AL638" s="11"/>
      <c r="AM638" s="19"/>
      <c r="AN638" s="1" t="str">
        <f t="shared" si="63"/>
        <v/>
      </c>
      <c r="AO638" s="6"/>
      <c r="AP638" s="24"/>
      <c r="AQ638" s="10" t="s">
        <v>171</v>
      </c>
      <c r="AR638" s="24"/>
      <c r="AS638" s="16">
        <f t="shared" si="57"/>
        <v>8</v>
      </c>
    </row>
    <row r="639" spans="1:45" ht="25.5">
      <c r="A639" s="15">
        <f t="shared" si="62"/>
        <v>20614</v>
      </c>
      <c r="B639" s="25" t="s">
        <v>386</v>
      </c>
      <c r="C639" s="25" t="s">
        <v>385</v>
      </c>
      <c r="D639" s="6" t="s">
        <v>14</v>
      </c>
      <c r="E639" s="18">
        <v>31702</v>
      </c>
      <c r="F639" s="6" t="s">
        <v>384</v>
      </c>
      <c r="G639" s="11" t="s">
        <v>384</v>
      </c>
      <c r="H639" s="6" t="s">
        <v>383</v>
      </c>
      <c r="I639" s="18">
        <v>41434</v>
      </c>
      <c r="J639" s="6" t="s">
        <v>213</v>
      </c>
      <c r="K639" s="6" t="s">
        <v>11</v>
      </c>
      <c r="L639" s="6" t="s">
        <v>382</v>
      </c>
      <c r="M639" s="13" t="s">
        <v>381</v>
      </c>
      <c r="N639" s="22">
        <v>2010</v>
      </c>
      <c r="O639" s="21" t="s">
        <v>380</v>
      </c>
      <c r="P639" s="6"/>
      <c r="Q639" s="6" t="s">
        <v>379</v>
      </c>
      <c r="R639" s="26"/>
      <c r="S639" s="11" t="s">
        <v>378</v>
      </c>
      <c r="T639" s="11" t="s">
        <v>378</v>
      </c>
      <c r="U639" s="6" t="s">
        <v>377</v>
      </c>
      <c r="V639" s="6" t="s">
        <v>76</v>
      </c>
      <c r="W639" s="6" t="s">
        <v>376</v>
      </c>
      <c r="X639" s="13" t="s">
        <v>105</v>
      </c>
      <c r="Y639" s="11" t="str">
        <f>VLOOKUP(X639,[1]Parameters!$A$4:$B$17,2,0)</f>
        <v>Chuyên viên quản lý học tập (CVHT)</v>
      </c>
      <c r="Z639" s="11"/>
      <c r="AA639" s="11" t="s">
        <v>94</v>
      </c>
      <c r="AB639" s="10" t="s">
        <v>4</v>
      </c>
      <c r="AC639" s="13" t="s">
        <v>104</v>
      </c>
      <c r="AD639" s="10" t="s">
        <v>375</v>
      </c>
      <c r="AE639" s="10" t="s">
        <v>52</v>
      </c>
      <c r="AF639" s="18">
        <v>41434</v>
      </c>
      <c r="AG639" s="1">
        <f t="shared" ref="AG639:AG670" si="64">IF(AF639="","",MONTH(AF639))</f>
        <v>6</v>
      </c>
      <c r="AH639" s="18"/>
      <c r="AI639" s="1" t="str">
        <f t="shared" si="56"/>
        <v/>
      </c>
      <c r="AJ639" s="10" t="s">
        <v>0</v>
      </c>
      <c r="AK639" s="11"/>
      <c r="AL639" s="11"/>
      <c r="AM639" s="19"/>
      <c r="AN639" s="1" t="str">
        <f t="shared" si="63"/>
        <v/>
      </c>
      <c r="AO639" s="6"/>
      <c r="AP639" s="24"/>
      <c r="AQ639" s="10" t="s">
        <v>141</v>
      </c>
      <c r="AR639" s="24"/>
      <c r="AS639" s="16">
        <f t="shared" si="57"/>
        <v>10</v>
      </c>
    </row>
    <row r="640" spans="1:45" ht="15.75" customHeight="1">
      <c r="A640" s="15">
        <f t="shared" si="62"/>
        <v>20615</v>
      </c>
      <c r="B640" s="25" t="s">
        <v>201</v>
      </c>
      <c r="C640" s="25" t="s">
        <v>200</v>
      </c>
      <c r="D640" s="6" t="s">
        <v>14</v>
      </c>
      <c r="E640" s="18"/>
      <c r="F640" s="6"/>
      <c r="G640" s="11"/>
      <c r="H640" s="6"/>
      <c r="I640" s="18"/>
      <c r="J640" s="6"/>
      <c r="K640" s="6"/>
      <c r="L640" s="6"/>
      <c r="M640" s="13"/>
      <c r="N640" s="22"/>
      <c r="O640" s="21" t="s">
        <v>199</v>
      </c>
      <c r="P640" s="6"/>
      <c r="Q640" s="6"/>
      <c r="R640" s="26"/>
      <c r="S640" s="11"/>
      <c r="T640" s="11"/>
      <c r="U640" s="6"/>
      <c r="V640" s="6"/>
      <c r="W640" s="6"/>
      <c r="X640" s="13" t="s">
        <v>5</v>
      </c>
      <c r="Y640" s="11" t="str">
        <f>VLOOKUP(X640,[1]Parameters!$A$4:$B$17,2,0)</f>
        <v>Chuyên viên Tư vấn tuyển sinh</v>
      </c>
      <c r="Z640" s="11"/>
      <c r="AA640" s="11" t="s">
        <v>94</v>
      </c>
      <c r="AB640" s="10" t="s">
        <v>4</v>
      </c>
      <c r="AC640" s="13" t="s">
        <v>54</v>
      </c>
      <c r="AD640" s="10" t="s">
        <v>53</v>
      </c>
      <c r="AE640" s="10" t="s">
        <v>52</v>
      </c>
      <c r="AF640" s="18"/>
      <c r="AG640" s="1" t="str">
        <f t="shared" si="64"/>
        <v/>
      </c>
      <c r="AH640" s="18"/>
      <c r="AI640" s="1" t="str">
        <f t="shared" si="56"/>
        <v/>
      </c>
      <c r="AJ640" s="10" t="s">
        <v>142</v>
      </c>
      <c r="AK640" s="11"/>
      <c r="AL640" s="11"/>
      <c r="AM640" s="19">
        <v>41489</v>
      </c>
      <c r="AN640" s="1">
        <f t="shared" si="63"/>
        <v>8</v>
      </c>
      <c r="AO640" s="6"/>
      <c r="AP640" s="24"/>
      <c r="AQ640" s="10" t="s">
        <v>171</v>
      </c>
      <c r="AR640" s="24"/>
      <c r="AS640" s="16" t="str">
        <f t="shared" si="57"/>
        <v/>
      </c>
    </row>
    <row r="641" spans="1:45" ht="15.75" customHeight="1">
      <c r="A641" s="15">
        <f t="shared" si="62"/>
        <v>20616</v>
      </c>
      <c r="B641" s="25" t="s">
        <v>374</v>
      </c>
      <c r="C641" s="25" t="s">
        <v>55</v>
      </c>
      <c r="D641" s="6" t="s">
        <v>14</v>
      </c>
      <c r="E641" s="18"/>
      <c r="F641" s="6"/>
      <c r="G641" s="11"/>
      <c r="H641" s="6"/>
      <c r="I641" s="18"/>
      <c r="J641" s="6"/>
      <c r="K641" s="6"/>
      <c r="L641" s="6"/>
      <c r="M641" s="13"/>
      <c r="N641" s="22"/>
      <c r="O641" s="21" t="s">
        <v>373</v>
      </c>
      <c r="P641" s="6"/>
      <c r="Q641" s="6"/>
      <c r="R641" s="26"/>
      <c r="S641" s="11"/>
      <c r="T641" s="11"/>
      <c r="U641" s="6"/>
      <c r="V641" s="6"/>
      <c r="W641" s="6"/>
      <c r="X641" s="13" t="s">
        <v>5</v>
      </c>
      <c r="Y641" s="11" t="str">
        <f>VLOOKUP(X641,[1]Parameters!$A$4:$B$17,2,0)</f>
        <v>Chuyên viên Tư vấn tuyển sinh</v>
      </c>
      <c r="Z641" s="11"/>
      <c r="AA641" s="11" t="s">
        <v>94</v>
      </c>
      <c r="AB641" s="10" t="s">
        <v>4</v>
      </c>
      <c r="AC641" s="13" t="s">
        <v>54</v>
      </c>
      <c r="AD641" s="10" t="s">
        <v>53</v>
      </c>
      <c r="AE641" s="10" t="s">
        <v>52</v>
      </c>
      <c r="AF641" s="18">
        <v>41435</v>
      </c>
      <c r="AG641" s="1">
        <f t="shared" si="64"/>
        <v>6</v>
      </c>
      <c r="AH641" s="18">
        <v>41496</v>
      </c>
      <c r="AI641" s="1">
        <f t="shared" si="56"/>
        <v>8</v>
      </c>
      <c r="AJ641" s="10" t="s">
        <v>86</v>
      </c>
      <c r="AK641" s="11"/>
      <c r="AL641" s="11"/>
      <c r="AM641" s="19"/>
      <c r="AN641" s="1" t="str">
        <f t="shared" si="63"/>
        <v/>
      </c>
      <c r="AO641" s="6"/>
      <c r="AP641" s="24"/>
      <c r="AQ641" s="10" t="s">
        <v>171</v>
      </c>
      <c r="AR641" s="24"/>
      <c r="AS641" s="16" t="str">
        <f t="shared" si="57"/>
        <v/>
      </c>
    </row>
    <row r="642" spans="1:45" ht="15.75" customHeight="1">
      <c r="A642" s="15">
        <f t="shared" si="62"/>
        <v>20617</v>
      </c>
      <c r="B642" s="25" t="s">
        <v>372</v>
      </c>
      <c r="C642" s="25" t="s">
        <v>371</v>
      </c>
      <c r="D642" s="6" t="s">
        <v>14</v>
      </c>
      <c r="E642" s="18"/>
      <c r="F642" s="6"/>
      <c r="G642" s="11"/>
      <c r="H642" s="6"/>
      <c r="I642" s="18"/>
      <c r="J642" s="6"/>
      <c r="K642" s="6"/>
      <c r="L642" s="6"/>
      <c r="M642" s="13"/>
      <c r="N642" s="22"/>
      <c r="O642" s="21" t="s">
        <v>370</v>
      </c>
      <c r="P642" s="6"/>
      <c r="Q642" s="6"/>
      <c r="R642" s="26"/>
      <c r="S642" s="11"/>
      <c r="T642" s="11"/>
      <c r="U642" s="6"/>
      <c r="V642" s="6"/>
      <c r="W642" s="6"/>
      <c r="X642" s="13" t="s">
        <v>5</v>
      </c>
      <c r="Y642" s="11" t="str">
        <f>VLOOKUP(X642,[1]Parameters!$A$4:$B$17,2,0)</f>
        <v>Chuyên viên Tư vấn tuyển sinh</v>
      </c>
      <c r="Z642" s="11"/>
      <c r="AA642" s="11" t="s">
        <v>94</v>
      </c>
      <c r="AB642" s="10" t="s">
        <v>4</v>
      </c>
      <c r="AC642" s="13" t="s">
        <v>54</v>
      </c>
      <c r="AD642" s="10" t="s">
        <v>53</v>
      </c>
      <c r="AE642" s="10" t="s">
        <v>52</v>
      </c>
      <c r="AF642" s="18">
        <v>41435</v>
      </c>
      <c r="AG642" s="1">
        <f t="shared" si="64"/>
        <v>6</v>
      </c>
      <c r="AH642" s="18">
        <v>41496</v>
      </c>
      <c r="AI642" s="1">
        <f t="shared" si="56"/>
        <v>8</v>
      </c>
      <c r="AJ642" s="10" t="s">
        <v>86</v>
      </c>
      <c r="AK642" s="11"/>
      <c r="AL642" s="11"/>
      <c r="AM642" s="19"/>
      <c r="AN642" s="1" t="str">
        <f t="shared" si="63"/>
        <v/>
      </c>
      <c r="AO642" s="6"/>
      <c r="AP642" s="24"/>
      <c r="AQ642" s="10" t="s">
        <v>171</v>
      </c>
      <c r="AR642" s="24"/>
      <c r="AS642" s="16" t="str">
        <f t="shared" si="57"/>
        <v/>
      </c>
    </row>
    <row r="643" spans="1:45" ht="15.75" customHeight="1">
      <c r="A643" s="15">
        <f t="shared" si="62"/>
        <v>20618</v>
      </c>
      <c r="B643" s="25" t="s">
        <v>109</v>
      </c>
      <c r="C643" s="25" t="s">
        <v>35</v>
      </c>
      <c r="D643" s="6" t="s">
        <v>14</v>
      </c>
      <c r="E643" s="18"/>
      <c r="F643" s="6"/>
      <c r="G643" s="11"/>
      <c r="H643" s="6"/>
      <c r="I643" s="18"/>
      <c r="J643" s="6"/>
      <c r="K643" s="6"/>
      <c r="L643" s="6"/>
      <c r="M643" s="13"/>
      <c r="N643" s="22"/>
      <c r="O643" s="21" t="s">
        <v>369</v>
      </c>
      <c r="P643" s="6"/>
      <c r="Q643" s="6"/>
      <c r="R643" s="26"/>
      <c r="S643" s="11"/>
      <c r="T643" s="11"/>
      <c r="U643" s="6"/>
      <c r="V643" s="6"/>
      <c r="W643" s="6"/>
      <c r="X643" s="13" t="s">
        <v>5</v>
      </c>
      <c r="Y643" s="11" t="str">
        <f>VLOOKUP(X643,[1]Parameters!$A$4:$B$17,2,0)</f>
        <v>Chuyên viên Tư vấn tuyển sinh</v>
      </c>
      <c r="Z643" s="11"/>
      <c r="AA643" s="11" t="s">
        <v>94</v>
      </c>
      <c r="AB643" s="10" t="s">
        <v>4</v>
      </c>
      <c r="AC643" s="13" t="s">
        <v>54</v>
      </c>
      <c r="AD643" s="10" t="s">
        <v>53</v>
      </c>
      <c r="AE643" s="10" t="s">
        <v>52</v>
      </c>
      <c r="AF643" s="18">
        <v>41449</v>
      </c>
      <c r="AG643" s="1">
        <f t="shared" si="64"/>
        <v>6</v>
      </c>
      <c r="AH643" s="18">
        <v>41510</v>
      </c>
      <c r="AI643" s="1">
        <f t="shared" ref="AI643:AI706" si="65">IF(AH643="","",MONTH(AH643))</f>
        <v>8</v>
      </c>
      <c r="AJ643" s="10" t="s">
        <v>86</v>
      </c>
      <c r="AK643" s="11"/>
      <c r="AL643" s="11"/>
      <c r="AM643" s="19"/>
      <c r="AN643" s="1" t="str">
        <f t="shared" si="63"/>
        <v/>
      </c>
      <c r="AO643" s="6"/>
      <c r="AP643" s="24"/>
      <c r="AQ643" s="10" t="s">
        <v>171</v>
      </c>
      <c r="AR643" s="24"/>
      <c r="AS643" s="16" t="str">
        <f t="shared" ref="AS643:AS670" si="66">IF(E643="","",MONTH(E643))</f>
        <v/>
      </c>
    </row>
    <row r="644" spans="1:45" ht="15.75" customHeight="1">
      <c r="A644" s="15">
        <f t="shared" si="62"/>
        <v>20619</v>
      </c>
      <c r="B644" s="25" t="s">
        <v>368</v>
      </c>
      <c r="C644" s="25" t="s">
        <v>367</v>
      </c>
      <c r="D644" s="6" t="s">
        <v>14</v>
      </c>
      <c r="E644" s="18"/>
      <c r="F644" s="6"/>
      <c r="G644" s="11"/>
      <c r="H644" s="6"/>
      <c r="I644" s="18"/>
      <c r="J644" s="6"/>
      <c r="K644" s="6"/>
      <c r="L644" s="6"/>
      <c r="M644" s="13"/>
      <c r="N644" s="22"/>
      <c r="O644" s="21" t="s">
        <v>366</v>
      </c>
      <c r="P644" s="6"/>
      <c r="Q644" s="6"/>
      <c r="R644" s="26"/>
      <c r="S644" s="11"/>
      <c r="T644" s="11"/>
      <c r="U644" s="6"/>
      <c r="V644" s="6"/>
      <c r="W644" s="6"/>
      <c r="X644" s="13" t="s">
        <v>5</v>
      </c>
      <c r="Y644" s="11" t="str">
        <f>VLOOKUP(X644,[1]Parameters!$A$4:$B$17,2,0)</f>
        <v>Chuyên viên Tư vấn tuyển sinh</v>
      </c>
      <c r="Z644" s="11"/>
      <c r="AA644" s="11" t="s">
        <v>94</v>
      </c>
      <c r="AB644" s="10" t="s">
        <v>4</v>
      </c>
      <c r="AC644" s="13" t="s">
        <v>54</v>
      </c>
      <c r="AD644" s="10" t="s">
        <v>53</v>
      </c>
      <c r="AE644" s="10" t="s">
        <v>52</v>
      </c>
      <c r="AF644" s="18">
        <v>41456</v>
      </c>
      <c r="AG644" s="1">
        <f t="shared" si="64"/>
        <v>7</v>
      </c>
      <c r="AH644" s="18"/>
      <c r="AI644" s="1" t="str">
        <f t="shared" si="65"/>
        <v/>
      </c>
      <c r="AJ644" s="10" t="s">
        <v>142</v>
      </c>
      <c r="AK644" s="11"/>
      <c r="AL644" s="11"/>
      <c r="AM644" s="19">
        <v>41531</v>
      </c>
      <c r="AN644" s="1">
        <f t="shared" si="63"/>
        <v>9</v>
      </c>
      <c r="AO644" s="6"/>
      <c r="AP644" s="24"/>
      <c r="AQ644" s="10" t="s">
        <v>171</v>
      </c>
      <c r="AR644" s="24"/>
      <c r="AS644" s="16" t="str">
        <f t="shared" si="66"/>
        <v/>
      </c>
    </row>
    <row r="645" spans="1:45" ht="15.75" customHeight="1">
      <c r="A645" s="15">
        <f t="shared" si="62"/>
        <v>20620</v>
      </c>
      <c r="B645" s="25" t="s">
        <v>365</v>
      </c>
      <c r="C645" s="25" t="s">
        <v>25</v>
      </c>
      <c r="D645" s="6" t="s">
        <v>14</v>
      </c>
      <c r="E645" s="18"/>
      <c r="F645" s="6"/>
      <c r="G645" s="11"/>
      <c r="H645" s="6"/>
      <c r="I645" s="18"/>
      <c r="J645" s="6"/>
      <c r="K645" s="6"/>
      <c r="L645" s="6"/>
      <c r="M645" s="13"/>
      <c r="N645" s="22"/>
      <c r="O645" s="21" t="s">
        <v>364</v>
      </c>
      <c r="P645" s="6"/>
      <c r="Q645" s="6"/>
      <c r="R645" s="26"/>
      <c r="S645" s="11"/>
      <c r="T645" s="11"/>
      <c r="U645" s="6"/>
      <c r="V645" s="6"/>
      <c r="W645" s="6"/>
      <c r="X645" s="13" t="s">
        <v>5</v>
      </c>
      <c r="Y645" s="11" t="str">
        <f>VLOOKUP(X645,[1]Parameters!$A$4:$B$17,2,0)</f>
        <v>Chuyên viên Tư vấn tuyển sinh</v>
      </c>
      <c r="Z645" s="11"/>
      <c r="AA645" s="11" t="s">
        <v>94</v>
      </c>
      <c r="AB645" s="10" t="s">
        <v>4</v>
      </c>
      <c r="AC645" s="13" t="s">
        <v>54</v>
      </c>
      <c r="AD645" s="10" t="s">
        <v>53</v>
      </c>
      <c r="AE645" s="10" t="s">
        <v>52</v>
      </c>
      <c r="AF645" s="18">
        <v>41456</v>
      </c>
      <c r="AG645" s="1">
        <f t="shared" si="64"/>
        <v>7</v>
      </c>
      <c r="AH645" s="18">
        <v>41518</v>
      </c>
      <c r="AI645" s="1">
        <f t="shared" si="65"/>
        <v>9</v>
      </c>
      <c r="AJ645" s="10" t="s">
        <v>86</v>
      </c>
      <c r="AK645" s="11"/>
      <c r="AL645" s="11"/>
      <c r="AM645" s="19"/>
      <c r="AN645" s="1" t="str">
        <f t="shared" si="63"/>
        <v/>
      </c>
      <c r="AO645" s="6"/>
      <c r="AP645" s="24"/>
      <c r="AQ645" s="10" t="s">
        <v>171</v>
      </c>
      <c r="AR645" s="24"/>
      <c r="AS645" s="16" t="str">
        <f t="shared" si="66"/>
        <v/>
      </c>
    </row>
    <row r="646" spans="1:45" ht="15.75" customHeight="1">
      <c r="A646" s="15">
        <f t="shared" si="62"/>
        <v>20621</v>
      </c>
      <c r="B646" s="25" t="s">
        <v>363</v>
      </c>
      <c r="C646" s="25" t="s">
        <v>25</v>
      </c>
      <c r="D646" s="6" t="s">
        <v>14</v>
      </c>
      <c r="E646" s="18"/>
      <c r="F646" s="6"/>
      <c r="G646" s="11"/>
      <c r="H646" s="6"/>
      <c r="I646" s="18"/>
      <c r="J646" s="6"/>
      <c r="K646" s="6"/>
      <c r="L646" s="6"/>
      <c r="M646" s="13"/>
      <c r="N646" s="22"/>
      <c r="O646" s="21" t="s">
        <v>362</v>
      </c>
      <c r="P646" s="6"/>
      <c r="Q646" s="6"/>
      <c r="R646" s="26"/>
      <c r="S646" s="11"/>
      <c r="T646" s="11"/>
      <c r="U646" s="6"/>
      <c r="V646" s="6"/>
      <c r="W646" s="6"/>
      <c r="X646" s="13" t="s">
        <v>5</v>
      </c>
      <c r="Y646" s="11" t="str">
        <f>VLOOKUP(X646,[1]Parameters!$A$4:$B$17,2,0)</f>
        <v>Chuyên viên Tư vấn tuyển sinh</v>
      </c>
      <c r="Z646" s="11"/>
      <c r="AA646" s="11" t="s">
        <v>94</v>
      </c>
      <c r="AB646" s="10" t="s">
        <v>4</v>
      </c>
      <c r="AC646" s="13" t="s">
        <v>54</v>
      </c>
      <c r="AD646" s="10" t="s">
        <v>53</v>
      </c>
      <c r="AE646" s="10" t="s">
        <v>52</v>
      </c>
      <c r="AF646" s="18">
        <v>41456</v>
      </c>
      <c r="AG646" s="1">
        <f t="shared" si="64"/>
        <v>7</v>
      </c>
      <c r="AH646" s="18">
        <v>41518</v>
      </c>
      <c r="AI646" s="1">
        <f t="shared" si="65"/>
        <v>9</v>
      </c>
      <c r="AJ646" s="10" t="s">
        <v>86</v>
      </c>
      <c r="AK646" s="11"/>
      <c r="AL646" s="11"/>
      <c r="AM646" s="19"/>
      <c r="AN646" s="1" t="str">
        <f t="shared" si="63"/>
        <v/>
      </c>
      <c r="AO646" s="6"/>
      <c r="AP646" s="24"/>
      <c r="AQ646" s="10" t="s">
        <v>171</v>
      </c>
      <c r="AR646" s="24"/>
      <c r="AS646" s="16" t="str">
        <f t="shared" si="66"/>
        <v/>
      </c>
    </row>
    <row r="647" spans="1:45" ht="15.75" customHeight="1">
      <c r="A647" s="15">
        <f t="shared" si="62"/>
        <v>20622</v>
      </c>
      <c r="B647" s="25" t="s">
        <v>361</v>
      </c>
      <c r="C647" s="25" t="s">
        <v>360</v>
      </c>
      <c r="D647" s="6" t="s">
        <v>14</v>
      </c>
      <c r="E647" s="18"/>
      <c r="F647" s="6"/>
      <c r="G647" s="11"/>
      <c r="H647" s="6"/>
      <c r="I647" s="18"/>
      <c r="J647" s="6"/>
      <c r="K647" s="6"/>
      <c r="L647" s="6"/>
      <c r="M647" s="13"/>
      <c r="N647" s="22"/>
      <c r="O647" s="21" t="s">
        <v>359</v>
      </c>
      <c r="P647" s="6"/>
      <c r="Q647" s="6"/>
      <c r="R647" s="6"/>
      <c r="S647" s="11"/>
      <c r="T647" s="11"/>
      <c r="U647" s="6"/>
      <c r="V647" s="6"/>
      <c r="W647" s="6"/>
      <c r="X647" s="13" t="s">
        <v>5</v>
      </c>
      <c r="Y647" s="11" t="str">
        <f>VLOOKUP(X647,[1]Parameters!$A$4:$B$17,2,0)</f>
        <v>Chuyên viên Tư vấn tuyển sinh</v>
      </c>
      <c r="Z647" s="11"/>
      <c r="AA647" s="11" t="s">
        <v>94</v>
      </c>
      <c r="AB647" s="10" t="s">
        <v>4</v>
      </c>
      <c r="AC647" s="13" t="s">
        <v>54</v>
      </c>
      <c r="AD647" s="10" t="s">
        <v>53</v>
      </c>
      <c r="AE647" s="10" t="s">
        <v>52</v>
      </c>
      <c r="AF647" s="18"/>
      <c r="AG647" s="1" t="str">
        <f t="shared" si="64"/>
        <v/>
      </c>
      <c r="AH647" s="18"/>
      <c r="AI647" s="1" t="str">
        <f t="shared" si="65"/>
        <v/>
      </c>
      <c r="AJ647" s="10" t="s">
        <v>142</v>
      </c>
      <c r="AK647" s="11"/>
      <c r="AL647" s="11"/>
      <c r="AM647" s="19">
        <v>41526</v>
      </c>
      <c r="AN647" s="1">
        <f t="shared" si="63"/>
        <v>9</v>
      </c>
      <c r="AO647" s="6"/>
      <c r="AP647" s="24"/>
      <c r="AQ647" s="10" t="s">
        <v>171</v>
      </c>
      <c r="AR647" s="24"/>
      <c r="AS647" s="16" t="str">
        <f t="shared" si="66"/>
        <v/>
      </c>
    </row>
    <row r="648" spans="1:45" ht="15.75" customHeight="1">
      <c r="A648" s="15">
        <f t="shared" si="62"/>
        <v>20623</v>
      </c>
      <c r="B648" s="25" t="s">
        <v>358</v>
      </c>
      <c r="C648" s="25" t="s">
        <v>357</v>
      </c>
      <c r="D648" s="6" t="s">
        <v>14</v>
      </c>
      <c r="E648" s="18">
        <v>32973</v>
      </c>
      <c r="F648" s="6" t="s">
        <v>354</v>
      </c>
      <c r="G648" s="11" t="s">
        <v>356</v>
      </c>
      <c r="H648" s="6" t="s">
        <v>355</v>
      </c>
      <c r="I648" s="18">
        <v>38887</v>
      </c>
      <c r="J648" s="6" t="s">
        <v>354</v>
      </c>
      <c r="K648" s="6" t="s">
        <v>11</v>
      </c>
      <c r="L648" s="6" t="s">
        <v>353</v>
      </c>
      <c r="M648" s="13" t="s">
        <v>279</v>
      </c>
      <c r="N648" s="22">
        <v>2013</v>
      </c>
      <c r="O648" s="21" t="s">
        <v>352</v>
      </c>
      <c r="P648" s="6"/>
      <c r="Q648" s="6" t="s">
        <v>351</v>
      </c>
      <c r="R648" s="26" t="s">
        <v>350</v>
      </c>
      <c r="S648" s="11" t="s">
        <v>349</v>
      </c>
      <c r="T648" s="11" t="s">
        <v>348</v>
      </c>
      <c r="U648" s="6" t="s">
        <v>347</v>
      </c>
      <c r="V648" s="6" t="s">
        <v>116</v>
      </c>
      <c r="W648" s="6" t="s">
        <v>346</v>
      </c>
      <c r="X648" s="13" t="s">
        <v>5</v>
      </c>
      <c r="Y648" s="11" t="str">
        <f>VLOOKUP(X648,[1]Parameters!$A$4:$B$17,2,0)</f>
        <v>Chuyên viên Tư vấn tuyển sinh</v>
      </c>
      <c r="Z648" s="11"/>
      <c r="AA648" s="11" t="s">
        <v>94</v>
      </c>
      <c r="AB648" s="10" t="s">
        <v>4</v>
      </c>
      <c r="AC648" s="13" t="s">
        <v>195</v>
      </c>
      <c r="AD648" s="10" t="s">
        <v>345</v>
      </c>
      <c r="AE648" s="10" t="s">
        <v>52</v>
      </c>
      <c r="AF648" s="18">
        <v>41445</v>
      </c>
      <c r="AG648" s="1">
        <f t="shared" si="64"/>
        <v>6</v>
      </c>
      <c r="AH648" s="18"/>
      <c r="AI648" s="1" t="str">
        <f t="shared" si="65"/>
        <v/>
      </c>
      <c r="AJ648" s="10" t="s">
        <v>344</v>
      </c>
      <c r="AK648" s="11"/>
      <c r="AL648" s="11"/>
      <c r="AM648" s="19"/>
      <c r="AN648" s="1" t="str">
        <f t="shared" si="63"/>
        <v/>
      </c>
      <c r="AO648" s="6"/>
      <c r="AP648" s="24"/>
      <c r="AQ648" s="10" t="s">
        <v>183</v>
      </c>
      <c r="AR648" s="24"/>
      <c r="AS648" s="16">
        <f t="shared" si="66"/>
        <v>4</v>
      </c>
    </row>
    <row r="649" spans="1:45" ht="15.75" customHeight="1">
      <c r="A649" s="15">
        <f t="shared" si="62"/>
        <v>20624</v>
      </c>
      <c r="B649" s="25" t="s">
        <v>343</v>
      </c>
      <c r="C649" s="25" t="s">
        <v>342</v>
      </c>
      <c r="D649" s="6"/>
      <c r="E649" s="18">
        <v>32683</v>
      </c>
      <c r="F649" s="6"/>
      <c r="G649" s="10" t="s">
        <v>340</v>
      </c>
      <c r="H649" s="13" t="s">
        <v>341</v>
      </c>
      <c r="I649" s="18">
        <v>39504</v>
      </c>
      <c r="J649" s="13" t="s">
        <v>340</v>
      </c>
      <c r="K649" s="13" t="s">
        <v>11</v>
      </c>
      <c r="L649" s="13" t="s">
        <v>339</v>
      </c>
      <c r="M649" s="13" t="s">
        <v>338</v>
      </c>
      <c r="N649" s="22"/>
      <c r="O649" s="21">
        <v>0</v>
      </c>
      <c r="P649" s="6"/>
      <c r="Q649" s="13" t="s">
        <v>337</v>
      </c>
      <c r="R649" s="6"/>
      <c r="S649" s="11"/>
      <c r="T649" s="11"/>
      <c r="U649" s="6"/>
      <c r="V649" s="6"/>
      <c r="W649" s="6"/>
      <c r="X649" s="13" t="s">
        <v>105</v>
      </c>
      <c r="Y649" s="11" t="str">
        <f>VLOOKUP(X649,[1]Parameters!$A$4:$B$17,2,0)</f>
        <v>Chuyên viên quản lý học tập (CVHT)</v>
      </c>
      <c r="Z649" s="11"/>
      <c r="AA649" s="11" t="s">
        <v>94</v>
      </c>
      <c r="AB649" s="10" t="s">
        <v>4</v>
      </c>
      <c r="AC649" s="13" t="s">
        <v>104</v>
      </c>
      <c r="AD649" s="10" t="s">
        <v>103</v>
      </c>
      <c r="AE649" s="10" t="s">
        <v>52</v>
      </c>
      <c r="AF649" s="18">
        <v>41430</v>
      </c>
      <c r="AG649" s="1">
        <f t="shared" si="64"/>
        <v>6</v>
      </c>
      <c r="AH649" s="18"/>
      <c r="AI649" s="1" t="str">
        <f t="shared" si="65"/>
        <v/>
      </c>
      <c r="AJ649" s="10" t="s">
        <v>142</v>
      </c>
      <c r="AK649" s="11"/>
      <c r="AL649" s="11"/>
      <c r="AM649" s="19">
        <v>41458</v>
      </c>
      <c r="AN649" s="24">
        <f t="shared" si="63"/>
        <v>7</v>
      </c>
      <c r="AO649" s="6"/>
      <c r="AP649" s="24"/>
      <c r="AQ649" s="10" t="s">
        <v>171</v>
      </c>
      <c r="AR649" s="24"/>
      <c r="AS649" s="16">
        <f t="shared" si="66"/>
        <v>6</v>
      </c>
    </row>
    <row r="650" spans="1:45" ht="15.75" customHeight="1">
      <c r="A650" s="15">
        <f t="shared" si="62"/>
        <v>20625</v>
      </c>
      <c r="B650" s="25" t="s">
        <v>336</v>
      </c>
      <c r="C650" s="25" t="s">
        <v>335</v>
      </c>
      <c r="D650" s="6" t="s">
        <v>14</v>
      </c>
      <c r="E650" s="18">
        <v>32649</v>
      </c>
      <c r="F650" s="6" t="s">
        <v>332</v>
      </c>
      <c r="G650" s="11" t="s">
        <v>334</v>
      </c>
      <c r="H650" s="6" t="s">
        <v>333</v>
      </c>
      <c r="I650" s="18">
        <v>38758</v>
      </c>
      <c r="J650" s="6" t="s">
        <v>332</v>
      </c>
      <c r="K650" s="6" t="s">
        <v>11</v>
      </c>
      <c r="L650" s="6" t="s">
        <v>331</v>
      </c>
      <c r="M650" s="13" t="s">
        <v>21</v>
      </c>
      <c r="N650" s="22">
        <v>2011</v>
      </c>
      <c r="O650" s="21" t="s">
        <v>330</v>
      </c>
      <c r="P650" s="6"/>
      <c r="Q650" s="6" t="s">
        <v>329</v>
      </c>
      <c r="R650" s="6"/>
      <c r="S650" s="11" t="s">
        <v>328</v>
      </c>
      <c r="T650" s="11" t="s">
        <v>327</v>
      </c>
      <c r="U650" s="6"/>
      <c r="V650" s="6"/>
      <c r="W650" s="6"/>
      <c r="X650" s="13" t="s">
        <v>105</v>
      </c>
      <c r="Y650" s="11" t="str">
        <f>VLOOKUP(X650,[1]Parameters!$A$4:$B$17,2,0)</f>
        <v>Chuyên viên quản lý học tập (CVHT)</v>
      </c>
      <c r="Z650" s="11"/>
      <c r="AA650" s="11" t="s">
        <v>94</v>
      </c>
      <c r="AB650" s="10" t="s">
        <v>4</v>
      </c>
      <c r="AC650" s="13" t="s">
        <v>168</v>
      </c>
      <c r="AD650" s="10" t="s">
        <v>167</v>
      </c>
      <c r="AE650" s="10" t="s">
        <v>1</v>
      </c>
      <c r="AF650" s="18">
        <v>41479</v>
      </c>
      <c r="AG650" s="1">
        <f t="shared" si="64"/>
        <v>7</v>
      </c>
      <c r="AH650" s="18"/>
      <c r="AI650" s="1" t="str">
        <f t="shared" si="65"/>
        <v/>
      </c>
      <c r="AJ650" s="10" t="s">
        <v>0</v>
      </c>
      <c r="AK650" s="11"/>
      <c r="AL650" s="11"/>
      <c r="AM650" s="19"/>
      <c r="AN650" s="1" t="str">
        <f t="shared" si="63"/>
        <v/>
      </c>
      <c r="AO650" s="6"/>
      <c r="AP650" s="24"/>
      <c r="AQ650" s="10" t="s">
        <v>171</v>
      </c>
      <c r="AR650" s="24"/>
      <c r="AS650" s="16">
        <f t="shared" si="66"/>
        <v>5</v>
      </c>
    </row>
    <row r="651" spans="1:45" ht="15.75" customHeight="1">
      <c r="A651" s="15">
        <f t="shared" si="62"/>
        <v>20626</v>
      </c>
      <c r="B651" s="25" t="s">
        <v>326</v>
      </c>
      <c r="C651" s="25" t="s">
        <v>325</v>
      </c>
      <c r="D651" s="6" t="s">
        <v>14</v>
      </c>
      <c r="E651" s="18">
        <v>30130</v>
      </c>
      <c r="F651" s="6" t="s">
        <v>12</v>
      </c>
      <c r="G651" s="11" t="s">
        <v>12</v>
      </c>
      <c r="H651" s="6" t="s">
        <v>324</v>
      </c>
      <c r="I651" s="18">
        <v>40897</v>
      </c>
      <c r="J651" s="6" t="s">
        <v>12</v>
      </c>
      <c r="K651" s="6" t="s">
        <v>11</v>
      </c>
      <c r="L651" s="6" t="s">
        <v>323</v>
      </c>
      <c r="M651" s="13" t="s">
        <v>322</v>
      </c>
      <c r="N651" s="22">
        <v>2008</v>
      </c>
      <c r="O651" s="21" t="s">
        <v>321</v>
      </c>
      <c r="P651" s="6"/>
      <c r="Q651" s="6" t="s">
        <v>318</v>
      </c>
      <c r="R651" s="6"/>
      <c r="S651" s="11" t="s">
        <v>320</v>
      </c>
      <c r="T651" s="11" t="s">
        <v>320</v>
      </c>
      <c r="U651" s="6" t="s">
        <v>319</v>
      </c>
      <c r="V651" s="6" t="s">
        <v>116</v>
      </c>
      <c r="W651" s="6" t="s">
        <v>318</v>
      </c>
      <c r="X651" s="6" t="s">
        <v>105</v>
      </c>
      <c r="Y651" s="11" t="str">
        <f>VLOOKUP(X651,[1]Parameters!$A$4:$B$17,2,0)</f>
        <v>Chuyên viên quản lý học tập (CVHT)</v>
      </c>
      <c r="Z651" s="11"/>
      <c r="AA651" s="11" t="s">
        <v>94</v>
      </c>
      <c r="AB651" s="10" t="s">
        <v>4</v>
      </c>
      <c r="AC651" s="13" t="s">
        <v>247</v>
      </c>
      <c r="AD651" s="10" t="s">
        <v>306</v>
      </c>
      <c r="AE651" s="10" t="s">
        <v>1</v>
      </c>
      <c r="AF651" s="18">
        <v>41484</v>
      </c>
      <c r="AG651" s="1">
        <f t="shared" si="64"/>
        <v>7</v>
      </c>
      <c r="AH651" s="18">
        <v>41515</v>
      </c>
      <c r="AI651" s="1">
        <f t="shared" si="65"/>
        <v>8</v>
      </c>
      <c r="AJ651" s="10" t="s">
        <v>86</v>
      </c>
      <c r="AK651" s="11"/>
      <c r="AL651" s="11"/>
      <c r="AM651" s="19"/>
      <c r="AN651" s="1" t="str">
        <f t="shared" si="63"/>
        <v/>
      </c>
      <c r="AO651" s="6"/>
      <c r="AP651" s="24"/>
      <c r="AQ651" s="10"/>
      <c r="AR651" s="24"/>
      <c r="AS651" s="16">
        <f t="shared" si="66"/>
        <v>6</v>
      </c>
    </row>
    <row r="652" spans="1:45" ht="15.75" customHeight="1">
      <c r="A652" s="15">
        <f t="shared" si="62"/>
        <v>20627</v>
      </c>
      <c r="B652" s="25" t="s">
        <v>317</v>
      </c>
      <c r="C652" s="25" t="s">
        <v>316</v>
      </c>
      <c r="D652" s="6" t="s">
        <v>14</v>
      </c>
      <c r="E652" s="18">
        <v>30756</v>
      </c>
      <c r="F652" s="6" t="s">
        <v>281</v>
      </c>
      <c r="G652" s="6" t="s">
        <v>281</v>
      </c>
      <c r="H652" s="6" t="s">
        <v>315</v>
      </c>
      <c r="I652" s="18">
        <v>41179</v>
      </c>
      <c r="J652" s="6" t="s">
        <v>12</v>
      </c>
      <c r="K652" s="6" t="s">
        <v>11</v>
      </c>
      <c r="L652" s="6" t="s">
        <v>314</v>
      </c>
      <c r="M652" s="13"/>
      <c r="N652" s="22"/>
      <c r="O652" s="21" t="s">
        <v>313</v>
      </c>
      <c r="P652" s="6" t="s">
        <v>312</v>
      </c>
      <c r="Q652" s="6" t="s">
        <v>311</v>
      </c>
      <c r="R652" s="26" t="s">
        <v>310</v>
      </c>
      <c r="S652" s="11" t="s">
        <v>309</v>
      </c>
      <c r="T652" s="11" t="s">
        <v>309</v>
      </c>
      <c r="U652" s="6" t="s">
        <v>308</v>
      </c>
      <c r="V652" s="6" t="s">
        <v>76</v>
      </c>
      <c r="W652" s="6" t="s">
        <v>307</v>
      </c>
      <c r="X652" s="6" t="s">
        <v>105</v>
      </c>
      <c r="Y652" s="11" t="str">
        <f>VLOOKUP(X652,[1]Parameters!$A$4:$B$17,2,0)</f>
        <v>Chuyên viên quản lý học tập (CVHT)</v>
      </c>
      <c r="Z652" s="11"/>
      <c r="AA652" s="11" t="s">
        <v>94</v>
      </c>
      <c r="AB652" s="10" t="s">
        <v>4</v>
      </c>
      <c r="AC652" s="13" t="s">
        <v>247</v>
      </c>
      <c r="AD652" s="10" t="s">
        <v>306</v>
      </c>
      <c r="AE652" s="10" t="s">
        <v>1</v>
      </c>
      <c r="AF652" s="18">
        <v>41484</v>
      </c>
      <c r="AG652" s="1">
        <f t="shared" si="64"/>
        <v>7</v>
      </c>
      <c r="AH652" s="18">
        <v>41533</v>
      </c>
      <c r="AI652" s="1">
        <f t="shared" si="65"/>
        <v>9</v>
      </c>
      <c r="AJ652" s="10" t="s">
        <v>86</v>
      </c>
      <c r="AK652" s="11"/>
      <c r="AL652" s="11"/>
      <c r="AM652" s="19"/>
      <c r="AN652" s="1" t="str">
        <f t="shared" si="63"/>
        <v/>
      </c>
      <c r="AO652" s="6"/>
      <c r="AP652" s="24"/>
      <c r="AQ652" s="10"/>
      <c r="AR652" s="24"/>
      <c r="AS652" s="16">
        <f t="shared" si="66"/>
        <v>3</v>
      </c>
    </row>
    <row r="653" spans="1:45" ht="15.75" customHeight="1">
      <c r="A653" s="15">
        <f t="shared" si="62"/>
        <v>20628</v>
      </c>
      <c r="B653" s="25" t="s">
        <v>305</v>
      </c>
      <c r="C653" s="25" t="s">
        <v>283</v>
      </c>
      <c r="D653" s="6"/>
      <c r="E653" s="18"/>
      <c r="F653" s="6"/>
      <c r="G653" s="11"/>
      <c r="H653" s="6"/>
      <c r="I653" s="18"/>
      <c r="J653" s="6"/>
      <c r="K653" s="6"/>
      <c r="L653" s="6"/>
      <c r="M653" s="13"/>
      <c r="N653" s="22"/>
      <c r="O653" s="21" t="s">
        <v>304</v>
      </c>
      <c r="P653" s="6"/>
      <c r="Q653" s="6"/>
      <c r="R653" s="6"/>
      <c r="S653" s="11"/>
      <c r="T653" s="11"/>
      <c r="U653" s="6"/>
      <c r="V653" s="6"/>
      <c r="W653" s="6"/>
      <c r="X653" s="6" t="s">
        <v>39</v>
      </c>
      <c r="Y653" s="11" t="str">
        <f>VLOOKUP(X653,[1]Parameters!$A$4:$B$17,2,0)</f>
        <v>Chuyên viên vận hành</v>
      </c>
      <c r="Z653" s="11"/>
      <c r="AA653" s="11" t="s">
        <v>94</v>
      </c>
      <c r="AB653" s="10" t="s">
        <v>4</v>
      </c>
      <c r="AC653" s="13" t="s">
        <v>168</v>
      </c>
      <c r="AD653" s="10" t="s">
        <v>271</v>
      </c>
      <c r="AE653" s="10" t="s">
        <v>1</v>
      </c>
      <c r="AF653" s="18">
        <v>41484</v>
      </c>
      <c r="AG653" s="1">
        <f t="shared" si="64"/>
        <v>7</v>
      </c>
      <c r="AH653" s="18"/>
      <c r="AI653" s="1" t="str">
        <f t="shared" si="65"/>
        <v/>
      </c>
      <c r="AJ653" s="10" t="s">
        <v>142</v>
      </c>
      <c r="AK653" s="11"/>
      <c r="AL653" s="11"/>
      <c r="AM653" s="19">
        <v>41487</v>
      </c>
      <c r="AN653" s="24">
        <f t="shared" si="63"/>
        <v>8</v>
      </c>
      <c r="AO653" s="6"/>
      <c r="AP653" s="24"/>
      <c r="AQ653" s="10"/>
      <c r="AR653" s="24"/>
      <c r="AS653" s="16" t="str">
        <f t="shared" si="66"/>
        <v/>
      </c>
    </row>
    <row r="654" spans="1:45" ht="15.75" customHeight="1">
      <c r="A654" s="15">
        <f t="shared" si="62"/>
        <v>20629</v>
      </c>
      <c r="B654" s="25" t="s">
        <v>303</v>
      </c>
      <c r="C654" s="25" t="s">
        <v>203</v>
      </c>
      <c r="D654" s="13" t="s">
        <v>14</v>
      </c>
      <c r="E654" s="18">
        <v>33033</v>
      </c>
      <c r="F654" s="13" t="s">
        <v>23</v>
      </c>
      <c r="G654" s="10" t="s">
        <v>23</v>
      </c>
      <c r="H654" s="13" t="s">
        <v>302</v>
      </c>
      <c r="I654" s="18">
        <v>39611</v>
      </c>
      <c r="J654" s="13" t="s">
        <v>12</v>
      </c>
      <c r="K654" s="13" t="s">
        <v>11</v>
      </c>
      <c r="L654" s="13" t="s">
        <v>301</v>
      </c>
      <c r="M654" s="13" t="s">
        <v>133</v>
      </c>
      <c r="N654" s="22"/>
      <c r="O654" s="21" t="s">
        <v>300</v>
      </c>
      <c r="P654" s="6"/>
      <c r="Q654" s="13" t="s">
        <v>299</v>
      </c>
      <c r="R654" s="6"/>
      <c r="S654" s="10" t="s">
        <v>298</v>
      </c>
      <c r="T654" s="10" t="s">
        <v>297</v>
      </c>
      <c r="U654" s="6"/>
      <c r="V654" s="6"/>
      <c r="W654" s="6"/>
      <c r="X654" s="6" t="s">
        <v>39</v>
      </c>
      <c r="Y654" s="11" t="str">
        <f>VLOOKUP(X654,[1]Parameters!$A$4:$B$17,2,0)</f>
        <v>Chuyên viên vận hành</v>
      </c>
      <c r="Z654" s="11"/>
      <c r="AA654" s="11" t="s">
        <v>94</v>
      </c>
      <c r="AB654" s="10" t="s">
        <v>4</v>
      </c>
      <c r="AC654" s="13" t="s">
        <v>296</v>
      </c>
      <c r="AD654" s="10"/>
      <c r="AE654" s="10" t="s">
        <v>1</v>
      </c>
      <c r="AF654" s="18"/>
      <c r="AG654" s="1" t="str">
        <f t="shared" si="64"/>
        <v/>
      </c>
      <c r="AH654" s="18">
        <v>41487</v>
      </c>
      <c r="AI654" s="1">
        <f t="shared" si="65"/>
        <v>8</v>
      </c>
      <c r="AJ654" s="10" t="s">
        <v>86</v>
      </c>
      <c r="AK654" s="11"/>
      <c r="AL654" s="11"/>
      <c r="AM654" s="19"/>
      <c r="AN654" s="24" t="str">
        <f t="shared" si="63"/>
        <v/>
      </c>
      <c r="AO654" s="6"/>
      <c r="AP654" s="24"/>
      <c r="AQ654" s="10"/>
      <c r="AR654" s="24"/>
      <c r="AS654" s="16">
        <f t="shared" si="66"/>
        <v>6</v>
      </c>
    </row>
    <row r="655" spans="1:45" ht="15.75" customHeight="1">
      <c r="A655" s="15">
        <f t="shared" si="62"/>
        <v>20630</v>
      </c>
      <c r="B655" s="25" t="s">
        <v>295</v>
      </c>
      <c r="C655" s="25" t="s">
        <v>294</v>
      </c>
      <c r="D655" s="6" t="s">
        <v>14</v>
      </c>
      <c r="E655" s="18">
        <v>32445</v>
      </c>
      <c r="F655" s="6"/>
      <c r="G655" s="11" t="s">
        <v>292</v>
      </c>
      <c r="H655" s="6" t="s">
        <v>293</v>
      </c>
      <c r="I655" s="18">
        <v>39779</v>
      </c>
      <c r="J655" s="6" t="s">
        <v>292</v>
      </c>
      <c r="K655" s="6" t="s">
        <v>11</v>
      </c>
      <c r="L655" s="6" t="s">
        <v>108</v>
      </c>
      <c r="M655" s="13" t="s">
        <v>291</v>
      </c>
      <c r="N655" s="22"/>
      <c r="O655" s="21" t="s">
        <v>290</v>
      </c>
      <c r="P655" s="6"/>
      <c r="Q655" s="6" t="s">
        <v>289</v>
      </c>
      <c r="R655" s="26" t="s">
        <v>288</v>
      </c>
      <c r="S655" s="11" t="s">
        <v>287</v>
      </c>
      <c r="T655" s="11" t="s">
        <v>287</v>
      </c>
      <c r="U655" s="6" t="s">
        <v>286</v>
      </c>
      <c r="V655" s="6" t="s">
        <v>76</v>
      </c>
      <c r="W655" s="6" t="s">
        <v>285</v>
      </c>
      <c r="X655" s="6" t="s">
        <v>39</v>
      </c>
      <c r="Y655" s="11" t="str">
        <f>VLOOKUP(X655,[1]Parameters!$A$4:$B$17,2,0)</f>
        <v>Chuyên viên vận hành</v>
      </c>
      <c r="Z655" s="11"/>
      <c r="AA655" s="11" t="s">
        <v>94</v>
      </c>
      <c r="AB655" s="10" t="s">
        <v>4</v>
      </c>
      <c r="AC655" s="13" t="s">
        <v>247</v>
      </c>
      <c r="AD655" s="10" t="s">
        <v>246</v>
      </c>
      <c r="AE655" s="10" t="s">
        <v>1</v>
      </c>
      <c r="AF655" s="18">
        <v>41491</v>
      </c>
      <c r="AG655" s="1">
        <f t="shared" si="64"/>
        <v>8</v>
      </c>
      <c r="AH655" s="18"/>
      <c r="AI655" s="1" t="str">
        <f t="shared" si="65"/>
        <v/>
      </c>
      <c r="AJ655" s="10" t="s">
        <v>0</v>
      </c>
      <c r="AK655" s="11"/>
      <c r="AL655" s="11"/>
      <c r="AM655" s="19"/>
      <c r="AN655" s="24" t="str">
        <f t="shared" si="63"/>
        <v/>
      </c>
      <c r="AO655" s="6"/>
      <c r="AP655" s="24"/>
      <c r="AQ655" s="10" t="s">
        <v>141</v>
      </c>
      <c r="AR655" s="24"/>
      <c r="AS655" s="16">
        <f t="shared" si="66"/>
        <v>10</v>
      </c>
    </row>
    <row r="656" spans="1:45" ht="15.75" customHeight="1">
      <c r="A656" s="15">
        <f t="shared" si="62"/>
        <v>20631</v>
      </c>
      <c r="B656" s="25" t="s">
        <v>284</v>
      </c>
      <c r="C656" s="25" t="s">
        <v>283</v>
      </c>
      <c r="D656" s="6" t="s">
        <v>89</v>
      </c>
      <c r="E656" s="18">
        <v>33423</v>
      </c>
      <c r="F656" s="6" t="s">
        <v>281</v>
      </c>
      <c r="G656" s="11" t="s">
        <v>281</v>
      </c>
      <c r="H656" s="6" t="s">
        <v>282</v>
      </c>
      <c r="I656" s="18">
        <v>39212</v>
      </c>
      <c r="J656" s="6" t="s">
        <v>281</v>
      </c>
      <c r="K656" s="6" t="s">
        <v>11</v>
      </c>
      <c r="L656" s="6" t="s">
        <v>280</v>
      </c>
      <c r="M656" s="6" t="s">
        <v>279</v>
      </c>
      <c r="N656" s="22">
        <v>2013</v>
      </c>
      <c r="O656" s="21" t="s">
        <v>278</v>
      </c>
      <c r="P656" s="6"/>
      <c r="Q656" s="6" t="s">
        <v>277</v>
      </c>
      <c r="R656" s="26" t="s">
        <v>276</v>
      </c>
      <c r="S656" s="11" t="s">
        <v>275</v>
      </c>
      <c r="T656" s="11" t="s">
        <v>274</v>
      </c>
      <c r="U656" s="6" t="s">
        <v>273</v>
      </c>
      <c r="V656" s="6" t="s">
        <v>154</v>
      </c>
      <c r="W656" s="6" t="s">
        <v>272</v>
      </c>
      <c r="X656" s="6" t="s">
        <v>39</v>
      </c>
      <c r="Y656" s="11" t="str">
        <f>VLOOKUP(X656,[1]Parameters!$A$4:$B$17,2,0)</f>
        <v>Chuyên viên vận hành</v>
      </c>
      <c r="Z656" s="11"/>
      <c r="AA656" s="11" t="s">
        <v>94</v>
      </c>
      <c r="AB656" s="10" t="s">
        <v>4</v>
      </c>
      <c r="AC656" s="13" t="s">
        <v>168</v>
      </c>
      <c r="AD656" s="20" t="s">
        <v>271</v>
      </c>
      <c r="AE656" s="10" t="s">
        <v>1</v>
      </c>
      <c r="AF656" s="18">
        <v>41491</v>
      </c>
      <c r="AG656" s="1">
        <f t="shared" si="64"/>
        <v>8</v>
      </c>
      <c r="AH656" s="18"/>
      <c r="AI656" s="1" t="str">
        <f t="shared" si="65"/>
        <v/>
      </c>
      <c r="AJ656" s="10" t="s">
        <v>0</v>
      </c>
      <c r="AK656" s="11"/>
      <c r="AL656" s="11"/>
      <c r="AM656" s="19"/>
      <c r="AN656" s="24" t="str">
        <f t="shared" si="63"/>
        <v/>
      </c>
      <c r="AO656" s="6"/>
      <c r="AQ656" s="10"/>
      <c r="AS656" s="16">
        <f t="shared" si="66"/>
        <v>7</v>
      </c>
    </row>
    <row r="657" spans="1:45" ht="15.75" customHeight="1">
      <c r="A657" s="15">
        <f t="shared" si="62"/>
        <v>20632</v>
      </c>
      <c r="B657" s="25" t="s">
        <v>270</v>
      </c>
      <c r="C657" s="25" t="s">
        <v>269</v>
      </c>
      <c r="D657" s="6" t="s">
        <v>89</v>
      </c>
      <c r="E657" s="18">
        <v>29567</v>
      </c>
      <c r="F657" s="6" t="s">
        <v>213</v>
      </c>
      <c r="G657" s="11" t="s">
        <v>268</v>
      </c>
      <c r="H657" s="6" t="s">
        <v>267</v>
      </c>
      <c r="I657" s="18">
        <v>38636</v>
      </c>
      <c r="J657" s="6" t="s">
        <v>213</v>
      </c>
      <c r="K657" s="6" t="s">
        <v>11</v>
      </c>
      <c r="L657" s="6" t="s">
        <v>266</v>
      </c>
      <c r="M657" s="6" t="s">
        <v>265</v>
      </c>
      <c r="N657" s="22">
        <v>2005</v>
      </c>
      <c r="O657" s="11" t="s">
        <v>264</v>
      </c>
      <c r="P657" s="6" t="s">
        <v>263</v>
      </c>
      <c r="Q657" s="6" t="s">
        <v>262</v>
      </c>
      <c r="R657" s="6"/>
      <c r="S657" s="11" t="s">
        <v>261</v>
      </c>
      <c r="T657" s="11" t="s">
        <v>260</v>
      </c>
      <c r="U657" s="6"/>
      <c r="V657" s="6"/>
      <c r="W657" s="6"/>
      <c r="X657" s="13" t="s">
        <v>259</v>
      </c>
      <c r="Y657" s="11" t="str">
        <f>VLOOKUP(X657,[1]Parameters!$A$4:$B$17,2,0)</f>
        <v>Phó ban/Phó Giám đốc Trung tâm</v>
      </c>
      <c r="Z657" s="11"/>
      <c r="AA657" s="11" t="s">
        <v>258</v>
      </c>
      <c r="AB657" s="10" t="s">
        <v>73</v>
      </c>
      <c r="AC657" s="13" t="s">
        <v>54</v>
      </c>
      <c r="AD657" s="20"/>
      <c r="AE657" s="10" t="s">
        <v>52</v>
      </c>
      <c r="AF657" s="18">
        <v>41491</v>
      </c>
      <c r="AG657" s="1">
        <f t="shared" si="64"/>
        <v>8</v>
      </c>
      <c r="AH657" s="18"/>
      <c r="AI657" s="1" t="str">
        <f t="shared" si="65"/>
        <v/>
      </c>
      <c r="AJ657" s="11" t="s">
        <v>0</v>
      </c>
      <c r="AK657" s="11"/>
      <c r="AL657" s="11"/>
      <c r="AM657" s="19"/>
      <c r="AN657" s="24" t="str">
        <f t="shared" si="63"/>
        <v/>
      </c>
      <c r="AO657" s="6"/>
      <c r="AQ657" s="11"/>
      <c r="AS657" s="16">
        <f t="shared" si="66"/>
        <v>12</v>
      </c>
    </row>
    <row r="658" spans="1:45" ht="15.75" customHeight="1">
      <c r="A658" s="15">
        <f t="shared" si="62"/>
        <v>20633</v>
      </c>
      <c r="B658" s="25" t="s">
        <v>257</v>
      </c>
      <c r="C658" s="25" t="s">
        <v>203</v>
      </c>
      <c r="D658" s="6" t="s">
        <v>14</v>
      </c>
      <c r="E658" s="18"/>
      <c r="F658" s="6"/>
      <c r="G658" s="11"/>
      <c r="H658" s="6"/>
      <c r="I658" s="18"/>
      <c r="J658" s="6"/>
      <c r="K658" s="6"/>
      <c r="L658" s="6"/>
      <c r="M658" s="6"/>
      <c r="N658" s="22"/>
      <c r="O658" s="11" t="s">
        <v>256</v>
      </c>
      <c r="P658" s="6"/>
      <c r="Q658" s="6"/>
      <c r="R658" s="6"/>
      <c r="S658" s="11"/>
      <c r="T658" s="11"/>
      <c r="U658" s="6"/>
      <c r="V658" s="6"/>
      <c r="W658" s="6"/>
      <c r="X658" s="13" t="s">
        <v>74</v>
      </c>
      <c r="Y658" s="11" t="str">
        <f>VLOOKUP(X658,[1]Parameters!$A$4:$B$17,2,0)</f>
        <v>Trưởng phòng</v>
      </c>
      <c r="Z658" s="11"/>
      <c r="AA658" s="11">
        <v>3</v>
      </c>
      <c r="AB658" s="10" t="s">
        <v>73</v>
      </c>
      <c r="AC658" s="13" t="s">
        <v>104</v>
      </c>
      <c r="AD658" s="20" t="s">
        <v>103</v>
      </c>
      <c r="AE658" s="10" t="s">
        <v>52</v>
      </c>
      <c r="AF658" s="18">
        <v>41487</v>
      </c>
      <c r="AG658" s="1">
        <f t="shared" si="64"/>
        <v>8</v>
      </c>
      <c r="AH658" s="18"/>
      <c r="AI658" s="1" t="str">
        <f t="shared" si="65"/>
        <v/>
      </c>
      <c r="AJ658" s="11" t="s">
        <v>0</v>
      </c>
      <c r="AK658" s="11"/>
      <c r="AL658" s="11"/>
      <c r="AM658" s="19"/>
      <c r="AN658" s="24" t="str">
        <f t="shared" si="63"/>
        <v/>
      </c>
      <c r="AO658" s="6"/>
      <c r="AQ658" s="10" t="s">
        <v>171</v>
      </c>
      <c r="AS658" s="16" t="str">
        <f t="shared" si="66"/>
        <v/>
      </c>
    </row>
    <row r="659" spans="1:45" ht="15.75" customHeight="1">
      <c r="A659" s="15">
        <f t="shared" si="62"/>
        <v>20634</v>
      </c>
      <c r="B659" s="23" t="s">
        <v>201</v>
      </c>
      <c r="C659" s="23" t="s">
        <v>255</v>
      </c>
      <c r="D659" s="6" t="s">
        <v>14</v>
      </c>
      <c r="E659" s="18">
        <v>31432</v>
      </c>
      <c r="F659" s="13" t="s">
        <v>49</v>
      </c>
      <c r="G659" s="10" t="s">
        <v>49</v>
      </c>
      <c r="H659" s="13" t="s">
        <v>254</v>
      </c>
      <c r="I659" s="18">
        <v>36658</v>
      </c>
      <c r="J659" s="13" t="s">
        <v>49</v>
      </c>
      <c r="K659" s="13" t="s">
        <v>11</v>
      </c>
      <c r="L659" s="13" t="s">
        <v>108</v>
      </c>
      <c r="M659" s="13" t="s">
        <v>253</v>
      </c>
      <c r="N659" s="22">
        <v>2009</v>
      </c>
      <c r="O659" s="21" t="s">
        <v>252</v>
      </c>
      <c r="P659" s="6"/>
      <c r="Q659" s="13" t="s">
        <v>248</v>
      </c>
      <c r="R659" s="26"/>
      <c r="S659" s="10" t="s">
        <v>251</v>
      </c>
      <c r="T659" s="10" t="s">
        <v>250</v>
      </c>
      <c r="U659" s="13" t="s">
        <v>249</v>
      </c>
      <c r="V659" s="13" t="s">
        <v>116</v>
      </c>
      <c r="W659" s="13" t="s">
        <v>248</v>
      </c>
      <c r="X659" s="6" t="s">
        <v>39</v>
      </c>
      <c r="Y659" s="11" t="str">
        <f>VLOOKUP(X659,[1]Parameters!$A$4:$B$17,2,0)</f>
        <v>Chuyên viên vận hành</v>
      </c>
      <c r="Z659" s="11"/>
      <c r="AA659" s="11" t="s">
        <v>94</v>
      </c>
      <c r="AB659" s="10" t="s">
        <v>4</v>
      </c>
      <c r="AC659" s="6" t="s">
        <v>247</v>
      </c>
      <c r="AD659" s="20" t="s">
        <v>246</v>
      </c>
      <c r="AE659" s="11" t="s">
        <v>1</v>
      </c>
      <c r="AF659" s="18">
        <v>41505</v>
      </c>
      <c r="AG659" s="1">
        <f t="shared" si="64"/>
        <v>8</v>
      </c>
      <c r="AH659" s="18"/>
      <c r="AI659" s="1" t="str">
        <f t="shared" si="65"/>
        <v/>
      </c>
      <c r="AJ659" s="11" t="s">
        <v>0</v>
      </c>
      <c r="AK659" s="11"/>
      <c r="AL659" s="11"/>
      <c r="AM659" s="19"/>
      <c r="AN659" s="24" t="str">
        <f t="shared" si="63"/>
        <v/>
      </c>
      <c r="AO659" s="6"/>
      <c r="AQ659" s="11"/>
      <c r="AS659" s="16">
        <f t="shared" si="66"/>
        <v>1</v>
      </c>
    </row>
    <row r="660" spans="1:45" ht="15.75" customHeight="1">
      <c r="A660" s="15">
        <f t="shared" si="62"/>
        <v>20635</v>
      </c>
      <c r="B660" s="23" t="s">
        <v>245</v>
      </c>
      <c r="C660" s="23" t="s">
        <v>244</v>
      </c>
      <c r="D660" s="6" t="s">
        <v>89</v>
      </c>
      <c r="E660" s="18">
        <v>33108</v>
      </c>
      <c r="F660" s="6" t="s">
        <v>242</v>
      </c>
      <c r="G660" s="11" t="s">
        <v>49</v>
      </c>
      <c r="H660" s="6" t="s">
        <v>243</v>
      </c>
      <c r="I660" s="18">
        <v>38548</v>
      </c>
      <c r="J660" s="6" t="s">
        <v>242</v>
      </c>
      <c r="K660" s="6" t="s">
        <v>11</v>
      </c>
      <c r="L660" s="6" t="s">
        <v>241</v>
      </c>
      <c r="M660" s="6" t="s">
        <v>9</v>
      </c>
      <c r="N660" s="22">
        <v>2012</v>
      </c>
      <c r="O660" s="11" t="s">
        <v>240</v>
      </c>
      <c r="P660" s="6" t="s">
        <v>239</v>
      </c>
      <c r="Q660" s="6" t="s">
        <v>238</v>
      </c>
      <c r="R660" s="26" t="s">
        <v>237</v>
      </c>
      <c r="S660" s="11" t="s">
        <v>236</v>
      </c>
      <c r="T660" s="11" t="s">
        <v>235</v>
      </c>
      <c r="U660" s="6" t="s">
        <v>234</v>
      </c>
      <c r="V660" s="6" t="s">
        <v>233</v>
      </c>
      <c r="W660" s="6" t="s">
        <v>232</v>
      </c>
      <c r="X660" s="6" t="s">
        <v>39</v>
      </c>
      <c r="Y660" s="11" t="str">
        <f>VLOOKUP(X660,[1]Parameters!$A$4:$B$17,2,0)</f>
        <v>Chuyên viên vận hành</v>
      </c>
      <c r="Z660" s="11"/>
      <c r="AA660" s="11" t="s">
        <v>94</v>
      </c>
      <c r="AB660" s="10" t="s">
        <v>4</v>
      </c>
      <c r="AC660" s="6" t="s">
        <v>98</v>
      </c>
      <c r="AD660" s="20" t="s">
        <v>97</v>
      </c>
      <c r="AE660" s="11" t="s">
        <v>52</v>
      </c>
      <c r="AF660" s="18">
        <v>41484</v>
      </c>
      <c r="AG660" s="1">
        <f t="shared" si="64"/>
        <v>7</v>
      </c>
      <c r="AH660" s="18"/>
      <c r="AI660" s="1" t="str">
        <f t="shared" si="65"/>
        <v/>
      </c>
      <c r="AJ660" s="11" t="s">
        <v>0</v>
      </c>
      <c r="AK660" s="11"/>
      <c r="AL660" s="11"/>
      <c r="AM660" s="19"/>
      <c r="AN660" s="24" t="str">
        <f t="shared" si="63"/>
        <v/>
      </c>
      <c r="AO660" s="6"/>
      <c r="AQ660" s="11"/>
      <c r="AS660" s="16">
        <f t="shared" si="66"/>
        <v>8</v>
      </c>
    </row>
    <row r="661" spans="1:45" ht="15.75" customHeight="1">
      <c r="A661" s="15">
        <f t="shared" si="62"/>
        <v>20636</v>
      </c>
      <c r="B661" s="23" t="s">
        <v>231</v>
      </c>
      <c r="C661" s="23" t="s">
        <v>230</v>
      </c>
      <c r="D661" s="6" t="s">
        <v>14</v>
      </c>
      <c r="E661" s="18">
        <v>31783</v>
      </c>
      <c r="F661" s="6" t="s">
        <v>229</v>
      </c>
      <c r="G661" s="11" t="s">
        <v>228</v>
      </c>
      <c r="H661" s="6" t="s">
        <v>227</v>
      </c>
      <c r="I661" s="18">
        <v>39052</v>
      </c>
      <c r="J661" s="6" t="s">
        <v>213</v>
      </c>
      <c r="K661" s="6" t="s">
        <v>11</v>
      </c>
      <c r="L661" s="6" t="s">
        <v>226</v>
      </c>
      <c r="M661" s="6" t="s">
        <v>225</v>
      </c>
      <c r="N661" s="22">
        <v>2012</v>
      </c>
      <c r="O661" s="11" t="s">
        <v>224</v>
      </c>
      <c r="P661" s="6" t="s">
        <v>223</v>
      </c>
      <c r="Q661" s="6" t="s">
        <v>222</v>
      </c>
      <c r="R661" s="26" t="s">
        <v>221</v>
      </c>
      <c r="S661" s="11" t="s">
        <v>220</v>
      </c>
      <c r="T661" s="11" t="s">
        <v>220</v>
      </c>
      <c r="U661" s="6" t="s">
        <v>219</v>
      </c>
      <c r="V661" s="6" t="s">
        <v>76</v>
      </c>
      <c r="W661" s="6" t="s">
        <v>218</v>
      </c>
      <c r="X661" s="6" t="s">
        <v>105</v>
      </c>
      <c r="Y661" s="11" t="str">
        <f>VLOOKUP(X661,[1]Parameters!$A$4:$B$17,2,0)</f>
        <v>Chuyên viên quản lý học tập (CVHT)</v>
      </c>
      <c r="Z661" s="11"/>
      <c r="AA661" s="11" t="s">
        <v>94</v>
      </c>
      <c r="AB661" s="10" t="s">
        <v>4</v>
      </c>
      <c r="AC661" s="6" t="s">
        <v>104</v>
      </c>
      <c r="AD661" s="20" t="s">
        <v>103</v>
      </c>
      <c r="AE661" s="11" t="s">
        <v>52</v>
      </c>
      <c r="AF661" s="18">
        <v>41487</v>
      </c>
      <c r="AG661" s="1">
        <f t="shared" si="64"/>
        <v>8</v>
      </c>
      <c r="AH661" s="18"/>
      <c r="AI661" s="1" t="str">
        <f t="shared" si="65"/>
        <v/>
      </c>
      <c r="AJ661" s="11" t="s">
        <v>0</v>
      </c>
      <c r="AK661" s="11"/>
      <c r="AL661" s="11"/>
      <c r="AM661" s="19"/>
      <c r="AN661" s="24" t="str">
        <f t="shared" si="63"/>
        <v/>
      </c>
      <c r="AO661" s="6"/>
      <c r="AQ661" s="10" t="s">
        <v>171</v>
      </c>
      <c r="AS661" s="16">
        <f t="shared" si="66"/>
        <v>1</v>
      </c>
    </row>
    <row r="662" spans="1:45" ht="15.75" customHeight="1">
      <c r="A662" s="15">
        <f t="shared" ref="A662:A693" si="67">A661+1</f>
        <v>20637</v>
      </c>
      <c r="B662" s="23" t="s">
        <v>217</v>
      </c>
      <c r="C662" s="23" t="s">
        <v>216</v>
      </c>
      <c r="D662" s="6" t="s">
        <v>14</v>
      </c>
      <c r="E662" s="18">
        <v>30983</v>
      </c>
      <c r="F662" s="6" t="s">
        <v>213</v>
      </c>
      <c r="G662" s="6" t="s">
        <v>215</v>
      </c>
      <c r="H662" s="6" t="s">
        <v>214</v>
      </c>
      <c r="I662" s="18">
        <v>37049</v>
      </c>
      <c r="J662" s="6" t="s">
        <v>213</v>
      </c>
      <c r="K662" s="6" t="s">
        <v>11</v>
      </c>
      <c r="L662" s="1" t="s">
        <v>212</v>
      </c>
      <c r="M662" s="1" t="s">
        <v>211</v>
      </c>
      <c r="N662" s="22">
        <v>2010</v>
      </c>
      <c r="O662" s="11" t="s">
        <v>210</v>
      </c>
      <c r="P662" s="6" t="s">
        <v>209</v>
      </c>
      <c r="Q662" s="6" t="s">
        <v>208</v>
      </c>
      <c r="R662" s="26" t="s">
        <v>207</v>
      </c>
      <c r="S662" s="6" t="s">
        <v>206</v>
      </c>
      <c r="T662" s="6" t="s">
        <v>205</v>
      </c>
      <c r="U662" s="6" t="s">
        <v>204</v>
      </c>
      <c r="V662" s="6" t="s">
        <v>203</v>
      </c>
      <c r="W662" s="6" t="s">
        <v>202</v>
      </c>
      <c r="X662" s="6" t="s">
        <v>105</v>
      </c>
      <c r="Y662" s="11" t="str">
        <f>VLOOKUP(X662,[1]Parameters!$A$4:$B$17,2,0)</f>
        <v>Chuyên viên quản lý học tập (CVHT)</v>
      </c>
      <c r="Z662" s="11"/>
      <c r="AA662" s="11" t="s">
        <v>94</v>
      </c>
      <c r="AB662" s="10" t="s">
        <v>4</v>
      </c>
      <c r="AC662" s="6" t="s">
        <v>104</v>
      </c>
      <c r="AD662" s="20" t="s">
        <v>103</v>
      </c>
      <c r="AE662" s="11" t="s">
        <v>52</v>
      </c>
      <c r="AF662" s="18">
        <v>41487</v>
      </c>
      <c r="AG662" s="1">
        <f t="shared" si="64"/>
        <v>8</v>
      </c>
      <c r="AH662" s="18"/>
      <c r="AI662" s="1" t="str">
        <f t="shared" si="65"/>
        <v/>
      </c>
      <c r="AJ662" s="11" t="s">
        <v>0</v>
      </c>
      <c r="AK662" s="11"/>
      <c r="AL662" s="11"/>
      <c r="AM662" s="19"/>
      <c r="AN662" s="24" t="str">
        <f t="shared" si="63"/>
        <v/>
      </c>
      <c r="AO662" s="6"/>
      <c r="AQ662" s="10" t="s">
        <v>171</v>
      </c>
      <c r="AS662" s="16">
        <f t="shared" si="66"/>
        <v>10</v>
      </c>
    </row>
    <row r="663" spans="1:45" ht="15.75" customHeight="1">
      <c r="A663" s="15">
        <f t="shared" si="67"/>
        <v>20638</v>
      </c>
      <c r="B663" s="23" t="s">
        <v>201</v>
      </c>
      <c r="C663" s="23" t="s">
        <v>200</v>
      </c>
      <c r="D663" s="6" t="s">
        <v>14</v>
      </c>
      <c r="E663" s="18"/>
      <c r="F663" s="6"/>
      <c r="G663" s="11"/>
      <c r="H663" s="6"/>
      <c r="I663" s="18"/>
      <c r="J663" s="6"/>
      <c r="K663" s="6"/>
      <c r="L663" s="6"/>
      <c r="M663" s="6"/>
      <c r="N663" s="22"/>
      <c r="O663" s="21" t="s">
        <v>199</v>
      </c>
      <c r="P663" s="6"/>
      <c r="Q663" s="6"/>
      <c r="R663" s="6"/>
      <c r="S663" s="11"/>
      <c r="T663" s="11"/>
      <c r="U663" s="6"/>
      <c r="V663" s="6"/>
      <c r="W663" s="6"/>
      <c r="X663" s="6" t="s">
        <v>105</v>
      </c>
      <c r="Y663" s="11" t="str">
        <f>VLOOKUP(X663,[1]Parameters!$A$4:$B$17,2,0)</f>
        <v>Chuyên viên quản lý học tập (CVHT)</v>
      </c>
      <c r="Z663" s="11"/>
      <c r="AA663" s="11" t="s">
        <v>94</v>
      </c>
      <c r="AB663" s="10" t="s">
        <v>4</v>
      </c>
      <c r="AC663" s="6" t="s">
        <v>104</v>
      </c>
      <c r="AD663" s="20" t="s">
        <v>103</v>
      </c>
      <c r="AE663" s="11" t="s">
        <v>52</v>
      </c>
      <c r="AF663" s="18">
        <v>41487</v>
      </c>
      <c r="AG663" s="1">
        <f t="shared" si="64"/>
        <v>8</v>
      </c>
      <c r="AH663" s="18"/>
      <c r="AI663" s="1" t="str">
        <f t="shared" si="65"/>
        <v/>
      </c>
      <c r="AJ663" s="11" t="s">
        <v>0</v>
      </c>
      <c r="AK663" s="11"/>
      <c r="AL663" s="11"/>
      <c r="AM663" s="19"/>
      <c r="AN663" s="24" t="str">
        <f t="shared" si="63"/>
        <v/>
      </c>
      <c r="AO663" s="6"/>
      <c r="AQ663" s="10" t="s">
        <v>171</v>
      </c>
      <c r="AS663" s="16" t="str">
        <f t="shared" si="66"/>
        <v/>
      </c>
    </row>
    <row r="664" spans="1:45" ht="15.75" customHeight="1">
      <c r="A664" s="15">
        <f t="shared" si="67"/>
        <v>20639</v>
      </c>
      <c r="B664" s="23" t="s">
        <v>198</v>
      </c>
      <c r="C664" s="23" t="s">
        <v>197</v>
      </c>
      <c r="D664" s="6" t="s">
        <v>14</v>
      </c>
      <c r="E664" s="18"/>
      <c r="F664" s="6"/>
      <c r="G664" s="11"/>
      <c r="H664" s="6"/>
      <c r="I664" s="18"/>
      <c r="J664" s="6"/>
      <c r="K664" s="6"/>
      <c r="L664" s="6"/>
      <c r="M664" s="6"/>
      <c r="N664" s="22"/>
      <c r="O664" s="11" t="s">
        <v>196</v>
      </c>
      <c r="P664" s="6"/>
      <c r="Q664" s="6"/>
      <c r="R664" s="6"/>
      <c r="S664" s="11"/>
      <c r="T664" s="11"/>
      <c r="U664" s="6"/>
      <c r="V664" s="6"/>
      <c r="W664" s="6"/>
      <c r="X664" s="6" t="s">
        <v>5</v>
      </c>
      <c r="Y664" s="11" t="str">
        <f>VLOOKUP(X664,[1]Parameters!$A$4:$B$17,2,0)</f>
        <v>Chuyên viên Tư vấn tuyển sinh</v>
      </c>
      <c r="Z664" s="11"/>
      <c r="AA664" s="11" t="s">
        <v>94</v>
      </c>
      <c r="AB664" s="10" t="s">
        <v>4</v>
      </c>
      <c r="AC664" s="6" t="s">
        <v>195</v>
      </c>
      <c r="AD664" s="20" t="s">
        <v>194</v>
      </c>
      <c r="AE664" s="11" t="s">
        <v>52</v>
      </c>
      <c r="AF664" s="18">
        <v>41487</v>
      </c>
      <c r="AG664" s="1">
        <f t="shared" si="64"/>
        <v>8</v>
      </c>
      <c r="AH664" s="18"/>
      <c r="AI664" s="1" t="str">
        <f t="shared" si="65"/>
        <v/>
      </c>
      <c r="AJ664" s="11" t="s">
        <v>0</v>
      </c>
      <c r="AK664" s="11"/>
      <c r="AL664" s="1" t="str">
        <f>IF(AK664="","",MONTH(AK664))</f>
        <v/>
      </c>
      <c r="AM664" s="19"/>
      <c r="AN664" s="24" t="str">
        <f t="shared" si="63"/>
        <v/>
      </c>
      <c r="AO664" s="6"/>
      <c r="AQ664" s="10" t="s">
        <v>183</v>
      </c>
      <c r="AS664" s="16" t="str">
        <f t="shared" si="66"/>
        <v/>
      </c>
    </row>
    <row r="665" spans="1:45" ht="15.75" customHeight="1">
      <c r="A665" s="15">
        <f t="shared" si="67"/>
        <v>20640</v>
      </c>
      <c r="B665" s="23" t="s">
        <v>193</v>
      </c>
      <c r="C665" s="23" t="s">
        <v>63</v>
      </c>
      <c r="D665" s="6" t="s">
        <v>14</v>
      </c>
      <c r="E665" s="18">
        <v>33595</v>
      </c>
      <c r="F665" s="6" t="s">
        <v>191</v>
      </c>
      <c r="G665" s="11" t="s">
        <v>191</v>
      </c>
      <c r="H665" s="6" t="s">
        <v>192</v>
      </c>
      <c r="I665" s="18">
        <v>39092</v>
      </c>
      <c r="J665" s="6" t="s">
        <v>191</v>
      </c>
      <c r="K665" s="6" t="s">
        <v>11</v>
      </c>
      <c r="L665" s="6" t="s">
        <v>190</v>
      </c>
      <c r="M665" s="6"/>
      <c r="N665" s="22"/>
      <c r="O665" s="26" t="s">
        <v>189</v>
      </c>
      <c r="Q665" s="6" t="s">
        <v>188</v>
      </c>
      <c r="R665" s="26"/>
      <c r="S665" s="11" t="s">
        <v>187</v>
      </c>
      <c r="T665" s="11" t="s">
        <v>187</v>
      </c>
      <c r="U665" s="6" t="s">
        <v>186</v>
      </c>
      <c r="V665" s="6"/>
      <c r="W665" s="6"/>
      <c r="X665" s="6" t="s">
        <v>39</v>
      </c>
      <c r="Y665" s="11" t="str">
        <f>VLOOKUP(X665,[1]Parameters!$A$4:$B$17,2,0)</f>
        <v>Chuyên viên vận hành</v>
      </c>
      <c r="Z665" s="11"/>
      <c r="AA665" s="11" t="s">
        <v>94</v>
      </c>
      <c r="AB665" s="10" t="s">
        <v>4</v>
      </c>
      <c r="AC665" s="6" t="s">
        <v>185</v>
      </c>
      <c r="AD665" s="20" t="s">
        <v>184</v>
      </c>
      <c r="AE665" s="11" t="s">
        <v>1</v>
      </c>
      <c r="AF665" s="18">
        <v>41498</v>
      </c>
      <c r="AG665" s="1">
        <f t="shared" si="64"/>
        <v>8</v>
      </c>
      <c r="AH665" s="18"/>
      <c r="AI665" s="1" t="str">
        <f t="shared" si="65"/>
        <v/>
      </c>
      <c r="AJ665" s="11" t="s">
        <v>0</v>
      </c>
      <c r="AK665" s="11"/>
      <c r="AL665" s="11"/>
      <c r="AM665" s="19"/>
      <c r="AN665" s="24" t="str">
        <f t="shared" si="63"/>
        <v/>
      </c>
      <c r="AO665" s="6"/>
      <c r="AQ665" s="10" t="s">
        <v>183</v>
      </c>
      <c r="AS665" s="16">
        <f t="shared" si="66"/>
        <v>12</v>
      </c>
    </row>
    <row r="666" spans="1:45" ht="15.75" customHeight="1">
      <c r="A666" s="15">
        <f t="shared" si="67"/>
        <v>20641</v>
      </c>
      <c r="B666" s="23" t="s">
        <v>96</v>
      </c>
      <c r="C666" s="23" t="s">
        <v>124</v>
      </c>
      <c r="D666" s="13" t="s">
        <v>14</v>
      </c>
      <c r="E666" s="18">
        <v>33378</v>
      </c>
      <c r="F666" s="13" t="s">
        <v>163</v>
      </c>
      <c r="G666" s="10" t="s">
        <v>163</v>
      </c>
      <c r="H666" s="13" t="s">
        <v>182</v>
      </c>
      <c r="I666" s="18">
        <v>41339</v>
      </c>
      <c r="J666" s="13" t="s">
        <v>163</v>
      </c>
      <c r="K666" s="13" t="s">
        <v>11</v>
      </c>
      <c r="L666" s="13" t="s">
        <v>181</v>
      </c>
      <c r="M666" s="13" t="s">
        <v>180</v>
      </c>
      <c r="N666" s="22">
        <v>2013</v>
      </c>
      <c r="O666" s="21" t="s">
        <v>179</v>
      </c>
      <c r="Q666" s="13" t="s">
        <v>178</v>
      </c>
      <c r="R666" s="26" t="s">
        <v>177</v>
      </c>
      <c r="S666" s="10" t="s">
        <v>176</v>
      </c>
      <c r="T666" s="10" t="s">
        <v>175</v>
      </c>
      <c r="U666" s="6"/>
      <c r="V666" s="6"/>
      <c r="W666" s="6"/>
      <c r="X666" s="6" t="s">
        <v>39</v>
      </c>
      <c r="Y666" s="11" t="str">
        <f>VLOOKUP(X666,[1]Parameters!$A$4:$B$17,2,0)</f>
        <v>Chuyên viên vận hành</v>
      </c>
      <c r="Z666" s="11"/>
      <c r="AA666" s="11" t="s">
        <v>94</v>
      </c>
      <c r="AB666" s="10" t="s">
        <v>4</v>
      </c>
      <c r="AC666" s="6" t="s">
        <v>114</v>
      </c>
      <c r="AD666" s="20" t="s">
        <v>174</v>
      </c>
      <c r="AE666" s="11" t="s">
        <v>1</v>
      </c>
      <c r="AF666" s="18">
        <v>41501</v>
      </c>
      <c r="AG666" s="1">
        <f t="shared" si="64"/>
        <v>8</v>
      </c>
      <c r="AH666" s="18"/>
      <c r="AI666" s="1" t="str">
        <f t="shared" si="65"/>
        <v/>
      </c>
      <c r="AJ666" s="11" t="s">
        <v>0</v>
      </c>
      <c r="AK666" s="11"/>
      <c r="AL666" s="11"/>
      <c r="AM666" s="19"/>
      <c r="AN666" s="24" t="str">
        <f t="shared" si="63"/>
        <v/>
      </c>
      <c r="AO666" s="6"/>
      <c r="AQ666" s="10" t="s">
        <v>141</v>
      </c>
      <c r="AS666" s="16">
        <f t="shared" si="66"/>
        <v>5</v>
      </c>
    </row>
    <row r="667" spans="1:45" ht="15.75" customHeight="1">
      <c r="A667" s="15">
        <f t="shared" si="67"/>
        <v>20642</v>
      </c>
      <c r="B667" s="23" t="s">
        <v>125</v>
      </c>
      <c r="C667" s="23" t="s">
        <v>173</v>
      </c>
      <c r="D667" s="13" t="s">
        <v>14</v>
      </c>
      <c r="E667" s="18"/>
      <c r="F667" s="6"/>
      <c r="G667" s="11"/>
      <c r="H667" s="13"/>
      <c r="I667" s="18"/>
      <c r="J667" s="6"/>
      <c r="K667" s="6"/>
      <c r="L667" s="6"/>
      <c r="M667" s="6"/>
      <c r="N667" s="22"/>
      <c r="O667" s="21" t="s">
        <v>172</v>
      </c>
      <c r="P667" s="6"/>
      <c r="Q667" s="6"/>
      <c r="R667" s="6"/>
      <c r="S667" s="11"/>
      <c r="T667" s="11"/>
      <c r="U667" s="6"/>
      <c r="V667" s="6"/>
      <c r="W667" s="6"/>
      <c r="X667" s="6" t="s">
        <v>105</v>
      </c>
      <c r="Y667" s="11" t="str">
        <f>VLOOKUP(X667,[1]Parameters!$A$4:$B$17,2,0)</f>
        <v>Chuyên viên quản lý học tập (CVHT)</v>
      </c>
      <c r="Z667" s="11"/>
      <c r="AA667" s="11" t="s">
        <v>94</v>
      </c>
      <c r="AB667" s="10" t="s">
        <v>4</v>
      </c>
      <c r="AC667" s="6" t="s">
        <v>104</v>
      </c>
      <c r="AD667" s="20" t="s">
        <v>103</v>
      </c>
      <c r="AE667" s="11" t="s">
        <v>52</v>
      </c>
      <c r="AF667" s="18">
        <v>41513</v>
      </c>
      <c r="AG667" s="1">
        <f t="shared" si="64"/>
        <v>8</v>
      </c>
      <c r="AH667" s="18"/>
      <c r="AI667" s="1" t="str">
        <f t="shared" si="65"/>
        <v/>
      </c>
      <c r="AJ667" s="11" t="s">
        <v>0</v>
      </c>
      <c r="AK667" s="11"/>
      <c r="AL667" s="11"/>
      <c r="AM667" s="19"/>
      <c r="AN667" s="24" t="str">
        <f t="shared" si="63"/>
        <v/>
      </c>
      <c r="AO667" s="6"/>
      <c r="AQ667" s="10" t="s">
        <v>171</v>
      </c>
      <c r="AS667" s="16" t="str">
        <f t="shared" si="66"/>
        <v/>
      </c>
    </row>
    <row r="668" spans="1:45" ht="15.75" customHeight="1">
      <c r="A668" s="15">
        <f t="shared" si="67"/>
        <v>20643</v>
      </c>
      <c r="B668" s="23" t="s">
        <v>170</v>
      </c>
      <c r="C668" s="23" t="s">
        <v>124</v>
      </c>
      <c r="D668" s="6" t="s">
        <v>14</v>
      </c>
      <c r="E668" s="18"/>
      <c r="F668" s="6"/>
      <c r="G668" s="11"/>
      <c r="H668" s="13"/>
      <c r="I668" s="18"/>
      <c r="J668" s="6"/>
      <c r="K668" s="6"/>
      <c r="L668" s="6"/>
      <c r="M668" s="6"/>
      <c r="N668" s="22"/>
      <c r="O668" s="21" t="s">
        <v>169</v>
      </c>
      <c r="P668" s="6"/>
      <c r="Q668" s="6"/>
      <c r="R668" s="6"/>
      <c r="S668" s="11"/>
      <c r="T668" s="11"/>
      <c r="U668" s="6"/>
      <c r="V668" s="6"/>
      <c r="W668" s="6"/>
      <c r="X668" s="6" t="s">
        <v>105</v>
      </c>
      <c r="Y668" s="11" t="str">
        <f>VLOOKUP(X668,[1]Parameters!$A$4:$B$17,2,0)</f>
        <v>Chuyên viên quản lý học tập (CVHT)</v>
      </c>
      <c r="Z668" s="11"/>
      <c r="AA668" s="11" t="s">
        <v>94</v>
      </c>
      <c r="AB668" s="10" t="s">
        <v>4</v>
      </c>
      <c r="AC668" s="6" t="s">
        <v>168</v>
      </c>
      <c r="AD668" s="20" t="s">
        <v>167</v>
      </c>
      <c r="AE668" s="11" t="s">
        <v>1</v>
      </c>
      <c r="AF668" s="18">
        <v>41521</v>
      </c>
      <c r="AG668" s="1">
        <f t="shared" si="64"/>
        <v>9</v>
      </c>
      <c r="AH668" s="18"/>
      <c r="AI668" s="1" t="str">
        <f t="shared" si="65"/>
        <v/>
      </c>
      <c r="AJ668" s="11" t="s">
        <v>0</v>
      </c>
      <c r="AK668" s="11"/>
      <c r="AL668" s="11"/>
      <c r="AM668" s="19"/>
      <c r="AN668" s="24" t="str">
        <f t="shared" ref="AN668:AN699" si="68">IF(AM668="","",MONTH(AM668))</f>
        <v/>
      </c>
      <c r="AO668" s="6"/>
      <c r="AQ668" s="11"/>
      <c r="AS668" s="16" t="str">
        <f t="shared" si="66"/>
        <v/>
      </c>
    </row>
    <row r="669" spans="1:45" ht="15.75" customHeight="1">
      <c r="A669" s="15">
        <f t="shared" si="67"/>
        <v>20644</v>
      </c>
      <c r="B669" s="23" t="s">
        <v>166</v>
      </c>
      <c r="C669" s="23" t="s">
        <v>165</v>
      </c>
      <c r="D669" s="6" t="s">
        <v>14</v>
      </c>
      <c r="E669" s="18">
        <v>32299</v>
      </c>
      <c r="F669" s="6"/>
      <c r="G669" s="11"/>
      <c r="H669" s="13" t="s">
        <v>164</v>
      </c>
      <c r="I669" s="18">
        <v>40476</v>
      </c>
      <c r="J669" s="13" t="s">
        <v>163</v>
      </c>
      <c r="K669" s="13" t="s">
        <v>11</v>
      </c>
      <c r="L669" s="13" t="s">
        <v>162</v>
      </c>
      <c r="M669" s="13" t="s">
        <v>161</v>
      </c>
      <c r="N669" s="22">
        <v>2010</v>
      </c>
      <c r="O669" s="21" t="s">
        <v>160</v>
      </c>
      <c r="P669" s="6"/>
      <c r="Q669" s="13" t="s">
        <v>159</v>
      </c>
      <c r="R669" s="26" t="s">
        <v>158</v>
      </c>
      <c r="S669" s="10" t="s">
        <v>157</v>
      </c>
      <c r="T669" s="10" t="s">
        <v>156</v>
      </c>
      <c r="U669" s="13" t="s">
        <v>155</v>
      </c>
      <c r="V669" s="13" t="s">
        <v>154</v>
      </c>
      <c r="W669" s="13" t="s">
        <v>153</v>
      </c>
      <c r="X669" s="6" t="s">
        <v>39</v>
      </c>
      <c r="Y669" s="11" t="str">
        <f>VLOOKUP(X669,[1]Parameters!$A$4:$B$17,2,0)</f>
        <v>Chuyên viên vận hành</v>
      </c>
      <c r="Z669" s="11"/>
      <c r="AA669" s="11" t="s">
        <v>94</v>
      </c>
      <c r="AB669" s="10" t="s">
        <v>4</v>
      </c>
      <c r="AC669" s="6" t="s">
        <v>114</v>
      </c>
      <c r="AD669" s="20" t="s">
        <v>113</v>
      </c>
      <c r="AE669" s="11" t="s">
        <v>1</v>
      </c>
      <c r="AF669" s="18">
        <v>41520</v>
      </c>
      <c r="AG669" s="1">
        <f t="shared" si="64"/>
        <v>9</v>
      </c>
      <c r="AH669" s="18"/>
      <c r="AI669" s="1" t="str">
        <f t="shared" si="65"/>
        <v/>
      </c>
      <c r="AJ669" s="11" t="s">
        <v>0</v>
      </c>
      <c r="AK669" s="11"/>
      <c r="AL669" s="11"/>
      <c r="AM669" s="19"/>
      <c r="AN669" s="24" t="str">
        <f t="shared" si="68"/>
        <v/>
      </c>
      <c r="AO669" s="6"/>
      <c r="AQ669" s="11" t="s">
        <v>141</v>
      </c>
      <c r="AS669" s="16">
        <f t="shared" si="66"/>
        <v>6</v>
      </c>
    </row>
    <row r="670" spans="1:45" ht="15.75" customHeight="1">
      <c r="A670" s="15">
        <f t="shared" si="67"/>
        <v>20645</v>
      </c>
      <c r="B670" s="25" t="s">
        <v>152</v>
      </c>
      <c r="C670" s="25" t="s">
        <v>89</v>
      </c>
      <c r="D670" s="13" t="s">
        <v>14</v>
      </c>
      <c r="E670" s="18">
        <v>31278</v>
      </c>
      <c r="F670" s="13" t="s">
        <v>12</v>
      </c>
      <c r="G670" s="10" t="s">
        <v>135</v>
      </c>
      <c r="H670" s="13" t="s">
        <v>151</v>
      </c>
      <c r="I670" s="18">
        <v>36766</v>
      </c>
      <c r="J670" s="13" t="s">
        <v>12</v>
      </c>
      <c r="K670" s="13" t="s">
        <v>150</v>
      </c>
      <c r="L670" s="13" t="s">
        <v>149</v>
      </c>
      <c r="M670" s="13" t="s">
        <v>148</v>
      </c>
      <c r="N670" s="22">
        <v>2007</v>
      </c>
      <c r="O670" s="21" t="s">
        <v>147</v>
      </c>
      <c r="P670" s="6"/>
      <c r="Q670" s="13" t="s">
        <v>146</v>
      </c>
      <c r="R670" s="6"/>
      <c r="S670" s="10" t="s">
        <v>145</v>
      </c>
      <c r="T670" s="10" t="s">
        <v>144</v>
      </c>
      <c r="U670" s="6"/>
      <c r="V670" s="6"/>
      <c r="W670" s="6"/>
      <c r="X670" s="13" t="s">
        <v>39</v>
      </c>
      <c r="Y670" s="11" t="str">
        <f>VLOOKUP(X670,[1]Parameters!$A$4:$B$17,2,0)</f>
        <v>Chuyên viên vận hành</v>
      </c>
      <c r="Z670" s="11"/>
      <c r="AA670" s="11" t="s">
        <v>94</v>
      </c>
      <c r="AB670" s="10" t="s">
        <v>4</v>
      </c>
      <c r="AC670" s="13" t="s">
        <v>38</v>
      </c>
      <c r="AD670" s="20" t="s">
        <v>143</v>
      </c>
      <c r="AE670" s="10" t="s">
        <v>1</v>
      </c>
      <c r="AF670" s="18">
        <v>41514</v>
      </c>
      <c r="AG670" s="1">
        <f t="shared" si="64"/>
        <v>8</v>
      </c>
      <c r="AH670" s="18"/>
      <c r="AI670" s="1" t="str">
        <f t="shared" si="65"/>
        <v/>
      </c>
      <c r="AJ670" s="10" t="s">
        <v>142</v>
      </c>
      <c r="AK670" s="11"/>
      <c r="AL670" s="11"/>
      <c r="AM670" s="19">
        <v>41527</v>
      </c>
      <c r="AN670" s="24">
        <f t="shared" si="68"/>
        <v>9</v>
      </c>
      <c r="AO670" s="6"/>
      <c r="AQ670" s="10" t="s">
        <v>141</v>
      </c>
      <c r="AS670" s="16">
        <f t="shared" si="66"/>
        <v>8</v>
      </c>
    </row>
    <row r="671" spans="1:45" ht="15.75" customHeight="1">
      <c r="A671" s="15">
        <f t="shared" si="67"/>
        <v>20646</v>
      </c>
      <c r="B671" s="23" t="s">
        <v>140</v>
      </c>
      <c r="C671" s="23" t="s">
        <v>137</v>
      </c>
      <c r="D671" s="13" t="s">
        <v>14</v>
      </c>
      <c r="E671" s="18"/>
      <c r="F671" s="6"/>
      <c r="G671" s="11"/>
      <c r="H671" s="13"/>
      <c r="I671" s="18"/>
      <c r="J671" s="6"/>
      <c r="K671" s="6"/>
      <c r="L671" s="6"/>
      <c r="M671" s="6"/>
      <c r="N671" s="22"/>
      <c r="O671" s="21" t="s">
        <v>139</v>
      </c>
      <c r="P671" s="6"/>
      <c r="Q671" s="6"/>
      <c r="R671" s="6"/>
      <c r="S671" s="11"/>
      <c r="T671" s="11"/>
      <c r="U671" s="6"/>
      <c r="V671" s="6"/>
      <c r="W671" s="6"/>
      <c r="X671" s="6" t="s">
        <v>39</v>
      </c>
      <c r="Y671" s="11" t="str">
        <f>VLOOKUP(X671,[1]Parameters!$A$4:$B$17,2,0)</f>
        <v>Chuyên viên vận hành</v>
      </c>
      <c r="Z671" s="11"/>
      <c r="AA671" s="11" t="s">
        <v>94</v>
      </c>
      <c r="AB671" s="10" t="s">
        <v>4</v>
      </c>
      <c r="AC671" s="6" t="s">
        <v>98</v>
      </c>
      <c r="AD671" s="20" t="s">
        <v>138</v>
      </c>
      <c r="AE671" s="11" t="s">
        <v>52</v>
      </c>
      <c r="AF671" s="18">
        <v>41526</v>
      </c>
      <c r="AG671" s="1">
        <f t="shared" ref="AG671:AG702" si="69">IF(AF671="","",MONTH(AF671))</f>
        <v>9</v>
      </c>
      <c r="AI671" s="1" t="str">
        <f t="shared" si="65"/>
        <v/>
      </c>
      <c r="AJ671" s="11" t="s">
        <v>0</v>
      </c>
      <c r="AK671" s="11"/>
      <c r="AL671" s="11"/>
      <c r="AM671" s="19"/>
      <c r="AO671" s="6"/>
      <c r="AQ671" s="11"/>
      <c r="AS671" s="11"/>
    </row>
    <row r="672" spans="1:45" ht="15.75" customHeight="1">
      <c r="A672" s="15">
        <f t="shared" si="67"/>
        <v>20647</v>
      </c>
      <c r="B672" s="14" t="s">
        <v>109</v>
      </c>
      <c r="C672" s="14" t="s">
        <v>137</v>
      </c>
      <c r="D672" s="9" t="s">
        <v>14</v>
      </c>
      <c r="E672" s="8">
        <v>32945</v>
      </c>
      <c r="H672" s="13" t="s">
        <v>136</v>
      </c>
      <c r="I672" s="8">
        <v>38883</v>
      </c>
      <c r="J672" s="1" t="s">
        <v>135</v>
      </c>
      <c r="K672" s="1" t="s">
        <v>11</v>
      </c>
      <c r="L672" s="1" t="s">
        <v>134</v>
      </c>
      <c r="M672" s="1" t="s">
        <v>133</v>
      </c>
      <c r="O672" s="12" t="s">
        <v>132</v>
      </c>
      <c r="Q672" s="6" t="s">
        <v>131</v>
      </c>
      <c r="R672" s="17" t="s">
        <v>130</v>
      </c>
      <c r="S672" s="2" t="s">
        <v>129</v>
      </c>
      <c r="T672" s="2" t="s">
        <v>129</v>
      </c>
      <c r="U672" s="1" t="s">
        <v>128</v>
      </c>
      <c r="V672" s="1" t="s">
        <v>116</v>
      </c>
      <c r="W672" s="6" t="s">
        <v>127</v>
      </c>
      <c r="X672" s="9" t="s">
        <v>39</v>
      </c>
      <c r="Y672" s="11" t="str">
        <f>VLOOKUP(X672,[1]Parameters!$A$4:$B$17,2,0)</f>
        <v>Chuyên viên vận hành</v>
      </c>
      <c r="AA672" s="11" t="s">
        <v>94</v>
      </c>
      <c r="AB672" s="10" t="s">
        <v>4</v>
      </c>
      <c r="AC672" s="9" t="s">
        <v>114</v>
      </c>
      <c r="AD672" s="3" t="s">
        <v>126</v>
      </c>
      <c r="AE672" s="7" t="s">
        <v>1</v>
      </c>
      <c r="AF672" s="8">
        <v>41533</v>
      </c>
      <c r="AG672" s="1">
        <f t="shared" si="69"/>
        <v>9</v>
      </c>
      <c r="AI672" s="1" t="str">
        <f t="shared" si="65"/>
        <v/>
      </c>
      <c r="AJ672" s="11" t="s">
        <v>0</v>
      </c>
      <c r="AM672" s="19"/>
      <c r="AS672" s="16">
        <f>IF(E672="","",MONTH(E672))</f>
        <v>3</v>
      </c>
    </row>
    <row r="673" spans="1:45" ht="15.75" customHeight="1">
      <c r="A673" s="15">
        <f t="shared" si="67"/>
        <v>20648</v>
      </c>
      <c r="B673" s="14" t="s">
        <v>125</v>
      </c>
      <c r="C673" s="14" t="s">
        <v>124</v>
      </c>
      <c r="D673" s="9" t="s">
        <v>14</v>
      </c>
      <c r="E673" s="8">
        <v>33012</v>
      </c>
      <c r="H673" s="13">
        <v>112316221</v>
      </c>
      <c r="I673" s="8">
        <v>38804</v>
      </c>
      <c r="J673" s="1" t="s">
        <v>12</v>
      </c>
      <c r="K673" s="1" t="s">
        <v>11</v>
      </c>
      <c r="L673" s="1" t="s">
        <v>123</v>
      </c>
      <c r="M673" s="1" t="s">
        <v>122</v>
      </c>
      <c r="O673" s="12" t="s">
        <v>121</v>
      </c>
      <c r="Q673" s="6" t="s">
        <v>120</v>
      </c>
      <c r="R673" s="17" t="s">
        <v>119</v>
      </c>
      <c r="S673" s="2" t="s">
        <v>118</v>
      </c>
      <c r="T673" s="2" t="s">
        <v>118</v>
      </c>
      <c r="U673" s="1" t="s">
        <v>117</v>
      </c>
      <c r="V673" s="1" t="s">
        <v>116</v>
      </c>
      <c r="W673" s="6" t="s">
        <v>115</v>
      </c>
      <c r="X673" s="9" t="s">
        <v>39</v>
      </c>
      <c r="Y673" s="11" t="str">
        <f>VLOOKUP(X673,[1]Parameters!$A$4:$B$17,2,0)</f>
        <v>Chuyên viên vận hành</v>
      </c>
      <c r="AA673" s="11" t="s">
        <v>94</v>
      </c>
      <c r="AB673" s="10" t="s">
        <v>4</v>
      </c>
      <c r="AC673" s="9" t="s">
        <v>114</v>
      </c>
      <c r="AD673" s="3" t="s">
        <v>113</v>
      </c>
      <c r="AE673" s="7" t="s">
        <v>1</v>
      </c>
      <c r="AF673" s="8">
        <v>41533</v>
      </c>
      <c r="AG673" s="1">
        <f t="shared" si="69"/>
        <v>9</v>
      </c>
      <c r="AI673" s="1" t="str">
        <f t="shared" si="65"/>
        <v/>
      </c>
      <c r="AJ673" s="11" t="s">
        <v>0</v>
      </c>
      <c r="AS673" s="16">
        <f>IF(E673="","",MONTH(E673))</f>
        <v>5</v>
      </c>
    </row>
    <row r="674" spans="1:45" ht="15.75" customHeight="1">
      <c r="A674" s="15">
        <f t="shared" si="67"/>
        <v>20649</v>
      </c>
      <c r="B674" s="14" t="s">
        <v>112</v>
      </c>
      <c r="C674" s="14" t="s">
        <v>111</v>
      </c>
      <c r="D674" s="13" t="s">
        <v>14</v>
      </c>
      <c r="H674" s="13"/>
      <c r="O674" s="12" t="s">
        <v>110</v>
      </c>
      <c r="Q674" s="6"/>
      <c r="W674" s="6"/>
      <c r="X674" s="9" t="s">
        <v>5</v>
      </c>
      <c r="Y674" s="11" t="str">
        <f>VLOOKUP(X674,[1]Parameters!$A$4:$B$17,2,0)</f>
        <v>Chuyên viên Tư vấn tuyển sinh</v>
      </c>
      <c r="AA674" s="11" t="s">
        <v>94</v>
      </c>
      <c r="AB674" s="10" t="s">
        <v>4</v>
      </c>
      <c r="AC674" s="9" t="s">
        <v>54</v>
      </c>
      <c r="AD674" s="3" t="s">
        <v>53</v>
      </c>
      <c r="AE674" s="7" t="s">
        <v>52</v>
      </c>
      <c r="AF674" s="8">
        <v>41529</v>
      </c>
      <c r="AG674" s="1">
        <f t="shared" si="69"/>
        <v>9</v>
      </c>
      <c r="AI674" s="1" t="str">
        <f t="shared" si="65"/>
        <v/>
      </c>
      <c r="AJ674" s="7" t="s">
        <v>0</v>
      </c>
    </row>
    <row r="675" spans="1:45" ht="15.75" customHeight="1">
      <c r="A675" s="15">
        <f t="shared" si="67"/>
        <v>20650</v>
      </c>
      <c r="B675" s="14" t="s">
        <v>109</v>
      </c>
      <c r="C675" s="14" t="s">
        <v>69</v>
      </c>
      <c r="D675" s="13" t="s">
        <v>14</v>
      </c>
      <c r="E675" s="8">
        <v>31634</v>
      </c>
      <c r="F675" s="1" t="s">
        <v>23</v>
      </c>
      <c r="G675" s="2" t="s">
        <v>23</v>
      </c>
      <c r="H675" s="13">
        <v>162692740</v>
      </c>
      <c r="I675" s="8">
        <v>40000</v>
      </c>
      <c r="J675" s="1" t="s">
        <v>23</v>
      </c>
      <c r="K675" s="1" t="s">
        <v>11</v>
      </c>
      <c r="L675" s="1" t="s">
        <v>108</v>
      </c>
      <c r="M675" s="1" t="s">
        <v>107</v>
      </c>
      <c r="O675" s="12" t="s">
        <v>106</v>
      </c>
      <c r="Q675" s="6"/>
      <c r="W675" s="6"/>
      <c r="X675" s="9" t="s">
        <v>105</v>
      </c>
      <c r="Y675" s="11" t="str">
        <f>VLOOKUP(X675,[1]Parameters!$A$4:$B$17,2,0)</f>
        <v>Chuyên viên quản lý học tập (CVHT)</v>
      </c>
      <c r="AA675" s="11">
        <v>1</v>
      </c>
      <c r="AB675" s="10" t="s">
        <v>4</v>
      </c>
      <c r="AC675" s="9" t="s">
        <v>104</v>
      </c>
      <c r="AD675" s="3" t="s">
        <v>103</v>
      </c>
      <c r="AE675" s="7" t="s">
        <v>52</v>
      </c>
      <c r="AF675" s="8">
        <v>41529</v>
      </c>
      <c r="AG675" s="1">
        <f t="shared" si="69"/>
        <v>9</v>
      </c>
      <c r="AI675" s="1" t="str">
        <f t="shared" si="65"/>
        <v/>
      </c>
      <c r="AJ675" s="7" t="s">
        <v>0</v>
      </c>
    </row>
    <row r="676" spans="1:45" ht="15.75" customHeight="1">
      <c r="A676" s="15">
        <f t="shared" si="67"/>
        <v>20651</v>
      </c>
      <c r="B676" s="14" t="s">
        <v>102</v>
      </c>
      <c r="C676" s="14" t="s">
        <v>101</v>
      </c>
      <c r="D676" s="13" t="s">
        <v>89</v>
      </c>
      <c r="E676" s="8"/>
      <c r="H676" s="13"/>
      <c r="I676" s="8"/>
      <c r="O676" s="12" t="s">
        <v>100</v>
      </c>
      <c r="Q676" s="6"/>
      <c r="W676" s="6"/>
      <c r="X676" s="9" t="s">
        <v>99</v>
      </c>
      <c r="Y676" s="11" t="str">
        <f>VLOOKUP(X676,[1]Parameters!$A$4:$B$17,2,0)</f>
        <v>Phó phòng</v>
      </c>
      <c r="AA676" s="11">
        <v>3</v>
      </c>
      <c r="AB676" s="10" t="s">
        <v>73</v>
      </c>
      <c r="AC676" s="9" t="s">
        <v>98</v>
      </c>
      <c r="AD676" s="3" t="s">
        <v>97</v>
      </c>
      <c r="AE676" s="7" t="s">
        <v>52</v>
      </c>
      <c r="AF676" s="8">
        <v>41533</v>
      </c>
      <c r="AG676" s="1">
        <f t="shared" si="69"/>
        <v>9</v>
      </c>
      <c r="AI676" s="1" t="str">
        <f t="shared" si="65"/>
        <v/>
      </c>
      <c r="AJ676" s="7" t="s">
        <v>0</v>
      </c>
    </row>
    <row r="677" spans="1:45" ht="15.75" customHeight="1">
      <c r="A677" s="15">
        <f t="shared" si="67"/>
        <v>20652</v>
      </c>
      <c r="B677" s="14" t="s">
        <v>96</v>
      </c>
      <c r="C677" s="14" t="s">
        <v>35</v>
      </c>
      <c r="D677" s="13" t="s">
        <v>14</v>
      </c>
      <c r="E677" s="8"/>
      <c r="H677" s="13"/>
      <c r="I677" s="8"/>
      <c r="O677" s="12" t="s">
        <v>95</v>
      </c>
      <c r="Q677" s="6"/>
      <c r="W677" s="6"/>
      <c r="X677" s="9" t="s">
        <v>39</v>
      </c>
      <c r="Y677" s="11" t="str">
        <f>VLOOKUP(X677,[1]Parameters!$A$4:$B$17,2,0)</f>
        <v>Chuyên viên vận hành</v>
      </c>
      <c r="AA677" s="11" t="s">
        <v>94</v>
      </c>
      <c r="AB677" s="10" t="s">
        <v>4</v>
      </c>
      <c r="AC677" s="9" t="s">
        <v>72</v>
      </c>
      <c r="AD677" s="3" t="s">
        <v>71</v>
      </c>
      <c r="AE677" s="7" t="s">
        <v>1</v>
      </c>
      <c r="AF677" s="8">
        <v>41512</v>
      </c>
      <c r="AG677" s="1">
        <f t="shared" si="69"/>
        <v>8</v>
      </c>
      <c r="AI677" s="1" t="str">
        <f t="shared" si="65"/>
        <v/>
      </c>
      <c r="AJ677" s="7" t="s">
        <v>0</v>
      </c>
      <c r="AS677" s="16" t="str">
        <f>IF(E677="","",MONTH(E677))</f>
        <v/>
      </c>
    </row>
    <row r="678" spans="1:45" ht="15.75" customHeight="1">
      <c r="A678" s="15">
        <f t="shared" si="67"/>
        <v>20653</v>
      </c>
      <c r="B678" s="14" t="s">
        <v>93</v>
      </c>
      <c r="C678" s="14" t="s">
        <v>57</v>
      </c>
      <c r="D678" s="13" t="s">
        <v>89</v>
      </c>
      <c r="E678" s="8"/>
      <c r="H678" s="13"/>
      <c r="I678" s="8"/>
      <c r="O678" s="12" t="s">
        <v>92</v>
      </c>
      <c r="Q678" s="6"/>
      <c r="W678" s="6"/>
      <c r="X678" s="9" t="s">
        <v>39</v>
      </c>
      <c r="Y678" s="11"/>
      <c r="AA678" s="11">
        <v>1</v>
      </c>
      <c r="AB678" s="10" t="s">
        <v>4</v>
      </c>
      <c r="AC678" s="9" t="s">
        <v>87</v>
      </c>
      <c r="AE678" s="7" t="s">
        <v>1</v>
      </c>
      <c r="AF678" s="8"/>
      <c r="AG678" s="1" t="str">
        <f t="shared" si="69"/>
        <v/>
      </c>
      <c r="AH678" s="18">
        <v>41532</v>
      </c>
      <c r="AI678" s="1">
        <f t="shared" si="65"/>
        <v>9</v>
      </c>
      <c r="AJ678" s="7" t="s">
        <v>86</v>
      </c>
      <c r="AS678" s="16" t="str">
        <f>IF(E678="","",MONTH(E678))</f>
        <v/>
      </c>
    </row>
    <row r="679" spans="1:45" ht="15.75" customHeight="1">
      <c r="A679" s="15">
        <f t="shared" si="67"/>
        <v>20654</v>
      </c>
      <c r="B679" s="14" t="s">
        <v>91</v>
      </c>
      <c r="C679" s="14" t="s">
        <v>90</v>
      </c>
      <c r="D679" s="13" t="s">
        <v>89</v>
      </c>
      <c r="E679" s="8"/>
      <c r="H679" s="13"/>
      <c r="I679" s="8"/>
      <c r="O679" s="12" t="s">
        <v>88</v>
      </c>
      <c r="Q679" s="6"/>
      <c r="W679" s="6"/>
      <c r="X679" s="9" t="s">
        <v>39</v>
      </c>
      <c r="Y679" s="11"/>
      <c r="AA679" s="11">
        <v>1</v>
      </c>
      <c r="AB679" s="10" t="s">
        <v>4</v>
      </c>
      <c r="AC679" s="9" t="s">
        <v>87</v>
      </c>
      <c r="AE679" s="7" t="s">
        <v>1</v>
      </c>
      <c r="AF679" s="8"/>
      <c r="AG679" s="1" t="str">
        <f t="shared" si="69"/>
        <v/>
      </c>
      <c r="AH679" s="18">
        <v>41532</v>
      </c>
      <c r="AI679" s="1">
        <f t="shared" si="65"/>
        <v>9</v>
      </c>
      <c r="AJ679" s="7" t="s">
        <v>86</v>
      </c>
      <c r="AS679" s="16" t="str">
        <f>IF(E679="","",MONTH(E679))</f>
        <v/>
      </c>
    </row>
    <row r="680" spans="1:45" ht="15.75" customHeight="1">
      <c r="A680" s="15">
        <f t="shared" si="67"/>
        <v>20655</v>
      </c>
      <c r="B680" s="14" t="s">
        <v>85</v>
      </c>
      <c r="C680" s="14" t="s">
        <v>84</v>
      </c>
      <c r="D680" s="13" t="s">
        <v>14</v>
      </c>
      <c r="E680" s="8">
        <v>29185</v>
      </c>
      <c r="F680" s="1" t="s">
        <v>12</v>
      </c>
      <c r="H680" s="13" t="s">
        <v>83</v>
      </c>
      <c r="I680" s="8">
        <v>40948</v>
      </c>
      <c r="J680" s="1" t="s">
        <v>12</v>
      </c>
      <c r="O680" s="12" t="s">
        <v>82</v>
      </c>
      <c r="Q680" s="6" t="s">
        <v>81</v>
      </c>
      <c r="R680" s="17" t="s">
        <v>80</v>
      </c>
      <c r="S680" s="2" t="s">
        <v>79</v>
      </c>
      <c r="T680" s="2" t="s">
        <v>78</v>
      </c>
      <c r="U680" s="1" t="s">
        <v>77</v>
      </c>
      <c r="V680" s="1" t="s">
        <v>76</v>
      </c>
      <c r="W680" s="6" t="s">
        <v>75</v>
      </c>
      <c r="X680" s="9" t="s">
        <v>74</v>
      </c>
      <c r="Y680" s="11"/>
      <c r="AA680" s="11">
        <v>3</v>
      </c>
      <c r="AB680" s="10" t="s">
        <v>73</v>
      </c>
      <c r="AC680" s="9" t="s">
        <v>72</v>
      </c>
      <c r="AD680" s="3" t="s">
        <v>71</v>
      </c>
      <c r="AE680" s="7" t="s">
        <v>1</v>
      </c>
      <c r="AF680" s="8">
        <v>41540</v>
      </c>
      <c r="AG680" s="1">
        <f t="shared" si="69"/>
        <v>9</v>
      </c>
      <c r="AI680" s="1" t="str">
        <f t="shared" si="65"/>
        <v/>
      </c>
      <c r="AJ680" s="7" t="s">
        <v>0</v>
      </c>
      <c r="AS680" s="16">
        <f>IF(E680="","",MONTH(E680))</f>
        <v>11</v>
      </c>
    </row>
    <row r="681" spans="1:45" ht="15.75" customHeight="1">
      <c r="A681" s="15">
        <f t="shared" si="67"/>
        <v>20656</v>
      </c>
      <c r="B681" s="14" t="s">
        <v>70</v>
      </c>
      <c r="C681" s="14" t="s">
        <v>69</v>
      </c>
      <c r="D681" s="13" t="s">
        <v>14</v>
      </c>
      <c r="E681" s="8"/>
      <c r="H681" s="13"/>
      <c r="I681" s="8"/>
      <c r="O681" s="12" t="s">
        <v>68</v>
      </c>
      <c r="Q681" s="6"/>
      <c r="W681" s="6"/>
      <c r="X681" s="9" t="s">
        <v>39</v>
      </c>
      <c r="Y681" s="11"/>
      <c r="AA681" s="11">
        <v>1</v>
      </c>
      <c r="AB681" s="10" t="s">
        <v>4</v>
      </c>
      <c r="AC681" s="9" t="s">
        <v>3</v>
      </c>
      <c r="AD681" s="3" t="s">
        <v>67</v>
      </c>
      <c r="AE681" s="7" t="s">
        <v>1</v>
      </c>
      <c r="AF681" s="8">
        <v>41518</v>
      </c>
      <c r="AG681" s="1">
        <f t="shared" si="69"/>
        <v>9</v>
      </c>
      <c r="AI681" s="1" t="str">
        <f t="shared" si="65"/>
        <v/>
      </c>
      <c r="AJ681" s="7" t="s">
        <v>0</v>
      </c>
      <c r="AS681" s="16" t="str">
        <f>IF(E681="","",MONTH(E681))</f>
        <v/>
      </c>
    </row>
    <row r="682" spans="1:45" ht="15.75" customHeight="1">
      <c r="A682" s="15">
        <f t="shared" si="67"/>
        <v>20657</v>
      </c>
      <c r="B682" s="14" t="s">
        <v>66</v>
      </c>
      <c r="C682" s="14" t="s">
        <v>65</v>
      </c>
      <c r="D682" s="13" t="s">
        <v>14</v>
      </c>
      <c r="E682" s="8"/>
      <c r="H682" s="13"/>
      <c r="I682" s="8"/>
      <c r="O682" s="12"/>
      <c r="Q682" s="6"/>
      <c r="W682" s="6"/>
      <c r="X682" s="9" t="s">
        <v>5</v>
      </c>
      <c r="Y682" s="11"/>
      <c r="AA682" s="11">
        <v>1</v>
      </c>
      <c r="AB682" s="10" t="s">
        <v>4</v>
      </c>
      <c r="AC682" s="9" t="s">
        <v>54</v>
      </c>
      <c r="AD682" s="3" t="s">
        <v>53</v>
      </c>
      <c r="AE682" s="7" t="s">
        <v>52</v>
      </c>
      <c r="AF682" s="8">
        <v>41513</v>
      </c>
      <c r="AG682" s="1">
        <f t="shared" si="69"/>
        <v>8</v>
      </c>
      <c r="AJ682" s="7" t="s">
        <v>0</v>
      </c>
    </row>
    <row r="683" spans="1:45" ht="15.75" customHeight="1">
      <c r="A683" s="15">
        <f t="shared" si="67"/>
        <v>20658</v>
      </c>
      <c r="B683" s="14" t="s">
        <v>64</v>
      </c>
      <c r="C683" s="14" t="s">
        <v>63</v>
      </c>
      <c r="D683" s="13" t="s">
        <v>14</v>
      </c>
      <c r="E683" s="8"/>
      <c r="H683" s="13"/>
      <c r="I683" s="8"/>
      <c r="O683" s="12"/>
      <c r="Q683" s="6"/>
      <c r="W683" s="6"/>
      <c r="X683" s="9" t="s">
        <v>5</v>
      </c>
      <c r="Y683" s="11"/>
      <c r="AA683" s="11">
        <v>1</v>
      </c>
      <c r="AB683" s="10" t="s">
        <v>4</v>
      </c>
      <c r="AC683" s="9" t="s">
        <v>54</v>
      </c>
      <c r="AD683" s="3" t="s">
        <v>53</v>
      </c>
      <c r="AE683" s="7" t="s">
        <v>52</v>
      </c>
      <c r="AF683" s="8">
        <v>41535</v>
      </c>
      <c r="AG683" s="1">
        <f t="shared" si="69"/>
        <v>9</v>
      </c>
      <c r="AJ683" s="7" t="s">
        <v>0</v>
      </c>
    </row>
    <row r="684" spans="1:45" ht="15.75" customHeight="1">
      <c r="A684" s="15">
        <f t="shared" si="67"/>
        <v>20659</v>
      </c>
      <c r="B684" s="14" t="s">
        <v>62</v>
      </c>
      <c r="C684" s="14" t="s">
        <v>61</v>
      </c>
      <c r="D684" s="13" t="s">
        <v>14</v>
      </c>
      <c r="E684" s="8"/>
      <c r="H684" s="13"/>
      <c r="I684" s="8"/>
      <c r="O684" s="12"/>
      <c r="Q684" s="6"/>
      <c r="W684" s="6"/>
      <c r="X684" s="9" t="s">
        <v>5</v>
      </c>
      <c r="Y684" s="11"/>
      <c r="AA684" s="11">
        <v>1</v>
      </c>
      <c r="AB684" s="10" t="s">
        <v>4</v>
      </c>
      <c r="AC684" s="9" t="s">
        <v>54</v>
      </c>
      <c r="AD684" s="3" t="s">
        <v>53</v>
      </c>
      <c r="AE684" s="7" t="s">
        <v>52</v>
      </c>
      <c r="AF684" s="8">
        <v>41540</v>
      </c>
      <c r="AG684" s="1">
        <f t="shared" si="69"/>
        <v>9</v>
      </c>
      <c r="AJ684" s="7" t="s">
        <v>0</v>
      </c>
    </row>
    <row r="685" spans="1:45" ht="15.75" customHeight="1">
      <c r="A685" s="15">
        <f t="shared" si="67"/>
        <v>20660</v>
      </c>
      <c r="B685" s="14" t="s">
        <v>60</v>
      </c>
      <c r="C685" s="14" t="s">
        <v>59</v>
      </c>
      <c r="D685" s="13" t="s">
        <v>14</v>
      </c>
      <c r="E685" s="8"/>
      <c r="H685" s="13"/>
      <c r="I685" s="8"/>
      <c r="O685" s="12"/>
      <c r="Q685" s="6"/>
      <c r="W685" s="6"/>
      <c r="X685" s="9" t="s">
        <v>5</v>
      </c>
      <c r="Y685" s="11"/>
      <c r="AA685" s="11">
        <v>1</v>
      </c>
      <c r="AB685" s="10" t="s">
        <v>4</v>
      </c>
      <c r="AC685" s="9" t="s">
        <v>54</v>
      </c>
      <c r="AD685" s="3" t="s">
        <v>53</v>
      </c>
      <c r="AE685" s="7" t="s">
        <v>52</v>
      </c>
      <c r="AF685" s="8">
        <v>41535</v>
      </c>
      <c r="AG685" s="1">
        <f t="shared" si="69"/>
        <v>9</v>
      </c>
      <c r="AJ685" s="7" t="s">
        <v>0</v>
      </c>
    </row>
    <row r="686" spans="1:45" ht="15.75" customHeight="1">
      <c r="A686" s="15">
        <f t="shared" si="67"/>
        <v>20661</v>
      </c>
      <c r="B686" s="14" t="s">
        <v>58</v>
      </c>
      <c r="C686" s="14" t="s">
        <v>57</v>
      </c>
      <c r="D686" s="13" t="s">
        <v>14</v>
      </c>
      <c r="E686" s="8"/>
      <c r="H686" s="13"/>
      <c r="I686" s="8"/>
      <c r="O686" s="12"/>
      <c r="Q686" s="6"/>
      <c r="W686" s="6"/>
      <c r="X686" s="9" t="s">
        <v>5</v>
      </c>
      <c r="Y686" s="11"/>
      <c r="AA686" s="11">
        <v>1</v>
      </c>
      <c r="AB686" s="10" t="s">
        <v>4</v>
      </c>
      <c r="AC686" s="9" t="s">
        <v>54</v>
      </c>
      <c r="AD686" s="3" t="s">
        <v>53</v>
      </c>
      <c r="AE686" s="7" t="s">
        <v>52</v>
      </c>
      <c r="AF686" s="8">
        <v>41535</v>
      </c>
      <c r="AG686" s="1">
        <f t="shared" si="69"/>
        <v>9</v>
      </c>
      <c r="AJ686" s="7" t="s">
        <v>0</v>
      </c>
    </row>
    <row r="687" spans="1:45" ht="15.75" customHeight="1">
      <c r="A687" s="15">
        <f t="shared" si="67"/>
        <v>20662</v>
      </c>
      <c r="B687" s="14" t="s">
        <v>56</v>
      </c>
      <c r="C687" s="14" t="s">
        <v>55</v>
      </c>
      <c r="D687" s="13" t="s">
        <v>14</v>
      </c>
      <c r="E687" s="8"/>
      <c r="H687" s="13"/>
      <c r="I687" s="8"/>
      <c r="O687" s="12"/>
      <c r="Q687" s="6"/>
      <c r="W687" s="6"/>
      <c r="X687" s="9" t="s">
        <v>5</v>
      </c>
      <c r="Y687" s="11"/>
      <c r="AA687" s="11"/>
      <c r="AB687" s="10"/>
      <c r="AC687" s="9" t="s">
        <v>54</v>
      </c>
      <c r="AD687" s="3" t="s">
        <v>53</v>
      </c>
      <c r="AE687" s="7" t="s">
        <v>52</v>
      </c>
      <c r="AF687" s="8">
        <v>41528</v>
      </c>
      <c r="AG687" s="1">
        <f t="shared" si="69"/>
        <v>9</v>
      </c>
      <c r="AJ687" s="7" t="s">
        <v>0</v>
      </c>
    </row>
    <row r="688" spans="1:45" ht="15.75" customHeight="1">
      <c r="A688" s="15">
        <f t="shared" si="67"/>
        <v>20663</v>
      </c>
      <c r="B688" s="14" t="s">
        <v>51</v>
      </c>
      <c r="C688" s="14" t="s">
        <v>50</v>
      </c>
      <c r="D688" s="13" t="s">
        <v>14</v>
      </c>
      <c r="E688" s="8">
        <v>33543</v>
      </c>
      <c r="F688" s="1" t="s">
        <v>49</v>
      </c>
      <c r="G688" s="2" t="s">
        <v>49</v>
      </c>
      <c r="H688" s="13">
        <v>173211904</v>
      </c>
      <c r="I688" s="8">
        <v>39757</v>
      </c>
      <c r="J688" s="1" t="s">
        <v>49</v>
      </c>
      <c r="K688" s="1" t="s">
        <v>11</v>
      </c>
      <c r="L688" s="1" t="s">
        <v>22</v>
      </c>
      <c r="M688" s="1" t="s">
        <v>48</v>
      </c>
      <c r="N688" s="1">
        <v>2013</v>
      </c>
      <c r="O688" s="12" t="s">
        <v>47</v>
      </c>
      <c r="Q688" s="6" t="s">
        <v>46</v>
      </c>
      <c r="R688" s="17" t="s">
        <v>45</v>
      </c>
      <c r="S688" s="2" t="s">
        <v>44</v>
      </c>
      <c r="T688" s="2" t="s">
        <v>43</v>
      </c>
      <c r="U688" s="1" t="s">
        <v>42</v>
      </c>
      <c r="V688" s="1" t="s">
        <v>41</v>
      </c>
      <c r="W688" s="6" t="s">
        <v>40</v>
      </c>
      <c r="X688" s="9" t="s">
        <v>39</v>
      </c>
      <c r="Y688" s="11"/>
      <c r="AA688" s="11">
        <v>1</v>
      </c>
      <c r="AB688" s="10" t="s">
        <v>4</v>
      </c>
      <c r="AC688" s="9" t="s">
        <v>38</v>
      </c>
      <c r="AD688" s="3" t="s">
        <v>37</v>
      </c>
      <c r="AE688" s="7" t="s">
        <v>1</v>
      </c>
      <c r="AF688" s="8">
        <v>41541</v>
      </c>
      <c r="AG688" s="1">
        <f t="shared" si="69"/>
        <v>9</v>
      </c>
      <c r="AJ688" s="7" t="s">
        <v>0</v>
      </c>
      <c r="AS688" s="16">
        <f>IF(E688="","",MONTH(E688))</f>
        <v>11</v>
      </c>
    </row>
    <row r="689" spans="1:36" s="2" customFormat="1" ht="15.75" customHeight="1">
      <c r="A689" s="15">
        <f t="shared" si="67"/>
        <v>20664</v>
      </c>
      <c r="B689" s="14" t="s">
        <v>36</v>
      </c>
      <c r="C689" s="14" t="s">
        <v>35</v>
      </c>
      <c r="D689" s="13" t="s">
        <v>14</v>
      </c>
      <c r="E689" s="8">
        <v>30264</v>
      </c>
      <c r="F689" s="1" t="s">
        <v>12</v>
      </c>
      <c r="G689" s="2" t="s">
        <v>12</v>
      </c>
      <c r="H689" s="13" t="s">
        <v>34</v>
      </c>
      <c r="I689" s="8">
        <v>36439</v>
      </c>
      <c r="J689" s="1" t="s">
        <v>12</v>
      </c>
      <c r="K689" s="1" t="s">
        <v>11</v>
      </c>
      <c r="L689" s="1" t="s">
        <v>33</v>
      </c>
      <c r="M689" s="1" t="s">
        <v>32</v>
      </c>
      <c r="N689" s="1">
        <v>2006</v>
      </c>
      <c r="O689" s="12" t="s">
        <v>31</v>
      </c>
      <c r="P689" s="1"/>
      <c r="Q689" s="6" t="s">
        <v>30</v>
      </c>
      <c r="R689" s="1"/>
      <c r="S689" s="2" t="s">
        <v>29</v>
      </c>
      <c r="T689" s="2" t="s">
        <v>29</v>
      </c>
      <c r="U689" s="1" t="s">
        <v>28</v>
      </c>
      <c r="V689" s="1" t="s">
        <v>27</v>
      </c>
      <c r="W689" s="6"/>
      <c r="X689" s="9" t="s">
        <v>5</v>
      </c>
      <c r="Y689" s="11"/>
      <c r="AA689" s="11">
        <v>1</v>
      </c>
      <c r="AB689" s="10" t="s">
        <v>4</v>
      </c>
      <c r="AC689" s="9" t="s">
        <v>3</v>
      </c>
      <c r="AD689" s="3" t="s">
        <v>2</v>
      </c>
      <c r="AE689" s="7" t="s">
        <v>1</v>
      </c>
      <c r="AF689" s="8">
        <v>41547</v>
      </c>
      <c r="AG689" s="1">
        <f t="shared" si="69"/>
        <v>9</v>
      </c>
      <c r="AH689" s="1"/>
      <c r="AI689" s="1"/>
      <c r="AJ689" s="7" t="s">
        <v>0</v>
      </c>
    </row>
    <row r="690" spans="1:36" s="2" customFormat="1" ht="15.75" customHeight="1">
      <c r="A690" s="15">
        <f t="shared" si="67"/>
        <v>20665</v>
      </c>
      <c r="B690" s="14" t="s">
        <v>26</v>
      </c>
      <c r="C690" s="14" t="s">
        <v>25</v>
      </c>
      <c r="D690" s="13" t="s">
        <v>14</v>
      </c>
      <c r="E690" s="8">
        <v>32940</v>
      </c>
      <c r="F690" s="1" t="s">
        <v>23</v>
      </c>
      <c r="G690" s="1" t="s">
        <v>23</v>
      </c>
      <c r="H690" s="13" t="s">
        <v>24</v>
      </c>
      <c r="I690" s="8">
        <v>40668</v>
      </c>
      <c r="J690" s="1" t="s">
        <v>23</v>
      </c>
      <c r="K690" s="1" t="s">
        <v>11</v>
      </c>
      <c r="L690" s="1" t="s">
        <v>22</v>
      </c>
      <c r="M690" s="1" t="s">
        <v>21</v>
      </c>
      <c r="N690" s="1">
        <v>2012</v>
      </c>
      <c r="O690" s="12" t="s">
        <v>20</v>
      </c>
      <c r="P690" s="1"/>
      <c r="Q690" s="6" t="s">
        <v>19</v>
      </c>
      <c r="R690" s="1"/>
      <c r="S690" s="2" t="s">
        <v>18</v>
      </c>
      <c r="T690" s="2" t="s">
        <v>17</v>
      </c>
      <c r="U690" s="1"/>
      <c r="V690" s="1"/>
      <c r="W690" s="6"/>
      <c r="X690" s="9" t="s">
        <v>5</v>
      </c>
      <c r="Y690" s="11"/>
      <c r="AA690" s="11">
        <v>1</v>
      </c>
      <c r="AB690" s="10" t="s">
        <v>4</v>
      </c>
      <c r="AC690" s="9" t="s">
        <v>3</v>
      </c>
      <c r="AD690" s="3" t="s">
        <v>2</v>
      </c>
      <c r="AE690" s="7" t="s">
        <v>1</v>
      </c>
      <c r="AF690" s="8">
        <v>41547</v>
      </c>
      <c r="AG690" s="1">
        <f t="shared" si="69"/>
        <v>9</v>
      </c>
      <c r="AH690" s="1"/>
      <c r="AI690" s="1"/>
      <c r="AJ690" s="7" t="s">
        <v>0</v>
      </c>
    </row>
    <row r="691" spans="1:36" s="2" customFormat="1" ht="15.75" customHeight="1">
      <c r="A691" s="15">
        <f t="shared" si="67"/>
        <v>20666</v>
      </c>
      <c r="B691" s="14" t="s">
        <v>16</v>
      </c>
      <c r="C691" s="14" t="s">
        <v>15</v>
      </c>
      <c r="D691" s="13" t="s">
        <v>14</v>
      </c>
      <c r="E691" s="8">
        <v>31057</v>
      </c>
      <c r="F691" s="1" t="s">
        <v>12</v>
      </c>
      <c r="G691" s="2" t="s">
        <v>12</v>
      </c>
      <c r="H691" s="13" t="s">
        <v>13</v>
      </c>
      <c r="I691" s="8">
        <v>40326</v>
      </c>
      <c r="J691" s="1" t="s">
        <v>12</v>
      </c>
      <c r="K691" s="1" t="s">
        <v>11</v>
      </c>
      <c r="L691" s="1" t="s">
        <v>10</v>
      </c>
      <c r="M691" s="1" t="s">
        <v>9</v>
      </c>
      <c r="N691" s="1">
        <v>2008</v>
      </c>
      <c r="O691" s="12" t="s">
        <v>8</v>
      </c>
      <c r="P691" s="1"/>
      <c r="Q691" s="6" t="s">
        <v>7</v>
      </c>
      <c r="R691" s="1"/>
      <c r="S691" s="2" t="s">
        <v>6</v>
      </c>
      <c r="T691" s="2" t="s">
        <v>6</v>
      </c>
      <c r="U691" s="1"/>
      <c r="V691" s="1"/>
      <c r="W691" s="6"/>
      <c r="X691" s="9" t="s">
        <v>5</v>
      </c>
      <c r="Y691" s="11"/>
      <c r="AA691" s="11">
        <v>1</v>
      </c>
      <c r="AB691" s="10" t="s">
        <v>4</v>
      </c>
      <c r="AC691" s="9" t="s">
        <v>3</v>
      </c>
      <c r="AD691" s="3" t="s">
        <v>2</v>
      </c>
      <c r="AE691" s="7" t="s">
        <v>1</v>
      </c>
      <c r="AF691" s="8">
        <v>41547</v>
      </c>
      <c r="AG691" s="1">
        <f t="shared" si="69"/>
        <v>9</v>
      </c>
      <c r="AH691" s="1"/>
      <c r="AI691" s="1"/>
      <c r="AJ691" s="7" t="s">
        <v>0</v>
      </c>
    </row>
    <row r="692" spans="1:36" s="2" customFormat="1" ht="15.75" customHeight="1">
      <c r="A692" s="15">
        <f t="shared" si="67"/>
        <v>20667</v>
      </c>
      <c r="B692" s="14"/>
      <c r="C692" s="14"/>
      <c r="D692" s="13"/>
      <c r="E692" s="8"/>
      <c r="F692" s="1"/>
      <c r="H692" s="13"/>
      <c r="I692" s="8"/>
      <c r="J692" s="1"/>
      <c r="K692" s="1"/>
      <c r="L692" s="1"/>
      <c r="M692" s="1"/>
      <c r="N692" s="1"/>
      <c r="O692" s="12"/>
      <c r="P692" s="1"/>
      <c r="Q692" s="6"/>
      <c r="R692" s="1"/>
      <c r="U692" s="1"/>
      <c r="V692" s="1"/>
      <c r="W692" s="6"/>
      <c r="X692" s="9"/>
      <c r="Y692" s="11"/>
      <c r="AA692" s="11"/>
      <c r="AB692" s="10"/>
      <c r="AC692" s="9"/>
      <c r="AD692" s="3"/>
      <c r="AE692" s="7"/>
      <c r="AF692" s="8"/>
      <c r="AG692" s="1" t="str">
        <f t="shared" si="69"/>
        <v/>
      </c>
      <c r="AH692" s="1"/>
      <c r="AI692" s="1"/>
      <c r="AJ692" s="7"/>
    </row>
    <row r="693" spans="1:36" s="2" customFormat="1" ht="15.75" customHeight="1">
      <c r="A693" s="15">
        <f t="shared" si="67"/>
        <v>20668</v>
      </c>
      <c r="B693" s="14"/>
      <c r="C693" s="14"/>
      <c r="D693" s="13"/>
      <c r="E693" s="8"/>
      <c r="F693" s="1"/>
      <c r="H693" s="13"/>
      <c r="I693" s="8"/>
      <c r="J693" s="1"/>
      <c r="K693" s="1"/>
      <c r="L693" s="1"/>
      <c r="M693" s="1"/>
      <c r="N693" s="1"/>
      <c r="O693" s="12"/>
      <c r="P693" s="1"/>
      <c r="Q693" s="6"/>
      <c r="R693" s="1"/>
      <c r="U693" s="1"/>
      <c r="V693" s="1"/>
      <c r="W693" s="6"/>
      <c r="X693" s="9"/>
      <c r="Y693" s="11"/>
      <c r="AA693" s="11"/>
      <c r="AB693" s="10"/>
      <c r="AC693" s="9"/>
      <c r="AD693" s="3"/>
      <c r="AE693" s="7"/>
      <c r="AF693" s="8"/>
      <c r="AG693" s="1" t="str">
        <f t="shared" si="69"/>
        <v/>
      </c>
      <c r="AH693" s="1"/>
      <c r="AI693" s="1"/>
      <c r="AJ693" s="7"/>
    </row>
    <row r="694" spans="1:36" s="2" customFormat="1" ht="15.75" customHeight="1">
      <c r="A694" s="15">
        <f t="shared" ref="A694:A700" si="70">A693+1</f>
        <v>20669</v>
      </c>
      <c r="B694" s="14"/>
      <c r="C694" s="14"/>
      <c r="D694" s="13"/>
      <c r="E694" s="8"/>
      <c r="F694" s="1"/>
      <c r="H694" s="13"/>
      <c r="I694" s="8"/>
      <c r="J694" s="1"/>
      <c r="K694" s="1"/>
      <c r="L694" s="1"/>
      <c r="M694" s="1"/>
      <c r="N694" s="1"/>
      <c r="O694" s="12"/>
      <c r="P694" s="1"/>
      <c r="Q694" s="6"/>
      <c r="R694" s="1"/>
      <c r="U694" s="1"/>
      <c r="V694" s="1"/>
      <c r="W694" s="6"/>
      <c r="X694" s="9"/>
      <c r="Y694" s="11"/>
      <c r="AA694" s="11"/>
      <c r="AB694" s="10"/>
      <c r="AC694" s="9"/>
      <c r="AD694" s="3"/>
      <c r="AE694" s="7"/>
      <c r="AF694" s="8"/>
      <c r="AG694" s="1" t="str">
        <f t="shared" si="69"/>
        <v/>
      </c>
      <c r="AH694" s="1"/>
      <c r="AI694" s="1"/>
      <c r="AJ694" s="7"/>
    </row>
    <row r="695" spans="1:36" s="2" customFormat="1" ht="15.75" customHeight="1">
      <c r="A695" s="15">
        <f t="shared" si="70"/>
        <v>20670</v>
      </c>
      <c r="B695" s="14"/>
      <c r="C695" s="14"/>
      <c r="D695" s="13"/>
      <c r="E695" s="8"/>
      <c r="F695" s="1"/>
      <c r="H695" s="13"/>
      <c r="I695" s="8"/>
      <c r="J695" s="1"/>
      <c r="K695" s="1"/>
      <c r="L695" s="1"/>
      <c r="M695" s="1"/>
      <c r="N695" s="1"/>
      <c r="O695" s="12"/>
      <c r="P695" s="1"/>
      <c r="Q695" s="6"/>
      <c r="R695" s="1"/>
      <c r="U695" s="1"/>
      <c r="V695" s="1"/>
      <c r="W695" s="6"/>
      <c r="X695" s="9"/>
      <c r="Y695" s="11"/>
      <c r="AA695" s="11"/>
      <c r="AB695" s="10"/>
      <c r="AC695" s="9"/>
      <c r="AD695" s="3"/>
      <c r="AE695" s="7"/>
      <c r="AF695" s="8"/>
      <c r="AG695" s="1" t="str">
        <f t="shared" si="69"/>
        <v/>
      </c>
      <c r="AH695" s="1"/>
      <c r="AI695" s="1"/>
      <c r="AJ695" s="7"/>
    </row>
    <row r="696" spans="1:36" s="2" customFormat="1" ht="15.75" customHeight="1">
      <c r="A696" s="15">
        <f t="shared" si="70"/>
        <v>20671</v>
      </c>
      <c r="B696" s="14"/>
      <c r="C696" s="14"/>
      <c r="D696" s="13"/>
      <c r="E696" s="8"/>
      <c r="F696" s="1"/>
      <c r="H696" s="13"/>
      <c r="I696" s="8"/>
      <c r="J696" s="1"/>
      <c r="K696" s="1"/>
      <c r="L696" s="1"/>
      <c r="M696" s="1"/>
      <c r="N696" s="1"/>
      <c r="O696" s="12"/>
      <c r="P696" s="1"/>
      <c r="Q696" s="6"/>
      <c r="R696" s="1"/>
      <c r="U696" s="1"/>
      <c r="V696" s="1"/>
      <c r="W696" s="6"/>
      <c r="X696" s="9"/>
      <c r="Y696" s="11"/>
      <c r="AA696" s="11"/>
      <c r="AB696" s="10"/>
      <c r="AC696" s="9"/>
      <c r="AD696" s="3"/>
      <c r="AE696" s="7"/>
      <c r="AF696" s="8"/>
      <c r="AG696" s="1" t="str">
        <f t="shared" si="69"/>
        <v/>
      </c>
      <c r="AH696" s="1"/>
      <c r="AI696" s="1"/>
      <c r="AJ696" s="7"/>
    </row>
    <row r="697" spans="1:36" s="2" customFormat="1" ht="15.75" customHeight="1">
      <c r="A697" s="15">
        <f t="shared" si="70"/>
        <v>20672</v>
      </c>
      <c r="B697" s="14"/>
      <c r="C697" s="14"/>
      <c r="D697" s="13"/>
      <c r="E697" s="8"/>
      <c r="F697" s="1"/>
      <c r="H697" s="13"/>
      <c r="I697" s="8"/>
      <c r="J697" s="1"/>
      <c r="K697" s="1"/>
      <c r="L697" s="1"/>
      <c r="M697" s="1"/>
      <c r="N697" s="1"/>
      <c r="O697" s="12"/>
      <c r="P697" s="1"/>
      <c r="Q697" s="6"/>
      <c r="R697" s="1"/>
      <c r="U697" s="1"/>
      <c r="V697" s="1"/>
      <c r="W697" s="6"/>
      <c r="X697" s="9"/>
      <c r="Y697" s="11"/>
      <c r="AA697" s="11"/>
      <c r="AB697" s="10"/>
      <c r="AC697" s="9"/>
      <c r="AD697" s="3"/>
      <c r="AE697" s="7"/>
      <c r="AF697" s="8"/>
      <c r="AG697" s="1" t="str">
        <f t="shared" si="69"/>
        <v/>
      </c>
      <c r="AH697" s="1"/>
      <c r="AI697" s="1"/>
      <c r="AJ697" s="7"/>
    </row>
    <row r="698" spans="1:36" s="2" customFormat="1" ht="15.75" customHeight="1">
      <c r="A698" s="15">
        <f t="shared" si="70"/>
        <v>20673</v>
      </c>
      <c r="B698" s="14"/>
      <c r="C698" s="14"/>
      <c r="D698" s="13"/>
      <c r="E698" s="8"/>
      <c r="F698" s="1"/>
      <c r="H698" s="13"/>
      <c r="I698" s="8"/>
      <c r="J698" s="1"/>
      <c r="K698" s="1"/>
      <c r="L698" s="1"/>
      <c r="M698" s="1"/>
      <c r="N698" s="1"/>
      <c r="O698" s="12"/>
      <c r="P698" s="1"/>
      <c r="Q698" s="6"/>
      <c r="R698" s="1"/>
      <c r="U698" s="1"/>
      <c r="V698" s="1"/>
      <c r="W698" s="6"/>
      <c r="X698" s="9"/>
      <c r="Y698" s="11"/>
      <c r="AA698" s="11"/>
      <c r="AB698" s="10"/>
      <c r="AC698" s="9"/>
      <c r="AD698" s="3"/>
      <c r="AE698" s="7"/>
      <c r="AF698" s="8"/>
      <c r="AG698" s="1" t="str">
        <f t="shared" si="69"/>
        <v/>
      </c>
      <c r="AH698" s="1"/>
      <c r="AI698" s="1"/>
      <c r="AJ698" s="7"/>
    </row>
    <row r="699" spans="1:36" s="2" customFormat="1" ht="15.75" customHeight="1">
      <c r="A699" s="15">
        <f t="shared" si="70"/>
        <v>20674</v>
      </c>
      <c r="B699" s="14"/>
      <c r="C699" s="14"/>
      <c r="D699" s="13"/>
      <c r="E699" s="8"/>
      <c r="F699" s="1"/>
      <c r="H699" s="13"/>
      <c r="I699" s="8"/>
      <c r="J699" s="1"/>
      <c r="K699" s="1"/>
      <c r="L699" s="1"/>
      <c r="M699" s="1"/>
      <c r="N699" s="1"/>
      <c r="O699" s="12"/>
      <c r="P699" s="1"/>
      <c r="Q699" s="6"/>
      <c r="R699" s="1"/>
      <c r="U699" s="1"/>
      <c r="V699" s="1"/>
      <c r="W699" s="6"/>
      <c r="X699" s="9"/>
      <c r="Y699" s="11"/>
      <c r="AA699" s="11"/>
      <c r="AB699" s="10"/>
      <c r="AC699" s="9"/>
      <c r="AD699" s="3"/>
      <c r="AE699" s="7"/>
      <c r="AF699" s="8"/>
      <c r="AG699" s="1" t="str">
        <f t="shared" si="69"/>
        <v/>
      </c>
      <c r="AH699" s="1"/>
      <c r="AI699" s="1"/>
      <c r="AJ699" s="7"/>
    </row>
    <row r="700" spans="1:36" s="2" customFormat="1" ht="15.75" customHeight="1">
      <c r="A700" s="15">
        <f t="shared" si="70"/>
        <v>20675</v>
      </c>
      <c r="B700" s="14"/>
      <c r="C700" s="14"/>
      <c r="D700" s="13"/>
      <c r="E700" s="8"/>
      <c r="F700" s="1"/>
      <c r="H700" s="13"/>
      <c r="I700" s="8"/>
      <c r="J700" s="1"/>
      <c r="K700" s="1"/>
      <c r="L700" s="1"/>
      <c r="M700" s="1"/>
      <c r="N700" s="1"/>
      <c r="O700" s="12"/>
      <c r="P700" s="1"/>
      <c r="Q700" s="6"/>
      <c r="R700" s="1"/>
      <c r="U700" s="1"/>
      <c r="V700" s="1"/>
      <c r="W700" s="6"/>
      <c r="X700" s="9"/>
      <c r="Y700" s="11"/>
      <c r="AA700" s="11"/>
      <c r="AB700" s="10"/>
      <c r="AC700" s="9"/>
      <c r="AD700" s="3"/>
      <c r="AE700" s="7"/>
      <c r="AF700" s="8"/>
      <c r="AG700" s="1" t="str">
        <f t="shared" si="69"/>
        <v/>
      </c>
      <c r="AH700" s="1"/>
      <c r="AI700" s="1"/>
      <c r="AJ700" s="7"/>
    </row>
    <row r="701" spans="1:36" s="2" customFormat="1" ht="15.75" customHeight="1">
      <c r="A701" s="15"/>
      <c r="B701" s="14"/>
      <c r="C701" s="14"/>
      <c r="D701" s="13"/>
      <c r="E701" s="8"/>
      <c r="F701" s="1"/>
      <c r="H701" s="13"/>
      <c r="I701" s="8"/>
      <c r="J701" s="1"/>
      <c r="K701" s="1"/>
      <c r="L701" s="1"/>
      <c r="M701" s="1"/>
      <c r="N701" s="1"/>
      <c r="O701" s="12"/>
      <c r="P701" s="1"/>
      <c r="Q701" s="6"/>
      <c r="R701" s="1"/>
      <c r="U701" s="1"/>
      <c r="V701" s="1"/>
      <c r="W701" s="6"/>
      <c r="X701" s="9"/>
      <c r="Y701" s="11"/>
      <c r="AA701" s="11"/>
      <c r="AB701" s="10"/>
      <c r="AC701" s="9"/>
      <c r="AD701" s="3"/>
      <c r="AE701" s="7"/>
      <c r="AF701" s="8"/>
      <c r="AG701" s="1"/>
      <c r="AH701" s="1"/>
      <c r="AI701" s="1"/>
      <c r="AJ701" s="7"/>
    </row>
    <row r="702" spans="1:36" s="2" customFormat="1" ht="15.75" customHeight="1">
      <c r="A702" s="15"/>
      <c r="B702" s="14"/>
      <c r="C702" s="14"/>
      <c r="D702" s="13"/>
      <c r="E702" s="8"/>
      <c r="F702" s="1"/>
      <c r="H702" s="13"/>
      <c r="I702" s="8"/>
      <c r="J702" s="1"/>
      <c r="K702" s="1"/>
      <c r="L702" s="1"/>
      <c r="M702" s="1"/>
      <c r="N702" s="1"/>
      <c r="O702" s="12"/>
      <c r="P702" s="1"/>
      <c r="Q702" s="6"/>
      <c r="R702" s="1"/>
      <c r="U702" s="1"/>
      <c r="V702" s="1"/>
      <c r="W702" s="6"/>
      <c r="X702" s="9"/>
      <c r="Y702" s="11"/>
      <c r="AA702" s="11"/>
      <c r="AB702" s="10"/>
      <c r="AC702" s="9"/>
      <c r="AD702" s="3"/>
      <c r="AE702" s="7"/>
      <c r="AF702" s="8"/>
      <c r="AG702" s="1"/>
      <c r="AH702" s="1"/>
      <c r="AI702" s="1"/>
      <c r="AJ702" s="7"/>
    </row>
    <row r="703" spans="1:36" s="2" customFormat="1" ht="15.75" customHeight="1">
      <c r="A703" s="15"/>
      <c r="B703" s="14"/>
      <c r="C703" s="14"/>
      <c r="D703" s="13"/>
      <c r="E703" s="8"/>
      <c r="F703" s="1"/>
      <c r="H703" s="13"/>
      <c r="I703" s="8"/>
      <c r="J703" s="1"/>
      <c r="K703" s="1"/>
      <c r="L703" s="1"/>
      <c r="M703" s="1"/>
      <c r="N703" s="1"/>
      <c r="O703" s="12"/>
      <c r="P703" s="1"/>
      <c r="Q703" s="6"/>
      <c r="R703" s="1"/>
      <c r="U703" s="1"/>
      <c r="V703" s="1"/>
      <c r="W703" s="6"/>
      <c r="X703" s="9"/>
      <c r="Y703" s="11"/>
      <c r="AA703" s="11"/>
      <c r="AB703" s="10"/>
      <c r="AC703" s="9"/>
      <c r="AD703" s="3"/>
      <c r="AE703" s="7"/>
      <c r="AF703" s="8"/>
      <c r="AG703" s="1"/>
      <c r="AH703" s="1"/>
      <c r="AI703" s="1"/>
      <c r="AJ703" s="7"/>
    </row>
    <row r="704" spans="1:36" s="2" customFormat="1" ht="15.75" customHeight="1">
      <c r="A704" s="15"/>
      <c r="B704" s="14"/>
      <c r="C704" s="14"/>
      <c r="D704" s="13"/>
      <c r="E704" s="8"/>
      <c r="F704" s="1"/>
      <c r="H704" s="13"/>
      <c r="I704" s="8"/>
      <c r="J704" s="1"/>
      <c r="K704" s="1"/>
      <c r="L704" s="1"/>
      <c r="M704" s="1"/>
      <c r="N704" s="1"/>
      <c r="O704" s="12"/>
      <c r="P704" s="1"/>
      <c r="Q704" s="6"/>
      <c r="R704" s="1"/>
      <c r="U704" s="1"/>
      <c r="V704" s="1"/>
      <c r="W704" s="6"/>
      <c r="X704" s="9"/>
      <c r="Y704" s="11"/>
      <c r="AA704" s="11"/>
      <c r="AB704" s="10"/>
      <c r="AC704" s="9"/>
      <c r="AD704" s="3"/>
      <c r="AE704" s="7"/>
      <c r="AF704" s="8"/>
      <c r="AG704" s="1"/>
      <c r="AH704" s="1"/>
      <c r="AI704" s="1"/>
      <c r="AJ704" s="7"/>
    </row>
    <row r="705" spans="1:36" s="2" customFormat="1" ht="15.75" customHeight="1">
      <c r="A705" s="15"/>
      <c r="B705" s="14"/>
      <c r="C705" s="14"/>
      <c r="D705" s="13"/>
      <c r="E705" s="8"/>
      <c r="F705" s="1"/>
      <c r="H705" s="13"/>
      <c r="I705" s="8"/>
      <c r="J705" s="1"/>
      <c r="K705" s="1"/>
      <c r="L705" s="1"/>
      <c r="M705" s="1"/>
      <c r="N705" s="1"/>
      <c r="O705" s="12"/>
      <c r="P705" s="1"/>
      <c r="Q705" s="6"/>
      <c r="R705" s="1"/>
      <c r="U705" s="1"/>
      <c r="V705" s="1"/>
      <c r="W705" s="6"/>
      <c r="X705" s="9"/>
      <c r="Y705" s="11"/>
      <c r="AA705" s="11"/>
      <c r="AB705" s="10"/>
      <c r="AC705" s="9"/>
      <c r="AD705" s="3"/>
      <c r="AE705" s="7"/>
      <c r="AF705" s="8"/>
      <c r="AG705" s="1"/>
      <c r="AH705" s="1"/>
      <c r="AI705" s="1"/>
      <c r="AJ705" s="7"/>
    </row>
    <row r="706" spans="1:36" s="2" customFormat="1" ht="15.75" customHeight="1">
      <c r="A706" s="15"/>
      <c r="B706" s="14"/>
      <c r="C706" s="14"/>
      <c r="D706" s="13"/>
      <c r="E706" s="8"/>
      <c r="F706" s="1"/>
      <c r="H706" s="13"/>
      <c r="I706" s="8"/>
      <c r="J706" s="1"/>
      <c r="K706" s="1"/>
      <c r="L706" s="1"/>
      <c r="M706" s="1"/>
      <c r="N706" s="1"/>
      <c r="O706" s="12"/>
      <c r="P706" s="1"/>
      <c r="Q706" s="6"/>
      <c r="R706" s="1"/>
      <c r="U706" s="1"/>
      <c r="V706" s="1"/>
      <c r="W706" s="6"/>
      <c r="X706" s="9"/>
      <c r="Y706" s="11"/>
      <c r="AA706" s="11"/>
      <c r="AB706" s="10"/>
      <c r="AC706" s="9"/>
      <c r="AD706" s="3"/>
      <c r="AE706" s="7"/>
      <c r="AF706" s="8"/>
      <c r="AG706" s="1"/>
      <c r="AH706" s="1"/>
      <c r="AI706" s="1"/>
      <c r="AJ706" s="7"/>
    </row>
    <row r="707" spans="1:36" s="2" customFormat="1" ht="15.75" customHeight="1">
      <c r="A707" s="15"/>
      <c r="B707" s="14"/>
      <c r="C707" s="14"/>
      <c r="D707" s="13"/>
      <c r="E707" s="8"/>
      <c r="F707" s="1"/>
      <c r="H707" s="13"/>
      <c r="I707" s="8"/>
      <c r="J707" s="1"/>
      <c r="K707" s="1"/>
      <c r="L707" s="1"/>
      <c r="M707" s="1"/>
      <c r="N707" s="1"/>
      <c r="O707" s="12"/>
      <c r="P707" s="1"/>
      <c r="Q707" s="6"/>
      <c r="R707" s="1"/>
      <c r="U707" s="1"/>
      <c r="V707" s="1"/>
      <c r="W707" s="6"/>
      <c r="X707" s="9"/>
      <c r="Y707" s="11"/>
      <c r="AA707" s="11"/>
      <c r="AB707" s="10"/>
      <c r="AC707" s="9"/>
      <c r="AD707" s="3"/>
      <c r="AE707" s="7"/>
      <c r="AF707" s="8"/>
      <c r="AG707" s="1"/>
      <c r="AH707" s="1"/>
      <c r="AI707" s="1"/>
      <c r="AJ707" s="7"/>
    </row>
    <row r="708" spans="1:36" s="2" customFormat="1" ht="15.75" customHeight="1">
      <c r="A708" s="15"/>
      <c r="B708" s="14"/>
      <c r="C708" s="14"/>
      <c r="D708" s="13"/>
      <c r="E708" s="8"/>
      <c r="F708" s="1"/>
      <c r="H708" s="13"/>
      <c r="I708" s="8"/>
      <c r="J708" s="1"/>
      <c r="K708" s="1"/>
      <c r="L708" s="1"/>
      <c r="M708" s="1"/>
      <c r="N708" s="1"/>
      <c r="O708" s="12"/>
      <c r="P708" s="1"/>
      <c r="Q708" s="6"/>
      <c r="R708" s="1"/>
      <c r="U708" s="1"/>
      <c r="V708" s="1"/>
      <c r="W708" s="6"/>
      <c r="X708" s="9"/>
      <c r="Y708" s="11"/>
      <c r="AA708" s="11"/>
      <c r="AB708" s="10"/>
      <c r="AC708" s="9"/>
      <c r="AD708" s="3"/>
      <c r="AE708" s="7"/>
      <c r="AF708" s="8"/>
      <c r="AG708" s="1"/>
      <c r="AH708" s="1"/>
      <c r="AI708" s="1"/>
      <c r="AJ708" s="7"/>
    </row>
    <row r="709" spans="1:36" s="2" customFormat="1" ht="15.75" customHeight="1">
      <c r="A709" s="15"/>
      <c r="B709" s="14"/>
      <c r="C709" s="14"/>
      <c r="D709" s="13"/>
      <c r="E709" s="8"/>
      <c r="F709" s="1"/>
      <c r="H709" s="13"/>
      <c r="I709" s="8"/>
      <c r="J709" s="1"/>
      <c r="K709" s="1"/>
      <c r="L709" s="1"/>
      <c r="M709" s="1"/>
      <c r="N709" s="1"/>
      <c r="O709" s="12"/>
      <c r="P709" s="1"/>
      <c r="Q709" s="6"/>
      <c r="R709" s="1"/>
      <c r="U709" s="1"/>
      <c r="V709" s="1"/>
      <c r="W709" s="6"/>
      <c r="X709" s="9"/>
      <c r="Y709" s="11"/>
      <c r="AA709" s="11"/>
      <c r="AB709" s="10"/>
      <c r="AC709" s="9"/>
      <c r="AD709" s="3"/>
      <c r="AE709" s="7"/>
      <c r="AF709" s="8"/>
      <c r="AG709" s="1"/>
      <c r="AH709" s="1"/>
      <c r="AI709" s="1"/>
      <c r="AJ709" s="7"/>
    </row>
    <row r="710" spans="1:36" s="2" customFormat="1" ht="15.75" customHeight="1">
      <c r="A710" s="15"/>
      <c r="B710" s="14"/>
      <c r="C710" s="14"/>
      <c r="D710" s="13"/>
      <c r="E710" s="8"/>
      <c r="F710" s="1"/>
      <c r="H710" s="13"/>
      <c r="I710" s="8"/>
      <c r="J710" s="1"/>
      <c r="K710" s="1"/>
      <c r="L710" s="1"/>
      <c r="M710" s="1"/>
      <c r="N710" s="1"/>
      <c r="O710" s="12"/>
      <c r="P710" s="1"/>
      <c r="Q710" s="6"/>
      <c r="R710" s="1"/>
      <c r="U710" s="1"/>
      <c r="V710" s="1"/>
      <c r="W710" s="6"/>
      <c r="X710" s="9"/>
      <c r="Y710" s="11"/>
      <c r="AA710" s="11"/>
      <c r="AB710" s="10"/>
      <c r="AC710" s="9"/>
      <c r="AD710" s="3"/>
      <c r="AE710" s="7"/>
      <c r="AF710" s="8"/>
      <c r="AG710" s="1"/>
      <c r="AH710" s="1"/>
      <c r="AI710" s="1"/>
      <c r="AJ710" s="7"/>
    </row>
    <row r="711" spans="1:36" s="2" customFormat="1" ht="15.75" customHeight="1">
      <c r="A711" s="15"/>
      <c r="B711" s="14"/>
      <c r="C711" s="14"/>
      <c r="D711" s="13"/>
      <c r="E711" s="8"/>
      <c r="F711" s="1"/>
      <c r="H711" s="13"/>
      <c r="I711" s="8"/>
      <c r="J711" s="1"/>
      <c r="K711" s="1"/>
      <c r="L711" s="1"/>
      <c r="M711" s="1"/>
      <c r="N711" s="1"/>
      <c r="O711" s="12"/>
      <c r="P711" s="1"/>
      <c r="Q711" s="6"/>
      <c r="R711" s="1"/>
      <c r="U711" s="1"/>
      <c r="V711" s="1"/>
      <c r="W711" s="6"/>
      <c r="X711" s="9"/>
      <c r="Y711" s="11"/>
      <c r="AA711" s="11"/>
      <c r="AB711" s="10"/>
      <c r="AC711" s="9"/>
      <c r="AD711" s="3"/>
      <c r="AE711" s="7"/>
      <c r="AF711" s="8"/>
      <c r="AG711" s="1"/>
      <c r="AH711" s="1"/>
      <c r="AI711" s="1"/>
      <c r="AJ711" s="7"/>
    </row>
    <row r="712" spans="1:36" s="2" customFormat="1" ht="15.75" customHeight="1">
      <c r="A712" s="15"/>
      <c r="B712" s="14"/>
      <c r="C712" s="14"/>
      <c r="D712" s="13"/>
      <c r="E712" s="8"/>
      <c r="F712" s="1"/>
      <c r="H712" s="13"/>
      <c r="I712" s="8"/>
      <c r="J712" s="1"/>
      <c r="K712" s="1"/>
      <c r="L712" s="1"/>
      <c r="M712" s="1"/>
      <c r="N712" s="1"/>
      <c r="O712" s="12"/>
      <c r="P712" s="1"/>
      <c r="Q712" s="6"/>
      <c r="R712" s="1"/>
      <c r="U712" s="1"/>
      <c r="V712" s="1"/>
      <c r="W712" s="6"/>
      <c r="X712" s="9"/>
      <c r="Y712" s="11"/>
      <c r="AA712" s="11"/>
      <c r="AB712" s="10"/>
      <c r="AC712" s="9"/>
      <c r="AD712" s="3"/>
      <c r="AE712" s="7"/>
      <c r="AF712" s="8"/>
      <c r="AG712" s="1"/>
      <c r="AH712" s="1"/>
      <c r="AI712" s="1"/>
      <c r="AJ712" s="7"/>
    </row>
    <row r="713" spans="1:36" s="2" customFormat="1" ht="15.75" customHeight="1">
      <c r="A713" s="15"/>
      <c r="B713" s="14"/>
      <c r="C713" s="14"/>
      <c r="D713" s="13"/>
      <c r="E713" s="8"/>
      <c r="F713" s="1"/>
      <c r="H713" s="13"/>
      <c r="I713" s="8"/>
      <c r="J713" s="1"/>
      <c r="K713" s="1"/>
      <c r="L713" s="1"/>
      <c r="M713" s="1"/>
      <c r="N713" s="1"/>
      <c r="O713" s="12"/>
      <c r="P713" s="1"/>
      <c r="Q713" s="6"/>
      <c r="R713" s="1"/>
      <c r="U713" s="1"/>
      <c r="V713" s="1"/>
      <c r="W713" s="6"/>
      <c r="X713" s="9"/>
      <c r="Y713" s="11"/>
      <c r="AA713" s="11"/>
      <c r="AB713" s="10"/>
      <c r="AC713" s="9"/>
      <c r="AD713" s="3"/>
      <c r="AE713" s="7"/>
      <c r="AF713" s="8"/>
      <c r="AG713" s="1"/>
      <c r="AH713" s="1"/>
      <c r="AI713" s="1"/>
      <c r="AJ713" s="7"/>
    </row>
    <row r="714" spans="1:36" s="2" customFormat="1" ht="15.75" customHeight="1">
      <c r="A714" s="15"/>
      <c r="B714" s="14"/>
      <c r="C714" s="14"/>
      <c r="D714" s="13"/>
      <c r="E714" s="8"/>
      <c r="F714" s="1"/>
      <c r="H714" s="13"/>
      <c r="I714" s="8"/>
      <c r="J714" s="1"/>
      <c r="K714" s="1"/>
      <c r="L714" s="1"/>
      <c r="M714" s="1"/>
      <c r="N714" s="1"/>
      <c r="O714" s="12"/>
      <c r="P714" s="1"/>
      <c r="Q714" s="6"/>
      <c r="R714" s="1"/>
      <c r="U714" s="1"/>
      <c r="V714" s="1"/>
      <c r="W714" s="6"/>
      <c r="X714" s="9"/>
      <c r="Y714" s="11"/>
      <c r="AA714" s="11"/>
      <c r="AB714" s="10"/>
      <c r="AC714" s="9"/>
      <c r="AD714" s="3"/>
      <c r="AE714" s="7"/>
      <c r="AF714" s="8"/>
      <c r="AG714" s="1"/>
      <c r="AH714" s="1"/>
      <c r="AI714" s="1"/>
      <c r="AJ714" s="7"/>
    </row>
    <row r="715" spans="1:36" s="2" customFormat="1" ht="15.75" customHeight="1">
      <c r="A715" s="15"/>
      <c r="B715" s="14"/>
      <c r="C715" s="14"/>
      <c r="D715" s="13"/>
      <c r="E715" s="8"/>
      <c r="F715" s="1"/>
      <c r="H715" s="13"/>
      <c r="I715" s="8"/>
      <c r="J715" s="1"/>
      <c r="K715" s="1"/>
      <c r="L715" s="1"/>
      <c r="M715" s="1"/>
      <c r="N715" s="1"/>
      <c r="O715" s="12"/>
      <c r="P715" s="1"/>
      <c r="Q715" s="6"/>
      <c r="R715" s="1"/>
      <c r="U715" s="1"/>
      <c r="V715" s="1"/>
      <c r="W715" s="6"/>
      <c r="X715" s="9"/>
      <c r="Y715" s="11"/>
      <c r="AA715" s="11"/>
      <c r="AB715" s="10"/>
      <c r="AC715" s="9"/>
      <c r="AD715" s="3"/>
      <c r="AE715" s="7"/>
      <c r="AF715" s="8"/>
      <c r="AG715" s="1"/>
      <c r="AH715" s="1"/>
      <c r="AI715" s="1"/>
      <c r="AJ715" s="7"/>
    </row>
    <row r="716" spans="1:36" s="2" customFormat="1" ht="15.75" customHeight="1">
      <c r="A716" s="15"/>
      <c r="B716" s="14"/>
      <c r="C716" s="14"/>
      <c r="D716" s="13"/>
      <c r="E716" s="8"/>
      <c r="F716" s="1"/>
      <c r="H716" s="13"/>
      <c r="I716" s="8"/>
      <c r="J716" s="1"/>
      <c r="K716" s="1"/>
      <c r="L716" s="1"/>
      <c r="M716" s="1"/>
      <c r="N716" s="1"/>
      <c r="O716" s="12"/>
      <c r="P716" s="1"/>
      <c r="Q716" s="6"/>
      <c r="R716" s="1"/>
      <c r="U716" s="1"/>
      <c r="V716" s="1"/>
      <c r="W716" s="6"/>
      <c r="X716" s="9"/>
      <c r="Y716" s="11"/>
      <c r="AA716" s="11"/>
      <c r="AB716" s="10"/>
      <c r="AC716" s="9"/>
      <c r="AD716" s="3"/>
      <c r="AE716" s="7"/>
      <c r="AF716" s="8"/>
      <c r="AG716" s="1"/>
      <c r="AH716" s="1"/>
      <c r="AI716" s="1"/>
      <c r="AJ716" s="7"/>
    </row>
    <row r="717" spans="1:36" s="2" customFormat="1" ht="15.75" customHeight="1">
      <c r="A717" s="15"/>
      <c r="B717" s="14"/>
      <c r="C717" s="14"/>
      <c r="D717" s="13"/>
      <c r="E717" s="8"/>
      <c r="F717" s="1"/>
      <c r="H717" s="13"/>
      <c r="I717" s="8"/>
      <c r="J717" s="1"/>
      <c r="K717" s="1"/>
      <c r="L717" s="1"/>
      <c r="M717" s="1"/>
      <c r="N717" s="1"/>
      <c r="O717" s="12"/>
      <c r="P717" s="1"/>
      <c r="Q717" s="6"/>
      <c r="R717" s="1"/>
      <c r="U717" s="1"/>
      <c r="V717" s="1"/>
      <c r="W717" s="6"/>
      <c r="X717" s="9"/>
      <c r="Y717" s="11"/>
      <c r="AA717" s="11"/>
      <c r="AB717" s="10"/>
      <c r="AC717" s="9"/>
      <c r="AD717" s="3"/>
      <c r="AE717" s="7"/>
      <c r="AF717" s="8"/>
      <c r="AG717" s="1"/>
      <c r="AH717" s="1"/>
      <c r="AI717" s="1"/>
      <c r="AJ717" s="7"/>
    </row>
    <row r="718" spans="1:36" s="2" customFormat="1" ht="15.75" customHeight="1">
      <c r="A718" s="15"/>
      <c r="B718" s="14"/>
      <c r="C718" s="14"/>
      <c r="D718" s="13"/>
      <c r="E718" s="8"/>
      <c r="F718" s="1"/>
      <c r="H718" s="13"/>
      <c r="I718" s="8"/>
      <c r="J718" s="1"/>
      <c r="K718" s="1"/>
      <c r="L718" s="1"/>
      <c r="M718" s="1"/>
      <c r="N718" s="1"/>
      <c r="O718" s="12"/>
      <c r="P718" s="1"/>
      <c r="Q718" s="6"/>
      <c r="R718" s="1"/>
      <c r="U718" s="1"/>
      <c r="V718" s="1"/>
      <c r="W718" s="6"/>
      <c r="X718" s="9"/>
      <c r="Y718" s="11"/>
      <c r="AA718" s="11"/>
      <c r="AB718" s="10"/>
      <c r="AC718" s="9"/>
      <c r="AD718" s="3"/>
      <c r="AE718" s="7"/>
      <c r="AF718" s="8"/>
      <c r="AG718" s="1"/>
      <c r="AH718" s="1"/>
      <c r="AI718" s="1"/>
      <c r="AJ718" s="7"/>
    </row>
    <row r="719" spans="1:36" s="2" customFormat="1" ht="15.75" customHeight="1">
      <c r="A719" s="15"/>
      <c r="B719" s="14"/>
      <c r="C719" s="14"/>
      <c r="D719" s="13"/>
      <c r="E719" s="8"/>
      <c r="F719" s="1"/>
      <c r="H719" s="13"/>
      <c r="I719" s="8"/>
      <c r="J719" s="1"/>
      <c r="K719" s="1"/>
      <c r="L719" s="1"/>
      <c r="M719" s="1"/>
      <c r="N719" s="1"/>
      <c r="O719" s="12"/>
      <c r="P719" s="1"/>
      <c r="Q719" s="6"/>
      <c r="R719" s="1"/>
      <c r="U719" s="1"/>
      <c r="V719" s="1"/>
      <c r="W719" s="6"/>
      <c r="X719" s="9"/>
      <c r="Y719" s="11"/>
      <c r="AA719" s="11"/>
      <c r="AB719" s="10"/>
      <c r="AC719" s="9"/>
      <c r="AD719" s="3"/>
      <c r="AE719" s="7"/>
      <c r="AF719" s="8"/>
      <c r="AG719" s="1"/>
      <c r="AH719" s="1"/>
      <c r="AI719" s="1"/>
      <c r="AJ719" s="7"/>
    </row>
    <row r="720" spans="1:36" s="2" customFormat="1" ht="15.75" customHeight="1">
      <c r="A720" s="15"/>
      <c r="B720" s="14"/>
      <c r="C720" s="14"/>
      <c r="D720" s="13"/>
      <c r="E720" s="8"/>
      <c r="F720" s="1"/>
      <c r="H720" s="13"/>
      <c r="I720" s="8"/>
      <c r="J720" s="1"/>
      <c r="K720" s="1"/>
      <c r="L720" s="1"/>
      <c r="M720" s="1"/>
      <c r="N720" s="1"/>
      <c r="O720" s="12"/>
      <c r="P720" s="1"/>
      <c r="Q720" s="6"/>
      <c r="R720" s="1"/>
      <c r="U720" s="1"/>
      <c r="V720" s="1"/>
      <c r="W720" s="6"/>
      <c r="X720" s="9"/>
      <c r="Y720" s="11"/>
      <c r="AA720" s="11"/>
      <c r="AB720" s="10"/>
      <c r="AC720" s="9"/>
      <c r="AD720" s="3"/>
      <c r="AE720" s="7"/>
      <c r="AF720" s="8"/>
      <c r="AG720" s="1"/>
      <c r="AH720" s="1"/>
      <c r="AI720" s="1"/>
      <c r="AJ720" s="7"/>
    </row>
    <row r="721" spans="1:36" s="2" customFormat="1" ht="15.75" customHeight="1">
      <c r="A721" s="15"/>
      <c r="B721" s="14"/>
      <c r="C721" s="14"/>
      <c r="D721" s="13"/>
      <c r="E721" s="8"/>
      <c r="F721" s="1"/>
      <c r="H721" s="13"/>
      <c r="I721" s="8"/>
      <c r="J721" s="1"/>
      <c r="K721" s="1"/>
      <c r="L721" s="1"/>
      <c r="M721" s="1"/>
      <c r="N721" s="1"/>
      <c r="O721" s="12"/>
      <c r="P721" s="1"/>
      <c r="Q721" s="6"/>
      <c r="R721" s="1"/>
      <c r="U721" s="1"/>
      <c r="V721" s="1"/>
      <c r="W721" s="6"/>
      <c r="X721" s="9"/>
      <c r="Y721" s="11"/>
      <c r="AA721" s="11"/>
      <c r="AB721" s="10"/>
      <c r="AC721" s="9"/>
      <c r="AD721" s="3"/>
      <c r="AE721" s="7"/>
      <c r="AF721" s="8"/>
      <c r="AG721" s="1"/>
      <c r="AH721" s="1"/>
      <c r="AI721" s="1"/>
      <c r="AJ721" s="7"/>
    </row>
    <row r="722" spans="1:36" s="2" customFormat="1" ht="15.75" customHeight="1">
      <c r="A722" s="15"/>
      <c r="B722" s="14"/>
      <c r="C722" s="14"/>
      <c r="D722" s="13"/>
      <c r="E722" s="8"/>
      <c r="F722" s="1"/>
      <c r="H722" s="13"/>
      <c r="I722" s="8"/>
      <c r="J722" s="1"/>
      <c r="K722" s="1"/>
      <c r="L722" s="1"/>
      <c r="M722" s="1"/>
      <c r="N722" s="1"/>
      <c r="O722" s="12"/>
      <c r="P722" s="1"/>
      <c r="Q722" s="6"/>
      <c r="R722" s="1"/>
      <c r="U722" s="1"/>
      <c r="V722" s="1"/>
      <c r="W722" s="6"/>
      <c r="X722" s="9"/>
      <c r="Y722" s="11"/>
      <c r="AA722" s="11"/>
      <c r="AB722" s="10"/>
      <c r="AC722" s="9"/>
      <c r="AD722" s="3"/>
      <c r="AE722" s="7"/>
      <c r="AF722" s="8"/>
      <c r="AG722" s="1"/>
      <c r="AH722" s="1"/>
      <c r="AI722" s="1"/>
      <c r="AJ722" s="7"/>
    </row>
    <row r="723" spans="1:36" s="2" customFormat="1" ht="15.75" customHeight="1">
      <c r="A723" s="15"/>
      <c r="B723" s="14"/>
      <c r="C723" s="14"/>
      <c r="D723" s="13"/>
      <c r="E723" s="8"/>
      <c r="F723" s="1"/>
      <c r="H723" s="13"/>
      <c r="I723" s="8"/>
      <c r="J723" s="1"/>
      <c r="K723" s="1"/>
      <c r="L723" s="1"/>
      <c r="M723" s="1"/>
      <c r="N723" s="1"/>
      <c r="O723" s="12"/>
      <c r="P723" s="1"/>
      <c r="Q723" s="6"/>
      <c r="R723" s="1"/>
      <c r="U723" s="1"/>
      <c r="V723" s="1"/>
      <c r="W723" s="6"/>
      <c r="X723" s="9"/>
      <c r="Y723" s="11"/>
      <c r="AA723" s="11"/>
      <c r="AB723" s="10"/>
      <c r="AC723" s="9"/>
      <c r="AD723" s="3"/>
      <c r="AE723" s="7"/>
      <c r="AF723" s="8"/>
      <c r="AG723" s="1"/>
      <c r="AH723" s="1"/>
      <c r="AI723" s="1"/>
      <c r="AJ723" s="7"/>
    </row>
    <row r="724" spans="1:36" s="2" customFormat="1" ht="15.75" customHeight="1">
      <c r="A724" s="15"/>
      <c r="B724" s="14"/>
      <c r="C724" s="14"/>
      <c r="D724" s="13"/>
      <c r="E724" s="8"/>
      <c r="F724" s="1"/>
      <c r="H724" s="13"/>
      <c r="I724" s="8"/>
      <c r="J724" s="1"/>
      <c r="K724" s="1"/>
      <c r="L724" s="1"/>
      <c r="M724" s="1"/>
      <c r="N724" s="1"/>
      <c r="O724" s="12"/>
      <c r="P724" s="1"/>
      <c r="Q724" s="6"/>
      <c r="R724" s="1"/>
      <c r="U724" s="1"/>
      <c r="V724" s="1"/>
      <c r="W724" s="6"/>
      <c r="X724" s="9"/>
      <c r="Y724" s="11"/>
      <c r="AA724" s="11"/>
      <c r="AB724" s="10"/>
      <c r="AC724" s="9"/>
      <c r="AD724" s="3"/>
      <c r="AE724" s="7"/>
      <c r="AF724" s="8"/>
      <c r="AG724" s="1"/>
      <c r="AH724" s="1"/>
      <c r="AI724" s="1"/>
      <c r="AJ724" s="7"/>
    </row>
    <row r="725" spans="1:36" s="2" customFormat="1" ht="15.75" customHeight="1">
      <c r="A725" s="15"/>
      <c r="B725" s="14"/>
      <c r="C725" s="14"/>
      <c r="D725" s="13"/>
      <c r="E725" s="8"/>
      <c r="F725" s="1"/>
      <c r="H725" s="13"/>
      <c r="I725" s="8"/>
      <c r="J725" s="1"/>
      <c r="K725" s="1"/>
      <c r="L725" s="1"/>
      <c r="M725" s="1"/>
      <c r="N725" s="1"/>
      <c r="O725" s="12"/>
      <c r="P725" s="1"/>
      <c r="Q725" s="6"/>
      <c r="R725" s="1"/>
      <c r="U725" s="1"/>
      <c r="V725" s="1"/>
      <c r="W725" s="6"/>
      <c r="X725" s="9"/>
      <c r="Y725" s="11"/>
      <c r="AA725" s="11"/>
      <c r="AB725" s="10"/>
      <c r="AC725" s="9"/>
      <c r="AD725" s="3"/>
      <c r="AE725" s="7"/>
      <c r="AF725" s="8"/>
      <c r="AG725" s="1"/>
      <c r="AH725" s="1"/>
      <c r="AI725" s="1"/>
      <c r="AJ725" s="7"/>
    </row>
    <row r="726" spans="1:36" s="2" customFormat="1" ht="15.75" customHeight="1">
      <c r="A726" s="5"/>
      <c r="B726" s="4"/>
      <c r="C726" s="4"/>
      <c r="D726" s="1"/>
      <c r="E726" s="1"/>
      <c r="F726" s="1"/>
      <c r="H726" s="1"/>
      <c r="I726" s="1"/>
      <c r="J726" s="1"/>
      <c r="K726" s="1"/>
      <c r="L726" s="1"/>
      <c r="M726" s="1"/>
      <c r="N726" s="1"/>
      <c r="P726" s="1"/>
      <c r="Q726" s="6"/>
      <c r="R726" s="1"/>
      <c r="U726" s="1"/>
      <c r="V726" s="1"/>
      <c r="W726" s="1"/>
      <c r="X726" s="1"/>
      <c r="AC726" s="1"/>
      <c r="AD726" s="3"/>
      <c r="AF726" s="1"/>
      <c r="AG726" s="1"/>
      <c r="AH726" s="1"/>
      <c r="AI726" s="1"/>
    </row>
    <row r="727" spans="1:36" s="2" customFormat="1" ht="15.75" customHeight="1">
      <c r="A727" s="5"/>
      <c r="B727" s="4"/>
      <c r="C727" s="4"/>
      <c r="D727" s="1"/>
      <c r="E727" s="1"/>
      <c r="F727" s="1"/>
      <c r="H727" s="1"/>
      <c r="I727" s="1"/>
      <c r="J727" s="1"/>
      <c r="K727" s="1"/>
      <c r="L727" s="1"/>
      <c r="M727" s="1"/>
      <c r="N727" s="1"/>
      <c r="P727" s="1"/>
      <c r="Q727" s="6"/>
      <c r="R727" s="1"/>
      <c r="U727" s="1"/>
      <c r="V727" s="1"/>
      <c r="W727" s="1"/>
      <c r="X727" s="1"/>
      <c r="AC727" s="1"/>
      <c r="AD727" s="3"/>
      <c r="AF727" s="1"/>
      <c r="AG727" s="1"/>
      <c r="AH727" s="1"/>
      <c r="AI727" s="1"/>
    </row>
    <row r="728" spans="1:36" s="2" customFormat="1" ht="15.75" customHeight="1">
      <c r="A728" s="5"/>
      <c r="B728" s="4"/>
      <c r="C728" s="4"/>
      <c r="D728" s="1"/>
      <c r="E728" s="1"/>
      <c r="F728" s="1"/>
      <c r="H728" s="1"/>
      <c r="I728" s="1"/>
      <c r="J728" s="1"/>
      <c r="K728" s="1"/>
      <c r="L728" s="1"/>
      <c r="M728" s="1"/>
      <c r="N728" s="1"/>
      <c r="P728" s="1"/>
      <c r="Q728" s="6"/>
      <c r="R728" s="1"/>
      <c r="U728" s="1"/>
      <c r="V728" s="1"/>
      <c r="W728" s="1"/>
      <c r="X728" s="1"/>
      <c r="AC728" s="1"/>
      <c r="AD728" s="3"/>
      <c r="AF728" s="1"/>
      <c r="AG728" s="1"/>
      <c r="AH728" s="1"/>
      <c r="AI728" s="1"/>
    </row>
    <row r="729" spans="1:36" s="2" customFormat="1" ht="15.75" customHeight="1">
      <c r="A729" s="5"/>
      <c r="B729" s="4"/>
      <c r="C729" s="4"/>
      <c r="D729" s="1"/>
      <c r="E729" s="1"/>
      <c r="F729" s="1"/>
      <c r="H729" s="1"/>
      <c r="I729" s="1"/>
      <c r="J729" s="1"/>
      <c r="K729" s="1"/>
      <c r="L729" s="1"/>
      <c r="M729" s="1"/>
      <c r="N729" s="1"/>
      <c r="P729" s="1"/>
      <c r="Q729" s="6"/>
      <c r="R729" s="1"/>
      <c r="U729" s="1"/>
      <c r="V729" s="1"/>
      <c r="W729" s="1"/>
      <c r="X729" s="1"/>
      <c r="AC729" s="1"/>
      <c r="AD729" s="3"/>
      <c r="AF729" s="1"/>
      <c r="AG729" s="1"/>
      <c r="AH729" s="1"/>
      <c r="AI729" s="1"/>
    </row>
    <row r="730" spans="1:36" s="2" customFormat="1" ht="15.75" customHeight="1">
      <c r="A730" s="5"/>
      <c r="B730" s="4"/>
      <c r="C730" s="4"/>
      <c r="D730" s="1"/>
      <c r="E730" s="1"/>
      <c r="F730" s="1"/>
      <c r="H730" s="1"/>
      <c r="I730" s="1"/>
      <c r="J730" s="1"/>
      <c r="K730" s="1"/>
      <c r="L730" s="1"/>
      <c r="M730" s="1"/>
      <c r="N730" s="1"/>
      <c r="P730" s="1"/>
      <c r="Q730" s="6"/>
      <c r="R730" s="1"/>
      <c r="U730" s="1"/>
      <c r="V730" s="1"/>
      <c r="W730" s="1"/>
      <c r="X730" s="1"/>
      <c r="AC730" s="1"/>
      <c r="AD730" s="3"/>
      <c r="AF730" s="1"/>
      <c r="AG730" s="1"/>
      <c r="AH730" s="1"/>
      <c r="AI730" s="1"/>
    </row>
    <row r="731" spans="1:36" s="2" customFormat="1" ht="15.75" customHeight="1">
      <c r="A731" s="5"/>
      <c r="B731" s="4"/>
      <c r="C731" s="4"/>
      <c r="D731" s="1"/>
      <c r="E731" s="1"/>
      <c r="F731" s="1"/>
      <c r="H731" s="1"/>
      <c r="I731" s="1"/>
      <c r="J731" s="1"/>
      <c r="K731" s="1"/>
      <c r="L731" s="1"/>
      <c r="M731" s="1"/>
      <c r="N731" s="1"/>
      <c r="P731" s="1"/>
      <c r="Q731" s="6"/>
      <c r="R731" s="1"/>
      <c r="U731" s="1"/>
      <c r="V731" s="1"/>
      <c r="W731" s="1"/>
      <c r="X731" s="1"/>
      <c r="AC731" s="1"/>
      <c r="AD731" s="3"/>
      <c r="AF731" s="1"/>
      <c r="AG731" s="1"/>
      <c r="AH731" s="1"/>
      <c r="AI731" s="1"/>
    </row>
    <row r="732" spans="1:36" s="2" customFormat="1" ht="15.75" customHeight="1">
      <c r="A732" s="5"/>
      <c r="B732" s="4"/>
      <c r="C732" s="4"/>
      <c r="D732" s="1"/>
      <c r="E732" s="1"/>
      <c r="F732" s="1"/>
      <c r="H732" s="1"/>
      <c r="I732" s="1"/>
      <c r="J732" s="1"/>
      <c r="K732" s="1"/>
      <c r="L732" s="1"/>
      <c r="M732" s="1"/>
      <c r="N732" s="1"/>
      <c r="P732" s="1"/>
      <c r="Q732" s="6"/>
      <c r="R732" s="1"/>
      <c r="U732" s="1"/>
      <c r="V732" s="1"/>
      <c r="W732" s="1"/>
      <c r="X732" s="1"/>
      <c r="AC732" s="1"/>
      <c r="AD732" s="3"/>
      <c r="AF732" s="1"/>
      <c r="AG732" s="1"/>
      <c r="AH732" s="1"/>
      <c r="AI732" s="1"/>
    </row>
    <row r="733" spans="1:36" s="2" customFormat="1" ht="15.75" customHeight="1">
      <c r="A733" s="5"/>
      <c r="B733" s="4"/>
      <c r="C733" s="4"/>
      <c r="D733" s="1"/>
      <c r="E733" s="1"/>
      <c r="F733" s="1"/>
      <c r="H733" s="1"/>
      <c r="I733" s="1"/>
      <c r="J733" s="1"/>
      <c r="K733" s="1"/>
      <c r="L733" s="1"/>
      <c r="M733" s="1"/>
      <c r="N733" s="1"/>
      <c r="P733" s="1"/>
      <c r="Q733" s="6"/>
      <c r="R733" s="1"/>
      <c r="U733" s="1"/>
      <c r="V733" s="1"/>
      <c r="W733" s="1"/>
      <c r="X733" s="1"/>
      <c r="AC733" s="1"/>
      <c r="AD733" s="3"/>
      <c r="AF733" s="1"/>
      <c r="AG733" s="1"/>
      <c r="AH733" s="1"/>
      <c r="AI733" s="1"/>
    </row>
    <row r="734" spans="1:36" s="2" customFormat="1" ht="15.75" customHeight="1">
      <c r="A734" s="5"/>
      <c r="B734" s="4"/>
      <c r="C734" s="4"/>
      <c r="D734" s="1"/>
      <c r="E734" s="1"/>
      <c r="F734" s="1"/>
      <c r="H734" s="1"/>
      <c r="I734" s="1"/>
      <c r="J734" s="1"/>
      <c r="K734" s="1"/>
      <c r="L734" s="1"/>
      <c r="M734" s="1"/>
      <c r="N734" s="1"/>
      <c r="P734" s="1"/>
      <c r="Q734" s="6"/>
      <c r="R734" s="1"/>
      <c r="U734" s="1"/>
      <c r="V734" s="1"/>
      <c r="W734" s="1"/>
      <c r="X734" s="1"/>
      <c r="AC734" s="1"/>
      <c r="AD734" s="3"/>
      <c r="AF734" s="1"/>
      <c r="AG734" s="1"/>
      <c r="AH734" s="1"/>
      <c r="AI734" s="1"/>
    </row>
    <row r="735" spans="1:36" s="2" customFormat="1" ht="15.75" customHeight="1">
      <c r="A735" s="5"/>
      <c r="B735" s="4"/>
      <c r="C735" s="4"/>
      <c r="D735" s="1"/>
      <c r="E735" s="1"/>
      <c r="F735" s="1"/>
      <c r="H735" s="1"/>
      <c r="I735" s="1"/>
      <c r="J735" s="1"/>
      <c r="K735" s="1"/>
      <c r="L735" s="1"/>
      <c r="M735" s="1"/>
      <c r="N735" s="1"/>
      <c r="P735" s="1"/>
      <c r="Q735" s="6"/>
      <c r="R735" s="1"/>
      <c r="U735" s="1"/>
      <c r="V735" s="1"/>
      <c r="W735" s="1"/>
      <c r="X735" s="1"/>
      <c r="AC735" s="1"/>
      <c r="AD735" s="3"/>
      <c r="AF735" s="1"/>
      <c r="AG735" s="1"/>
      <c r="AH735" s="1"/>
      <c r="AI735" s="1"/>
    </row>
    <row r="736" spans="1:36" s="2" customFormat="1" ht="15.75" customHeight="1">
      <c r="A736" s="5"/>
      <c r="B736" s="4"/>
      <c r="C736" s="4"/>
      <c r="D736" s="1"/>
      <c r="E736" s="1"/>
      <c r="F736" s="1"/>
      <c r="H736" s="1"/>
      <c r="I736" s="1"/>
      <c r="J736" s="1"/>
      <c r="K736" s="1"/>
      <c r="L736" s="1"/>
      <c r="M736" s="1"/>
      <c r="N736" s="1"/>
      <c r="P736" s="1"/>
      <c r="Q736" s="6"/>
      <c r="R736" s="1"/>
      <c r="U736" s="1"/>
      <c r="V736" s="1"/>
      <c r="W736" s="1"/>
      <c r="X736" s="1"/>
      <c r="AC736" s="1"/>
      <c r="AD736" s="3"/>
      <c r="AF736" s="1"/>
      <c r="AG736" s="1"/>
      <c r="AH736" s="1"/>
      <c r="AI736" s="1"/>
    </row>
    <row r="737" spans="17:17" s="1" customFormat="1" ht="15.75" customHeight="1">
      <c r="Q737" s="6"/>
    </row>
    <row r="738" spans="17:17" s="1" customFormat="1" ht="15.75" customHeight="1">
      <c r="Q738" s="6"/>
    </row>
  </sheetData>
  <autoFilter ref="A2:AS700">
    <filterColumn colId="2"/>
    <filterColumn colId="4"/>
    <filterColumn colId="23"/>
    <filterColumn colId="28"/>
    <filterColumn colId="29"/>
    <filterColumn colId="30"/>
    <filterColumn colId="31"/>
    <filterColumn colId="33"/>
    <filterColumn colId="35"/>
    <filterColumn colId="44"/>
  </autoFilter>
  <conditionalFormatting sqref="AJ460 AP501 AL460 AJ2:AL459 AQ2:AQ1048576 AS2:AS1048576 AJ461:AL1048576">
    <cfRule type="containsText" dxfId="81" priority="82" operator="containsText" text="Nghỉ việc">
      <formula>NOT(ISERROR(SEARCH("Nghỉ việc",AJ2)))</formula>
    </cfRule>
  </conditionalFormatting>
  <conditionalFormatting sqref="A3:AI3 P4:P482 R4:R491 P484:P533 R493:R533 Q483:Q533 B529:C533 B4:C526 AC529:AC533 AD4:AI533 AG534 A4:A533 S497:AC497 D4:O533 S471:V496 AC498:AC526 Y593 Y653:Y660 Y676:Y677 AA676:AB677 Y534:Y538 Y541:Y545 Y547:Y558 Y560:Y572 Y575:Y580 Y582:Y591 Y596:Y598 Y600:Y607 Y609:Y612 Y614:Y620 Y622:Y635 Y640:Y648 Y664:Y666 Y669:Y674 W4:AC496 S498:AA533 AB498:AB538 AA534:AA538 AA541:AB591 AA593:AB620 AA622:AB674 AA678:AA692 AB675 AB678:AB725 AI534:AI725">
    <cfRule type="expression" dxfId="80" priority="81">
      <formula>$AJ3="Nghỉ việc"</formula>
    </cfRule>
  </conditionalFormatting>
  <conditionalFormatting sqref="Q4:Q482 S4:V468 AB525:AB658">
    <cfRule type="expression" dxfId="79" priority="80">
      <formula>$AJ4="Nghỉ việc"</formula>
    </cfRule>
  </conditionalFormatting>
  <conditionalFormatting sqref="S469:V469">
    <cfRule type="expression" dxfId="78" priority="79">
      <formula>$AJ470="Nghỉ việc"</formula>
    </cfRule>
  </conditionalFormatting>
  <conditionalFormatting sqref="A3:AI3">
    <cfRule type="expression" dxfId="77" priority="78">
      <formula>$AJ3="Nghỉ việc"</formula>
    </cfRule>
  </conditionalFormatting>
  <conditionalFormatting sqref="Q4:Q482 S4:V468 AB525:AB658">
    <cfRule type="expression" dxfId="76" priority="77">
      <formula>$AJ4="Nghỉ việc"</formula>
    </cfRule>
  </conditionalFormatting>
  <conditionalFormatting sqref="S469:V469">
    <cfRule type="expression" dxfId="75" priority="76">
      <formula>$AJ470="Nghỉ việc"</formula>
    </cfRule>
  </conditionalFormatting>
  <conditionalFormatting sqref="X488">
    <cfRule type="expression" dxfId="74" priority="75">
      <formula>$AJ488="Nghỉ việc"</formula>
    </cfRule>
  </conditionalFormatting>
  <conditionalFormatting sqref="X488">
    <cfRule type="expression" dxfId="73" priority="74">
      <formula>$AJ488="Nghỉ việc"</formula>
    </cfRule>
  </conditionalFormatting>
  <conditionalFormatting sqref="X490">
    <cfRule type="expression" dxfId="72" priority="73">
      <formula>$AJ490="Nghỉ việc"</formula>
    </cfRule>
  </conditionalFormatting>
  <conditionalFormatting sqref="X490">
    <cfRule type="expression" dxfId="71" priority="72">
      <formula>$AJ490="Nghỉ việc"</formula>
    </cfRule>
  </conditionalFormatting>
  <conditionalFormatting sqref="X492:X494">
    <cfRule type="expression" dxfId="70" priority="71">
      <formula>$AJ492="Nghỉ việc"</formula>
    </cfRule>
  </conditionalFormatting>
  <conditionalFormatting sqref="X492:X494">
    <cfRule type="expression" dxfId="69" priority="70">
      <formula>$AJ492="Nghỉ việc"</formula>
    </cfRule>
  </conditionalFormatting>
  <conditionalFormatting sqref="A534">
    <cfRule type="expression" dxfId="68" priority="69">
      <formula>$AJ534="Nghỉ việc"</formula>
    </cfRule>
  </conditionalFormatting>
  <conditionalFormatting sqref="A535:A725">
    <cfRule type="expression" dxfId="67" priority="68">
      <formula>$AJ535="Nghỉ việc"</formula>
    </cfRule>
  </conditionalFormatting>
  <conditionalFormatting sqref="B534:C656 B659:C666 B668:C670">
    <cfRule type="expression" dxfId="66" priority="67">
      <formula>$AJ534="Nghỉ việc"</formula>
    </cfRule>
  </conditionalFormatting>
  <conditionalFormatting sqref="D534:D655">
    <cfRule type="expression" dxfId="65" priority="66">
      <formula>$AJ534="Nghỉ việc"</formula>
    </cfRule>
  </conditionalFormatting>
  <conditionalFormatting sqref="E534">
    <cfRule type="expression" dxfId="64" priority="65">
      <formula>$AJ534="Nghỉ việc"</formula>
    </cfRule>
  </conditionalFormatting>
  <conditionalFormatting sqref="E535:E655">
    <cfRule type="expression" dxfId="63" priority="64">
      <formula>$AJ535="Nghỉ việc"</formula>
    </cfRule>
  </conditionalFormatting>
  <conditionalFormatting sqref="G534:G655">
    <cfRule type="expression" dxfId="62" priority="63">
      <formula>$AJ534="Nghỉ việc"</formula>
    </cfRule>
  </conditionalFormatting>
  <conditionalFormatting sqref="H534:H655">
    <cfRule type="expression" dxfId="61" priority="62">
      <formula>$AJ534="Nghỉ việc"</formula>
    </cfRule>
  </conditionalFormatting>
  <conditionalFormatting sqref="I534:I655">
    <cfRule type="expression" dxfId="60" priority="61">
      <formula>$AJ534="Nghỉ việc"</formula>
    </cfRule>
  </conditionalFormatting>
  <conditionalFormatting sqref="J534:J655">
    <cfRule type="expression" dxfId="59" priority="60">
      <formula>$AJ534="Nghỉ việc"</formula>
    </cfRule>
  </conditionalFormatting>
  <conditionalFormatting sqref="F534:F655">
    <cfRule type="expression" dxfId="58" priority="59">
      <formula>$AJ534="Nghỉ việc"</formula>
    </cfRule>
  </conditionalFormatting>
  <conditionalFormatting sqref="K534">
    <cfRule type="expression" dxfId="57" priority="58">
      <formula>$AJ534="Nghỉ việc"</formula>
    </cfRule>
  </conditionalFormatting>
  <conditionalFormatting sqref="K535:K655">
    <cfRule type="expression" dxfId="56" priority="57">
      <formula>$AJ535="Nghỉ việc"</formula>
    </cfRule>
  </conditionalFormatting>
  <conditionalFormatting sqref="L534:L655">
    <cfRule type="expression" dxfId="55" priority="56">
      <formula>$AJ534="Nghỉ việc"</formula>
    </cfRule>
  </conditionalFormatting>
  <conditionalFormatting sqref="M534:M655">
    <cfRule type="expression" dxfId="54" priority="55">
      <formula>$AJ534="Nghỉ việc"</formula>
    </cfRule>
  </conditionalFormatting>
  <conditionalFormatting sqref="O534:O655">
    <cfRule type="expression" dxfId="53" priority="54">
      <formula>$AJ534="Nghỉ việc"</formula>
    </cfRule>
  </conditionalFormatting>
  <conditionalFormatting sqref="Q534:Q655">
    <cfRule type="expression" dxfId="52" priority="53">
      <formula>$AJ534="Nghỉ việc"</formula>
    </cfRule>
  </conditionalFormatting>
  <conditionalFormatting sqref="Q534:Q655">
    <cfRule type="expression" dxfId="51" priority="52">
      <formula>$AJ534="Nghỉ việc"</formula>
    </cfRule>
  </conditionalFormatting>
  <conditionalFormatting sqref="P534:P602">
    <cfRule type="expression" dxfId="50" priority="51">
      <formula>$AJ534="Nghỉ việc"</formula>
    </cfRule>
  </conditionalFormatting>
  <conditionalFormatting sqref="N534:N547">
    <cfRule type="expression" dxfId="49" priority="50">
      <formula>$AJ534="Nghỉ việc"</formula>
    </cfRule>
  </conditionalFormatting>
  <conditionalFormatting sqref="S534:S655">
    <cfRule type="expression" dxfId="48" priority="49">
      <formula>$AJ534="Nghỉ việc"</formula>
    </cfRule>
  </conditionalFormatting>
  <conditionalFormatting sqref="S534:S655">
    <cfRule type="expression" dxfId="47" priority="48">
      <formula>$AJ534="Nghỉ việc"</formula>
    </cfRule>
  </conditionalFormatting>
  <conditionalFormatting sqref="T534:T655">
    <cfRule type="expression" dxfId="46" priority="47">
      <formula>$AJ534="Nghỉ việc"</formula>
    </cfRule>
  </conditionalFormatting>
  <conditionalFormatting sqref="T534:T655">
    <cfRule type="expression" dxfId="45" priority="46">
      <formula>$AJ534="Nghỉ việc"</formula>
    </cfRule>
  </conditionalFormatting>
  <conditionalFormatting sqref="U534:U655">
    <cfRule type="expression" dxfId="44" priority="45">
      <formula>$AJ534="Nghỉ việc"</formula>
    </cfRule>
  </conditionalFormatting>
  <conditionalFormatting sqref="U534:U655">
    <cfRule type="expression" dxfId="43" priority="44">
      <formula>$AJ534="Nghỉ việc"</formula>
    </cfRule>
  </conditionalFormatting>
  <conditionalFormatting sqref="W534:W655">
    <cfRule type="expression" dxfId="42" priority="43">
      <formula>$AJ534="Nghỉ việc"</formula>
    </cfRule>
  </conditionalFormatting>
  <conditionalFormatting sqref="W534:W655">
    <cfRule type="expression" dxfId="41" priority="42">
      <formula>$AJ534="Nghỉ việc"</formula>
    </cfRule>
  </conditionalFormatting>
  <conditionalFormatting sqref="X534:X656">
    <cfRule type="expression" dxfId="40" priority="41">
      <formula>$AJ534="Nghỉ việc"</formula>
    </cfRule>
  </conditionalFormatting>
  <conditionalFormatting sqref="X534:X656">
    <cfRule type="expression" dxfId="39" priority="40">
      <formula>$AJ534="Nghỉ việc"</formula>
    </cfRule>
  </conditionalFormatting>
  <conditionalFormatting sqref="AA534:AA656">
    <cfRule type="expression" dxfId="38" priority="39">
      <formula>$AJ534="Nghỉ việc"</formula>
    </cfRule>
  </conditionalFormatting>
  <conditionalFormatting sqref="AA534:AA656">
    <cfRule type="expression" dxfId="37" priority="38">
      <formula>$AJ534="Nghỉ việc"</formula>
    </cfRule>
  </conditionalFormatting>
  <conditionalFormatting sqref="AA534:AA656">
    <cfRule type="expression" dxfId="36" priority="37">
      <formula>$AJ534="Nghỉ việc"</formula>
    </cfRule>
  </conditionalFormatting>
  <conditionalFormatting sqref="AA534:AA656">
    <cfRule type="expression" dxfId="35" priority="36">
      <formula>$AJ534="Nghỉ việc"</formula>
    </cfRule>
  </conditionalFormatting>
  <conditionalFormatting sqref="AC534:AC655">
    <cfRule type="expression" dxfId="34" priority="35">
      <formula>$AJ534="Nghỉ việc"</formula>
    </cfRule>
  </conditionalFormatting>
  <conditionalFormatting sqref="AC534:AC655">
    <cfRule type="expression" dxfId="33" priority="34">
      <formula>$AJ534="Nghỉ việc"</formula>
    </cfRule>
  </conditionalFormatting>
  <conditionalFormatting sqref="AD534:AD655">
    <cfRule type="expression" dxfId="32" priority="33">
      <formula>$AJ534="Nghỉ việc"</formula>
    </cfRule>
  </conditionalFormatting>
  <conditionalFormatting sqref="AD534:AD655">
    <cfRule type="expression" dxfId="31" priority="32">
      <formula>$AJ534="Nghỉ việc"</formula>
    </cfRule>
  </conditionalFormatting>
  <conditionalFormatting sqref="AE534:AE655">
    <cfRule type="expression" dxfId="30" priority="31">
      <formula>$AJ534="Nghỉ việc"</formula>
    </cfRule>
  </conditionalFormatting>
  <conditionalFormatting sqref="AE534:AE655">
    <cfRule type="expression" dxfId="29" priority="30">
      <formula>$AJ534="Nghỉ việc"</formula>
    </cfRule>
  </conditionalFormatting>
  <conditionalFormatting sqref="AH534:AH655">
    <cfRule type="expression" dxfId="28" priority="29">
      <formula>$AJ534="Nghỉ việc"</formula>
    </cfRule>
  </conditionalFormatting>
  <conditionalFormatting sqref="AH534:AH655">
    <cfRule type="expression" dxfId="27" priority="28">
      <formula>$AJ534="Nghỉ việc"</formula>
    </cfRule>
  </conditionalFormatting>
  <conditionalFormatting sqref="B527:C528">
    <cfRule type="expression" dxfId="26" priority="27">
      <formula>$AJ527="Nghỉ việc"</formula>
    </cfRule>
  </conditionalFormatting>
  <conditionalFormatting sqref="T630">
    <cfRule type="expression" dxfId="25" priority="26">
      <formula>$AJ630="Nghỉ việc"</formula>
    </cfRule>
  </conditionalFormatting>
  <conditionalFormatting sqref="T630">
    <cfRule type="expression" dxfId="24" priority="25">
      <formula>$AJ630="Nghỉ việc"</formula>
    </cfRule>
  </conditionalFormatting>
  <conditionalFormatting sqref="G628">
    <cfRule type="expression" dxfId="23" priority="24">
      <formula>$AJ628="Nghỉ việc"</formula>
    </cfRule>
  </conditionalFormatting>
  <conditionalFormatting sqref="T627">
    <cfRule type="expression" dxfId="22" priority="23">
      <formula>$AJ627="Nghỉ việc"</formula>
    </cfRule>
  </conditionalFormatting>
  <conditionalFormatting sqref="T627">
    <cfRule type="expression" dxfId="21" priority="22">
      <formula>$AJ627="Nghỉ việc"</formula>
    </cfRule>
  </conditionalFormatting>
  <conditionalFormatting sqref="T655">
    <cfRule type="expression" dxfId="20" priority="21">
      <formula>$AJ655="Nghỉ việc"</formula>
    </cfRule>
  </conditionalFormatting>
  <conditionalFormatting sqref="T655">
    <cfRule type="expression" dxfId="19" priority="20">
      <formula>$AJ655="Nghỉ việc"</formula>
    </cfRule>
  </conditionalFormatting>
  <conditionalFormatting sqref="F648">
    <cfRule type="expression" dxfId="18" priority="19">
      <formula>$AJ648="Nghỉ việc"</formula>
    </cfRule>
  </conditionalFormatting>
  <conditionalFormatting sqref="T639">
    <cfRule type="expression" dxfId="17" priority="18">
      <formula>$AJ639="Nghỉ việc"</formula>
    </cfRule>
  </conditionalFormatting>
  <conditionalFormatting sqref="T639">
    <cfRule type="expression" dxfId="16" priority="17">
      <formula>$AJ639="Nghỉ việc"</formula>
    </cfRule>
  </conditionalFormatting>
  <conditionalFormatting sqref="AS3:AS670 AS672:AS673 AS677:AS681 AS688">
    <cfRule type="expression" dxfId="15" priority="16">
      <formula>$AJ3="Nghỉ việc"</formula>
    </cfRule>
  </conditionalFormatting>
  <conditionalFormatting sqref="AS3:AS670 AS672:AS673 AS677:AS681 AS688">
    <cfRule type="expression" dxfId="14" priority="15">
      <formula>$AJ3="Nghỉ việc"</formula>
    </cfRule>
  </conditionalFormatting>
  <conditionalFormatting sqref="AS534:AS655 AS658 AS661:AS663 AS667">
    <cfRule type="expression" dxfId="13" priority="14">
      <formula>$AJ534="Nghỉ việc"</formula>
    </cfRule>
  </conditionalFormatting>
  <conditionalFormatting sqref="AS527:AS528">
    <cfRule type="expression" dxfId="12" priority="13">
      <formula>$AJ527="Nghỉ việc"</formula>
    </cfRule>
  </conditionalFormatting>
  <conditionalFormatting sqref="AQ622 AQ551 AQ670 AQ544:AQ545 AQ561:AQ565 AQ578 AQ588:AQ591 AQ601:AQ605 AQ607 AQ609:AQ611 AQ614:AQ617 AQ619:AQ620 AQ557:AQ558 AQ576 AQ596:AQ598 AQ528:AQ536 AQ549 AQ572:AQ574 AQ581 AQ649 AQ658 AQ661:AQ663 AQ665:AQ667 AQ632:AQ639 AQ3:AQ526">
    <cfRule type="expression" dxfId="11" priority="12">
      <formula>$AJ3="Nghỉ việc"</formula>
    </cfRule>
  </conditionalFormatting>
  <conditionalFormatting sqref="AQ3">
    <cfRule type="expression" dxfId="10" priority="11">
      <formula>$AJ3="Nghỉ việc"</formula>
    </cfRule>
  </conditionalFormatting>
  <conditionalFormatting sqref="AQ669 AQ534:AQ655 AQ664:AQ665">
    <cfRule type="expression" dxfId="9" priority="10">
      <formula>$AJ534="Nghỉ việc"</formula>
    </cfRule>
  </conditionalFormatting>
  <conditionalFormatting sqref="AQ527:AQ528">
    <cfRule type="expression" dxfId="8" priority="9">
      <formula>$AJ527="Nghỉ việc"</formula>
    </cfRule>
  </conditionalFormatting>
  <conditionalFormatting sqref="T636">
    <cfRule type="expression" dxfId="7" priority="8">
      <formula>$AJ636="Nghỉ việc"</formula>
    </cfRule>
  </conditionalFormatting>
  <conditionalFormatting sqref="T636">
    <cfRule type="expression" dxfId="6" priority="7">
      <formula>$AJ636="Nghỉ việc"</formula>
    </cfRule>
  </conditionalFormatting>
  <conditionalFormatting sqref="T652">
    <cfRule type="expression" dxfId="5" priority="6">
      <formula>$AJ652="Nghỉ việc"</formula>
    </cfRule>
  </conditionalFormatting>
  <conditionalFormatting sqref="T652">
    <cfRule type="expression" dxfId="4" priority="5">
      <formula>$AJ652="Nghỉ việc"</formula>
    </cfRule>
  </conditionalFormatting>
  <conditionalFormatting sqref="G652">
    <cfRule type="expression" dxfId="3" priority="4">
      <formula>$AJ652="Nghỉ việc"</formula>
    </cfRule>
  </conditionalFormatting>
  <conditionalFormatting sqref="AL460 AL429 AL410 AL273 AL266 AL248 AL148 AL124 AL113 AL487 AL602 AL664">
    <cfRule type="expression" dxfId="2" priority="3">
      <formula>$AJ113="Nghỉ việc"</formula>
    </cfRule>
  </conditionalFormatting>
  <conditionalFormatting sqref="AH678:AH679">
    <cfRule type="expression" dxfId="1" priority="2">
      <formula>$AJ678="Nghỉ việc"</formula>
    </cfRule>
  </conditionalFormatting>
  <conditionalFormatting sqref="AH678:AH679">
    <cfRule type="expression" dxfId="0" priority="1">
      <formula>$AJ678="Nghỉ việc"</formula>
    </cfRule>
  </conditionalFormatting>
  <dataValidations count="17">
    <dataValidation type="list" allowBlank="1" showInputMessage="1" showErrorMessage="1" errorTitle="Dữ liệu không hợp lệ" error="Dữ liệu không có trong danh sách" sqref="Z497:AA497 Y640:Y648 X461:X494 X3:X459 Y676:Y677 AA515:AA538 Y541:Y545 Y515:Y532 Z3:Z459 Z461:Z493 Y669:Y674 X497 Y534:Y538 Y560:Y572 Y575:Y580 Y582:Y591 Y593 Y596:Y598 Y600:Y607 Y609:Y612 Y622:Y635 Y653:Y660 Y664:Y666 AA3:AA496 AA541:AA591 AA593:AA620 AA622:AA674 Y3:Y512 Y547:Y558 Y614:Y620 AA498:AA512 AA676:AA692">
      <formula1>RangeData16</formula1>
    </dataValidation>
    <dataValidation type="textLength" operator="lessThanOrEqual" allowBlank="1" showInputMessage="1" showErrorMessage="1" errorTitle="Dữ liệu không hợp lệ" error="Dữ liệu không được dài quá 50 kí tự" sqref="W656:W677 P667:P671 P535:P664 Q462:Q677 P461:Q461 W3:W459 P463:P482 P3:Q459 W461:W533 P484:P533 Q682:Q738 W682:W721">
      <formula1>50</formula1>
    </dataValidation>
    <dataValidation type="textLength" operator="lessThanOrEqual" allowBlank="1" showInputMessage="1" showErrorMessage="1" errorTitle="Dữ liệu không hợp lệ" error="Dữ liệu không được dài quá 100 kí tự" sqref="O535:O671 U656:U671 S656:T661 S663:T671 AM534:AM655 W534:W655 J534:P534 J535:M655 S471:U655 F534:G534 E534:E655 I534:I655 AH534:AH564 O449:O459 R3:R214 R216:R459 B3:D459 S3:U459 O461:O533 R461:R491 B501:C671 S461:U469 B461:C498 G653:G655 O3:O447 R493:R671 G535:G627 F648 G629:G651 D461:D671 D674:D675">
      <formula1>100</formula1>
    </dataValidation>
    <dataValidation type="textLength" operator="lessThanOrEqual" allowBlank="1" showInputMessage="1" showErrorMessage="1" errorTitle="Dữ liệu không hợp lệ" error="Dữ liệu không được dài quá 255 kí tự" sqref="J656:J671 F656:G671 G628 F3:G459 J3:J459 J461:J533 F461:G533 F535:F647 F649:F655 G652">
      <formula1>255</formula1>
    </dataValidation>
    <dataValidation type="decimal" allowBlank="1" showInputMessage="1" showErrorMessage="1" errorTitle="Dữ liệu không hợp lệ" error="Dữ liệu không được là số âm và lớn hơn 9999.0000" sqref="N535:N671 N3:N459 N461:N533">
      <formula1>0</formula1>
      <formula2>9999</formula2>
    </dataValidation>
    <dataValidation type="textLength" operator="lessThanOrEqual" allowBlank="1" showInputMessage="1" showErrorMessage="1" errorTitle="Dữ liệu không hợp lệ" error="Dữ liệu không được dài quá 25 kí tự" sqref="H656:H671 H3:H533">
      <formula1>25</formula1>
    </dataValidation>
    <dataValidation type="textLength" operator="lessThanOrEqual" allowBlank="1" showInputMessage="1" showErrorMessage="1" errorTitle="Dữ liệu không hợp lệ" error="Dữ liệu không được dài quá 20 kí tự" sqref="AO461:AO671 A3:A459 AO3:AO459 A461:A700">
      <formula1>20</formula1>
    </dataValidation>
    <dataValidation type="list" allowBlank="1" showInputMessage="1" showErrorMessage="1" errorTitle="Dữ liệu không hợp lệ" error="Dữ liệu không có trong danh sách" sqref="AJ460 AL488:AL493 AJ497 AJ461:AK493 AL461:AL486 AJ3:AK459 AL430:AL459 AL411:AL428 AL274:AL409 AL267:AL272 AL249:AL265 AL149:AL247 AL125:AL147 AL3:AL112 AL114:AL123">
      <formula1>RangeData22</formula1>
    </dataValidation>
    <dataValidation type="list" allowBlank="1" showInputMessage="1" showErrorMessage="1" errorTitle="Dữ liệu không hợp lệ" error="Dữ liệu không có trong danh sách" sqref="AC497:AE497 AC461:AE493 AD500 AC3:AE459">
      <formula1>RangeData19</formula1>
    </dataValidation>
    <dataValidation type="list" allowBlank="1" showInputMessage="1" sqref="V3:V459 V471:V493 V461:V469 V497">
      <formula1>RangeData14</formula1>
    </dataValidation>
    <dataValidation type="list" allowBlank="1" showInputMessage="1" showErrorMessage="1" errorTitle="Dữ liệu không hợp lệ" error="Dữ liệu không có trong danh sách" sqref="M461:M493 M3:M459 M497">
      <formula1>RangeData8</formula1>
    </dataValidation>
    <dataValidation type="list" allowBlank="1" showInputMessage="1" showErrorMessage="1" errorTitle="Dữ liệu không hợp lệ" error="Dữ liệu không có trong danh sách" sqref="L461:L493 L3:L459 L497">
      <formula1>RangeData6</formula1>
    </dataValidation>
    <dataValidation type="list" allowBlank="1" showInputMessage="1" sqref="K3:K459 K461:K493 K497">
      <formula1>RangeData4</formula1>
    </dataValidation>
    <dataValidation type="list" allowBlank="1" showInputMessage="1" showErrorMessage="1" errorTitle="Dữ liệu không hợp lệ" error="Dữ liệu không có trong danh sách" sqref="D3:D459 D461:D493 D497">
      <formula1>RangeData0</formula1>
    </dataValidation>
    <dataValidation type="list" allowBlank="1" showInputMessage="1" showErrorMessage="1" sqref="AP3:AP500 AP502:AP538">
      <formula1>Co_Che</formula1>
    </dataValidation>
    <dataValidation type="list" allowBlank="1" showInputMessage="1" showErrorMessage="1" sqref="AQ665:AQ667 AQ622 AQ670 AQ609:AQ611 AQ632:AQ639 AQ561:AQ565 AQ578 AQ588:AQ591 AQ596:AQ598 AQ601:AQ605 AQ607 AQ614:AQ617 AQ619:AQ620 AQ576 AQ557:AQ558 AQ572:AQ574 AQ661:AQ663 AQ581 AQ649 AQ658 AQ3:AQ555">
      <formula1>Co_Cau</formula1>
    </dataValidation>
    <dataValidation type="list" allowBlank="1" showInputMessage="1" showErrorMessage="1" sqref="AR3:AR550">
      <formula1>Danh_Hieu</formula1>
    </dataValidation>
  </dataValidations>
  <hyperlinks>
    <hyperlink ref="O578" r:id="rId1"/>
    <hyperlink ref="O563" r:id="rId2"/>
    <hyperlink ref="R563" r:id="rId3"/>
    <hyperlink ref="R562" r:id="rId4"/>
    <hyperlink ref="R572" r:id="rId5"/>
    <hyperlink ref="R560" r:id="rId6"/>
    <hyperlink ref="R559" r:id="rId7"/>
    <hyperlink ref="O559" r:id="rId8"/>
    <hyperlink ref="O573" r:id="rId9"/>
    <hyperlink ref="R573" r:id="rId10"/>
    <hyperlink ref="R574" r:id="rId11"/>
    <hyperlink ref="R566" r:id="rId12"/>
    <hyperlink ref="O566" r:id="rId13"/>
    <hyperlink ref="O577" r:id="rId14"/>
    <hyperlink ref="R577" r:id="rId15"/>
    <hyperlink ref="O579" r:id="rId16"/>
    <hyperlink ref="R579" r:id="rId17"/>
    <hyperlink ref="O580" r:id="rId18"/>
    <hyperlink ref="R580" r:id="rId19"/>
    <hyperlink ref="O581" r:id="rId20"/>
    <hyperlink ref="R581" r:id="rId21"/>
    <hyperlink ref="O582" r:id="rId22"/>
    <hyperlink ref="R582" r:id="rId23"/>
    <hyperlink ref="O583" r:id="rId24"/>
    <hyperlink ref="R583" r:id="rId25"/>
    <hyperlink ref="O575" r:id="rId26"/>
    <hyperlink ref="R575" r:id="rId27"/>
    <hyperlink ref="O585" r:id="rId28"/>
    <hyperlink ref="R585" r:id="rId29"/>
    <hyperlink ref="R586" r:id="rId30"/>
    <hyperlink ref="R587" r:id="rId31"/>
    <hyperlink ref="O588" r:id="rId32"/>
    <hyperlink ref="R567" r:id="rId33"/>
    <hyperlink ref="R576" r:id="rId34"/>
    <hyperlink ref="R571" r:id="rId35"/>
    <hyperlink ref="R568" r:id="rId36"/>
    <hyperlink ref="R569" r:id="rId37"/>
    <hyperlink ref="R570" r:id="rId38"/>
    <hyperlink ref="O584" r:id="rId39"/>
    <hyperlink ref="O596" r:id="rId40"/>
    <hyperlink ref="R596" r:id="rId41"/>
    <hyperlink ref="O591" r:id="rId42"/>
    <hyperlink ref="O598" r:id="rId43"/>
    <hyperlink ref="O572" r:id="rId44"/>
    <hyperlink ref="O599" r:id="rId45"/>
    <hyperlink ref="R599" r:id="rId46"/>
    <hyperlink ref="O600" r:id="rId47"/>
    <hyperlink ref="R600" r:id="rId48"/>
    <hyperlink ref="O594" r:id="rId49"/>
    <hyperlink ref="R594" r:id="rId50"/>
    <hyperlink ref="O590" r:id="rId51"/>
    <hyperlink ref="R590" r:id="rId52"/>
    <hyperlink ref="O609" r:id="rId53"/>
    <hyperlink ref="O601" r:id="rId54"/>
    <hyperlink ref="O602" r:id="rId55"/>
    <hyperlink ref="R610" r:id="rId56"/>
    <hyperlink ref="R592" r:id="rId57"/>
    <hyperlink ref="R611" r:id="rId58"/>
    <hyperlink ref="R607" r:id="rId59"/>
    <hyperlink ref="R604" r:id="rId60"/>
    <hyperlink ref="O618" r:id="rId61"/>
    <hyperlink ref="R622" r:id="rId62"/>
    <hyperlink ref="O615" r:id="rId63"/>
    <hyperlink ref="R615" r:id="rId64"/>
    <hyperlink ref="O614" r:id="rId65"/>
    <hyperlink ref="R614" r:id="rId66"/>
    <hyperlink ref="O597" r:id="rId67"/>
    <hyperlink ref="R620" r:id="rId68"/>
    <hyperlink ref="O623" r:id="rId69"/>
    <hyperlink ref="R631" r:id="rId70"/>
    <hyperlink ref="O651" r:id="rId71"/>
    <hyperlink ref="O653" r:id="rId72"/>
    <hyperlink ref="O652" r:id="rId73"/>
    <hyperlink ref="O650" r:id="rId74"/>
    <hyperlink ref="R619" r:id="rId75"/>
    <hyperlink ref="R630" r:id="rId76"/>
    <hyperlink ref="R635" r:id="rId77"/>
    <hyperlink ref="R629" r:id="rId78"/>
    <hyperlink ref="R625" r:id="rId79"/>
    <hyperlink ref="R627" r:id="rId80"/>
    <hyperlink ref="O654" r:id="rId81"/>
    <hyperlink ref="O655" r:id="rId82"/>
    <hyperlink ref="R655" r:id="rId83"/>
    <hyperlink ref="O656" r:id="rId84"/>
    <hyperlink ref="R656" r:id="rId85"/>
    <hyperlink ref="R648" r:id="rId86"/>
    <hyperlink ref="R638" r:id="rId87"/>
    <hyperlink ref="R637" r:id="rId88"/>
    <hyperlink ref="R660" r:id="rId89"/>
    <hyperlink ref="O606" r:id="rId90"/>
    <hyperlink ref="O665" r:id="rId91"/>
    <hyperlink ref="R661" r:id="rId92"/>
    <hyperlink ref="R662" r:id="rId93"/>
    <hyperlink ref="O659" r:id="rId94"/>
    <hyperlink ref="O666" r:id="rId95"/>
    <hyperlink ref="R666" r:id="rId96"/>
    <hyperlink ref="O667" r:id="rId97"/>
    <hyperlink ref="O663" r:id="rId98"/>
    <hyperlink ref="R652" r:id="rId99"/>
    <hyperlink ref="O587" r:id="rId100"/>
    <hyperlink ref="O668" r:id="rId101"/>
    <hyperlink ref="O669" r:id="rId102"/>
    <hyperlink ref="O670" r:id="rId103"/>
    <hyperlink ref="O87" r:id="rId104"/>
    <hyperlink ref="O675" r:id="rId105"/>
    <hyperlink ref="O674" r:id="rId106"/>
    <hyperlink ref="O672" r:id="rId107"/>
    <hyperlink ref="O671" r:id="rId108"/>
    <hyperlink ref="O676" r:id="rId109"/>
    <hyperlink ref="O673" r:id="rId110"/>
    <hyperlink ref="O677" r:id="rId111"/>
    <hyperlink ref="R673" r:id="rId112"/>
    <hyperlink ref="R672" r:id="rId113"/>
    <hyperlink ref="O678" r:id="rId114"/>
    <hyperlink ref="O679" r:id="rId115"/>
    <hyperlink ref="O680" r:id="rId116"/>
    <hyperlink ref="O688" r:id="rId117"/>
    <hyperlink ref="R688" r:id="rId118"/>
    <hyperlink ref="O681" r:id="rId119"/>
    <hyperlink ref="O689" r:id="rId120"/>
    <hyperlink ref="O690" r:id="rId121"/>
    <hyperlink ref="O691" r:id="rId122"/>
    <hyperlink ref="R680" r:id="rId123"/>
    <hyperlink ref="R669" r:id="rId124"/>
  </hyperlinks>
  <pageMargins left="0.7" right="0.7" top="0.75" bottom="0.75" header="0.3" footer="0.3"/>
  <pageSetup orientation="portrait" r:id="rId125"/>
  <legacyDrawing r:id="rId1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INPUT_Du_lieu_nhan_vien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admin-120502</dc:creator>
  <cp:lastModifiedBy>admin-120502</cp:lastModifiedBy>
  <dcterms:created xsi:type="dcterms:W3CDTF">2013-09-30T08:54:20Z</dcterms:created>
  <dcterms:modified xsi:type="dcterms:W3CDTF">2013-09-30T09:42:28Z</dcterms:modified>
</cp:coreProperties>
</file>