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6915"/>
  </bookViews>
  <sheets>
    <sheet name="Hopdonglaodong (2)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'Hopdonglaodong (2)'!$A$1:$P$551</definedName>
    <definedName name="C_20">[1]Parameters!$I$3:$I$11</definedName>
    <definedName name="Co_Cau">[1]Parameters!$Y$3:$Y$6</definedName>
    <definedName name="Co_Che">[1]Parameters!$AA$3:$AA$5</definedName>
    <definedName name="Danh_Hieu">[1]Parameters!$AC$3:$AC$6</definedName>
    <definedName name="HDLD">[1]Parameters!$Q$3:$Q$10</definedName>
    <definedName name="LOAI">[1]Parameters!$AA$11:$AA$13</definedName>
    <definedName name="luong1">'[2]Thang 6.2010'!$7:$91</definedName>
    <definedName name="MA">[1]Parameters!$A$4:$A$17</definedName>
    <definedName name="PH">[1]Parameters!$F$4:$F$71</definedName>
    <definedName name="QT_CT">[1]Parameters!$M$3:$M$8</definedName>
    <definedName name="RangeData0">'[3]Dữ liệu nhập liệu'!$A$3:$A$4</definedName>
    <definedName name="RangeData10">'[3]Dữ liệu nhập liệu'!$K$3:$K$65</definedName>
    <definedName name="RangeData12">'[3]Dữ liệu nhập liệu'!$M$3:$M$65</definedName>
    <definedName name="RangeData14">'[3]Dữ liệu nhập liệu'!$O$3:$O$20</definedName>
    <definedName name="RangeData16">'[3]Dữ liệu nhập liệu'!$Q$3:$Q$48</definedName>
    <definedName name="RangeData19">'[3]Dữ liệu nhập liệu'!$T$3:$T$78</definedName>
    <definedName name="RangeData2">'[3]Dữ liệu nhập liệu'!$C$3:$C$65</definedName>
    <definedName name="RangeData22">'[3]Dữ liệu nhập liệu'!$W$3:$W$12</definedName>
    <definedName name="RangeData4">'[3]Dữ liệu nhập liệu'!$E$3:$E$11</definedName>
    <definedName name="RangeData6">'[3]Dữ liệu nhập liệu'!$G$3:$G$929</definedName>
    <definedName name="RangeData8">'[3]Dữ liệu nhập liệu'!$I$3:$I$186</definedName>
    <definedName name="T_T">[1]Parameters!$E$4:$E$29</definedName>
    <definedName name="TRANG_THAI_NV">[1]Parameters!$W$3:$W$7</definedName>
    <definedName name="TRT">[1]Parameters!$E$4:$E$27</definedName>
    <definedName name="TT_LD">[1]Parameters!$O$3:$O$6</definedName>
  </definedNames>
  <calcPr calcId="124519"/>
</workbook>
</file>

<file path=xl/calcChain.xml><?xml version="1.0" encoding="utf-8"?>
<calcChain xmlns="http://schemas.openxmlformats.org/spreadsheetml/2006/main">
  <c r="B2" i="1"/>
  <c r="C2"/>
  <c r="D2"/>
  <c r="E2"/>
  <c r="J2"/>
  <c r="O2"/>
  <c r="I3" s="1"/>
  <c r="B3"/>
  <c r="C3"/>
  <c r="D3"/>
  <c r="E3"/>
  <c r="J3"/>
  <c r="B4"/>
  <c r="C4"/>
  <c r="D4"/>
  <c r="E4"/>
  <c r="J4"/>
  <c r="O4"/>
  <c r="B5"/>
  <c r="C5"/>
  <c r="D5"/>
  <c r="E5"/>
  <c r="I5"/>
  <c r="J5"/>
  <c r="O5"/>
  <c r="I4" s="1"/>
  <c r="B6"/>
  <c r="C6"/>
  <c r="D6"/>
  <c r="E6"/>
  <c r="J6"/>
  <c r="B7"/>
  <c r="C7"/>
  <c r="D7"/>
  <c r="E7"/>
  <c r="I7"/>
  <c r="J7"/>
  <c r="B8"/>
  <c r="C8"/>
  <c r="D8"/>
  <c r="E8"/>
  <c r="J8"/>
  <c r="B9"/>
  <c r="C9"/>
  <c r="D9"/>
  <c r="E9"/>
  <c r="J9"/>
  <c r="B10"/>
  <c r="C10"/>
  <c r="D10"/>
  <c r="E10"/>
  <c r="J10"/>
  <c r="B11"/>
  <c r="C11"/>
  <c r="D11"/>
  <c r="E11"/>
  <c r="J11"/>
  <c r="B12"/>
  <c r="C12"/>
  <c r="D12"/>
  <c r="E12"/>
  <c r="J12"/>
  <c r="B13"/>
  <c r="C13"/>
  <c r="D13"/>
  <c r="E13"/>
  <c r="I13"/>
  <c r="J13"/>
  <c r="B14"/>
  <c r="C14"/>
  <c r="D14"/>
  <c r="E14"/>
  <c r="I14"/>
  <c r="J14"/>
  <c r="B15"/>
  <c r="C15"/>
  <c r="D15"/>
  <c r="E15"/>
  <c r="I15"/>
  <c r="J15"/>
  <c r="B16"/>
  <c r="C16"/>
  <c r="D16"/>
  <c r="E16"/>
  <c r="I16"/>
  <c r="J16"/>
  <c r="B17"/>
  <c r="C17"/>
  <c r="D17"/>
  <c r="E17"/>
  <c r="I17"/>
  <c r="J17"/>
  <c r="B18"/>
  <c r="C18"/>
  <c r="D18"/>
  <c r="E18"/>
  <c r="I18"/>
  <c r="J18"/>
  <c r="B19"/>
  <c r="C19"/>
  <c r="D19"/>
  <c r="E19"/>
  <c r="I19"/>
  <c r="J19"/>
  <c r="B20"/>
  <c r="C20"/>
  <c r="D20"/>
  <c r="E20"/>
  <c r="J20"/>
  <c r="B21"/>
  <c r="C21"/>
  <c r="D21"/>
  <c r="E21"/>
  <c r="J21"/>
  <c r="B22"/>
  <c r="C22"/>
  <c r="D22"/>
  <c r="E22"/>
  <c r="J22"/>
  <c r="B23"/>
  <c r="C23"/>
  <c r="D23"/>
  <c r="E23"/>
  <c r="I23"/>
  <c r="J23"/>
  <c r="B24"/>
  <c r="C24"/>
  <c r="D24"/>
  <c r="E24"/>
  <c r="I24"/>
  <c r="J24"/>
  <c r="B25"/>
  <c r="C25"/>
  <c r="D25"/>
  <c r="E25"/>
  <c r="J25"/>
  <c r="B26"/>
  <c r="C26"/>
  <c r="D26"/>
  <c r="E26"/>
  <c r="I26"/>
  <c r="J26"/>
  <c r="B27"/>
  <c r="C27"/>
  <c r="D27"/>
  <c r="E27"/>
  <c r="J27"/>
  <c r="B28"/>
  <c r="C28"/>
  <c r="D28"/>
  <c r="E28"/>
  <c r="J28"/>
  <c r="B29"/>
  <c r="C29"/>
  <c r="D29"/>
  <c r="E29"/>
  <c r="I29"/>
  <c r="J29"/>
  <c r="B30"/>
  <c r="C30"/>
  <c r="D30"/>
  <c r="E30"/>
  <c r="J30"/>
  <c r="B31"/>
  <c r="C31"/>
  <c r="D31"/>
  <c r="E31"/>
  <c r="I31"/>
  <c r="J31"/>
  <c r="B32"/>
  <c r="C32"/>
  <c r="D32"/>
  <c r="E32"/>
  <c r="I32"/>
  <c r="J32"/>
  <c r="B33"/>
  <c r="C33"/>
  <c r="D33"/>
  <c r="E33"/>
  <c r="J33"/>
  <c r="B34"/>
  <c r="C34"/>
  <c r="D34"/>
  <c r="E34"/>
  <c r="I34"/>
  <c r="J34"/>
  <c r="B35"/>
  <c r="C35"/>
  <c r="D35"/>
  <c r="E35"/>
  <c r="J35"/>
  <c r="B36"/>
  <c r="C36"/>
  <c r="D36"/>
  <c r="E36"/>
  <c r="I36"/>
  <c r="J36"/>
  <c r="B37"/>
  <c r="C37"/>
  <c r="D37"/>
  <c r="E37"/>
  <c r="J37"/>
  <c r="B38"/>
  <c r="C38"/>
  <c r="D38"/>
  <c r="E38"/>
  <c r="J38"/>
  <c r="B39"/>
  <c r="C39"/>
  <c r="D39"/>
  <c r="E39"/>
  <c r="I39"/>
  <c r="J39"/>
  <c r="B40"/>
  <c r="C40"/>
  <c r="D40"/>
  <c r="E40"/>
  <c r="I40"/>
  <c r="J40"/>
  <c r="B41"/>
  <c r="C41"/>
  <c r="D41"/>
  <c r="E41"/>
  <c r="I41"/>
  <c r="J41"/>
  <c r="B42"/>
  <c r="C42"/>
  <c r="D42"/>
  <c r="E42"/>
  <c r="I42"/>
  <c r="J42"/>
  <c r="B43"/>
  <c r="C43"/>
  <c r="D43"/>
  <c r="E43"/>
  <c r="I43"/>
  <c r="J43"/>
  <c r="B44"/>
  <c r="C44"/>
  <c r="D44"/>
  <c r="E44"/>
  <c r="I44"/>
  <c r="J44"/>
  <c r="B45"/>
  <c r="C45"/>
  <c r="D45"/>
  <c r="E45"/>
  <c r="I45"/>
  <c r="J45"/>
  <c r="B46"/>
  <c r="C46"/>
  <c r="D46"/>
  <c r="E46"/>
  <c r="I46"/>
  <c r="J46"/>
  <c r="B47"/>
  <c r="C47"/>
  <c r="D47"/>
  <c r="E47"/>
  <c r="I47"/>
  <c r="J47"/>
  <c r="B48"/>
  <c r="C48"/>
  <c r="D48"/>
  <c r="E48"/>
  <c r="J48"/>
  <c r="B49"/>
  <c r="C49"/>
  <c r="D49"/>
  <c r="E49"/>
  <c r="I49"/>
  <c r="J49"/>
  <c r="B50"/>
  <c r="C50"/>
  <c r="D50"/>
  <c r="E50"/>
  <c r="I50"/>
  <c r="J50"/>
  <c r="B51"/>
  <c r="C51"/>
  <c r="D51"/>
  <c r="E51"/>
  <c r="I51"/>
  <c r="J51"/>
  <c r="B52"/>
  <c r="C52"/>
  <c r="D52"/>
  <c r="E52"/>
  <c r="J52"/>
  <c r="B53"/>
  <c r="C53"/>
  <c r="D53"/>
  <c r="E53"/>
  <c r="I53"/>
  <c r="J53"/>
  <c r="B54"/>
  <c r="C54"/>
  <c r="D54"/>
  <c r="E54"/>
  <c r="I54"/>
  <c r="J54"/>
  <c r="B55"/>
  <c r="C55"/>
  <c r="D55"/>
  <c r="E55"/>
  <c r="I55"/>
  <c r="J55"/>
  <c r="B56"/>
  <c r="C56"/>
  <c r="D56"/>
  <c r="E56"/>
  <c r="I56"/>
  <c r="J56"/>
  <c r="B57"/>
  <c r="C57"/>
  <c r="D57"/>
  <c r="E57"/>
  <c r="I57"/>
  <c r="J57"/>
  <c r="B58"/>
  <c r="C58"/>
  <c r="D58"/>
  <c r="E58"/>
  <c r="I58"/>
  <c r="J58"/>
  <c r="B59"/>
  <c r="C59"/>
  <c r="D59"/>
  <c r="E59"/>
  <c r="I59"/>
  <c r="J59"/>
  <c r="B60"/>
  <c r="C60"/>
  <c r="D60"/>
  <c r="E60"/>
  <c r="I60"/>
  <c r="J60"/>
  <c r="B61"/>
  <c r="C61"/>
  <c r="D61"/>
  <c r="E61"/>
  <c r="I61"/>
  <c r="J61"/>
  <c r="B62"/>
  <c r="C62"/>
  <c r="D62"/>
  <c r="E62"/>
  <c r="I62"/>
  <c r="J62"/>
  <c r="B63"/>
  <c r="C63"/>
  <c r="D63"/>
  <c r="E63"/>
  <c r="I63"/>
  <c r="J63"/>
  <c r="B64"/>
  <c r="C64"/>
  <c r="D64"/>
  <c r="E64"/>
  <c r="I64"/>
  <c r="J64"/>
  <c r="B65"/>
  <c r="C65"/>
  <c r="D65"/>
  <c r="E65"/>
  <c r="I65"/>
  <c r="J65"/>
  <c r="B66"/>
  <c r="C66"/>
  <c r="D66"/>
  <c r="E66"/>
  <c r="I66"/>
  <c r="J66"/>
  <c r="B67"/>
  <c r="C67"/>
  <c r="D67"/>
  <c r="E67"/>
  <c r="I67"/>
  <c r="J67"/>
  <c r="B68"/>
  <c r="C68"/>
  <c r="D68"/>
  <c r="E68"/>
  <c r="I68"/>
  <c r="J68"/>
  <c r="B69"/>
  <c r="C69"/>
  <c r="D69"/>
  <c r="E69"/>
  <c r="I69"/>
  <c r="J69"/>
  <c r="B70"/>
  <c r="C70"/>
  <c r="D70"/>
  <c r="E70"/>
  <c r="I70"/>
  <c r="J70"/>
  <c r="B71"/>
  <c r="C71"/>
  <c r="D71"/>
  <c r="E71"/>
  <c r="I71"/>
  <c r="J71"/>
  <c r="B72"/>
  <c r="C72"/>
  <c r="D72"/>
  <c r="E72"/>
  <c r="J72"/>
  <c r="B73"/>
  <c r="C73"/>
  <c r="D73"/>
  <c r="E73"/>
  <c r="J73"/>
  <c r="B74"/>
  <c r="C74"/>
  <c r="D74"/>
  <c r="E74"/>
  <c r="I74"/>
  <c r="J74"/>
  <c r="B75"/>
  <c r="C75"/>
  <c r="D75"/>
  <c r="E75"/>
  <c r="I75"/>
  <c r="J75"/>
  <c r="B76"/>
  <c r="C76"/>
  <c r="D76"/>
  <c r="E76"/>
  <c r="I76"/>
  <c r="J76"/>
  <c r="B77"/>
  <c r="C77"/>
  <c r="D77"/>
  <c r="E77"/>
  <c r="J77"/>
  <c r="B78"/>
  <c r="C78"/>
  <c r="D78"/>
  <c r="E78"/>
  <c r="J78"/>
  <c r="B79"/>
  <c r="C79"/>
  <c r="D79"/>
  <c r="E79"/>
  <c r="I79"/>
  <c r="J79"/>
  <c r="B80"/>
  <c r="C80"/>
  <c r="D80"/>
  <c r="E80"/>
  <c r="I80"/>
  <c r="J80"/>
  <c r="B81"/>
  <c r="C81"/>
  <c r="D81"/>
  <c r="E81"/>
  <c r="I81"/>
  <c r="J81"/>
  <c r="B82"/>
  <c r="C82"/>
  <c r="D82"/>
  <c r="E82"/>
  <c r="J82"/>
  <c r="B83"/>
  <c r="C83"/>
  <c r="D83"/>
  <c r="E83"/>
  <c r="J83"/>
  <c r="B84"/>
  <c r="C84"/>
  <c r="D84"/>
  <c r="E84"/>
  <c r="J84"/>
  <c r="B85"/>
  <c r="C85"/>
  <c r="D85"/>
  <c r="E85"/>
  <c r="J85"/>
  <c r="B86"/>
  <c r="C86"/>
  <c r="D86"/>
  <c r="E86"/>
  <c r="I86"/>
  <c r="J86"/>
  <c r="B87"/>
  <c r="C87"/>
  <c r="D87"/>
  <c r="E87"/>
  <c r="I87"/>
  <c r="J87"/>
  <c r="B88"/>
  <c r="C88"/>
  <c r="D88"/>
  <c r="E88"/>
  <c r="J88"/>
  <c r="B89"/>
  <c r="C89"/>
  <c r="D89"/>
  <c r="E89"/>
  <c r="J89"/>
  <c r="B90"/>
  <c r="C90"/>
  <c r="D90"/>
  <c r="E90"/>
  <c r="J90"/>
  <c r="B91"/>
  <c r="C91"/>
  <c r="D91"/>
  <c r="E91"/>
  <c r="J91"/>
  <c r="B92"/>
  <c r="C92"/>
  <c r="D92"/>
  <c r="E92"/>
  <c r="I92"/>
  <c r="J92"/>
  <c r="B93"/>
  <c r="C93"/>
  <c r="D93"/>
  <c r="E93"/>
  <c r="J93"/>
  <c r="B94"/>
  <c r="C94"/>
  <c r="D94"/>
  <c r="E94"/>
  <c r="I94"/>
  <c r="J94"/>
  <c r="B95"/>
  <c r="C95"/>
  <c r="D95"/>
  <c r="E95"/>
  <c r="J95"/>
  <c r="B96"/>
  <c r="C96"/>
  <c r="D96"/>
  <c r="E96"/>
  <c r="I96"/>
  <c r="J96"/>
  <c r="B97"/>
  <c r="C97"/>
  <c r="D97"/>
  <c r="E97"/>
  <c r="I97"/>
  <c r="J97"/>
  <c r="B98"/>
  <c r="C98"/>
  <c r="D98"/>
  <c r="E98"/>
  <c r="I98"/>
  <c r="J98"/>
  <c r="B99"/>
  <c r="C99"/>
  <c r="D99"/>
  <c r="E99"/>
  <c r="I99"/>
  <c r="J99"/>
  <c r="B100"/>
  <c r="C100"/>
  <c r="D100"/>
  <c r="E100"/>
  <c r="I100"/>
  <c r="J100"/>
  <c r="B101"/>
  <c r="C101"/>
  <c r="D101"/>
  <c r="E101"/>
  <c r="I101"/>
  <c r="J101"/>
  <c r="B102"/>
  <c r="C102"/>
  <c r="D102"/>
  <c r="E102"/>
  <c r="I102"/>
  <c r="J102"/>
  <c r="B103"/>
  <c r="C103"/>
  <c r="D103"/>
  <c r="E103"/>
  <c r="I103"/>
  <c r="J103"/>
  <c r="B104"/>
  <c r="C104"/>
  <c r="D104"/>
  <c r="E104"/>
  <c r="I104"/>
  <c r="J104"/>
  <c r="B105"/>
  <c r="C105"/>
  <c r="D105"/>
  <c r="E105"/>
  <c r="I105"/>
  <c r="J105"/>
  <c r="B106"/>
  <c r="C106"/>
  <c r="D106"/>
  <c r="E106"/>
  <c r="I106"/>
  <c r="J106"/>
  <c r="B107"/>
  <c r="C107"/>
  <c r="D107"/>
  <c r="E107"/>
  <c r="I107"/>
  <c r="J107"/>
  <c r="B108"/>
  <c r="C108"/>
  <c r="D108"/>
  <c r="E108"/>
  <c r="J108"/>
  <c r="B109"/>
  <c r="C109"/>
  <c r="D109"/>
  <c r="E109"/>
  <c r="I109"/>
  <c r="J109"/>
  <c r="B110"/>
  <c r="C110"/>
  <c r="D110"/>
  <c r="E110"/>
  <c r="J110"/>
  <c r="B111"/>
  <c r="C111"/>
  <c r="D111"/>
  <c r="E111"/>
  <c r="I111"/>
  <c r="J111"/>
  <c r="B112"/>
  <c r="C112"/>
  <c r="D112"/>
  <c r="E112"/>
  <c r="I112"/>
  <c r="J112"/>
  <c r="B113"/>
  <c r="C113"/>
  <c r="D113"/>
  <c r="E113"/>
  <c r="J113"/>
  <c r="B114"/>
  <c r="C114"/>
  <c r="D114"/>
  <c r="E114"/>
  <c r="I114"/>
  <c r="J114"/>
  <c r="B115"/>
  <c r="C115"/>
  <c r="D115"/>
  <c r="E115"/>
  <c r="I115"/>
  <c r="J115"/>
  <c r="B116"/>
  <c r="C116"/>
  <c r="D116"/>
  <c r="E116"/>
  <c r="I116"/>
  <c r="J116"/>
  <c r="B117"/>
  <c r="C117"/>
  <c r="D117"/>
  <c r="E117"/>
  <c r="I117"/>
  <c r="J117"/>
  <c r="B118"/>
  <c r="C118"/>
  <c r="D118"/>
  <c r="E118"/>
  <c r="I118"/>
  <c r="J118"/>
  <c r="B119"/>
  <c r="C119"/>
  <c r="D119"/>
  <c r="E119"/>
  <c r="I119"/>
  <c r="J119"/>
  <c r="B120"/>
  <c r="C120"/>
  <c r="D120"/>
  <c r="E120"/>
  <c r="I120"/>
  <c r="J120"/>
  <c r="B121"/>
  <c r="C121"/>
  <c r="D121"/>
  <c r="E121"/>
  <c r="J121"/>
  <c r="B122"/>
  <c r="C122"/>
  <c r="D122"/>
  <c r="E122"/>
  <c r="J122"/>
  <c r="B123"/>
  <c r="C123"/>
  <c r="D123"/>
  <c r="E123"/>
  <c r="I123"/>
  <c r="J123"/>
  <c r="B124"/>
  <c r="C124"/>
  <c r="D124"/>
  <c r="E124"/>
  <c r="I124"/>
  <c r="J124"/>
  <c r="B125"/>
  <c r="C125"/>
  <c r="D125"/>
  <c r="E125"/>
  <c r="I125"/>
  <c r="J125"/>
  <c r="B126"/>
  <c r="C126"/>
  <c r="D126"/>
  <c r="E126"/>
  <c r="I126"/>
  <c r="J126"/>
  <c r="B127"/>
  <c r="C127"/>
  <c r="D127"/>
  <c r="E127"/>
  <c r="I127"/>
  <c r="J127"/>
  <c r="B128"/>
  <c r="C128"/>
  <c r="D128"/>
  <c r="E128"/>
  <c r="I128"/>
  <c r="J128"/>
  <c r="B129"/>
  <c r="C129"/>
  <c r="D129"/>
  <c r="E129"/>
  <c r="J129"/>
  <c r="B130"/>
  <c r="C130"/>
  <c r="D130"/>
  <c r="E130"/>
  <c r="J130"/>
  <c r="B131"/>
  <c r="C131"/>
  <c r="D131"/>
  <c r="E131"/>
  <c r="J131"/>
  <c r="B132"/>
  <c r="C132"/>
  <c r="D132"/>
  <c r="E132"/>
  <c r="J132"/>
  <c r="B133"/>
  <c r="C133"/>
  <c r="D133"/>
  <c r="E133"/>
  <c r="J133"/>
  <c r="B134"/>
  <c r="C134"/>
  <c r="D134"/>
  <c r="E134"/>
  <c r="J134"/>
  <c r="B135"/>
  <c r="C135"/>
  <c r="D135"/>
  <c r="E135"/>
  <c r="J135"/>
  <c r="B136"/>
  <c r="C136"/>
  <c r="D136"/>
  <c r="E136"/>
  <c r="J136"/>
  <c r="B137"/>
  <c r="C137"/>
  <c r="D137"/>
  <c r="E137"/>
  <c r="J137"/>
  <c r="B138"/>
  <c r="C138"/>
  <c r="D138"/>
  <c r="E138"/>
  <c r="I138"/>
  <c r="J138"/>
  <c r="B139"/>
  <c r="C139"/>
  <c r="D139"/>
  <c r="E139"/>
  <c r="J139"/>
  <c r="B140"/>
  <c r="C140"/>
  <c r="D140"/>
  <c r="E140"/>
  <c r="J140"/>
  <c r="B141"/>
  <c r="C141"/>
  <c r="D141"/>
  <c r="E141"/>
  <c r="J141"/>
  <c r="B142"/>
  <c r="C142"/>
  <c r="D142"/>
  <c r="E142"/>
  <c r="J142"/>
  <c r="B143"/>
  <c r="C143"/>
  <c r="D143"/>
  <c r="E143"/>
  <c r="J143"/>
  <c r="B144"/>
  <c r="C144"/>
  <c r="D144"/>
  <c r="E144"/>
  <c r="J144"/>
  <c r="B145"/>
  <c r="C145"/>
  <c r="D145"/>
  <c r="E145"/>
  <c r="J145"/>
  <c r="B146"/>
  <c r="C146"/>
  <c r="D146"/>
  <c r="E146"/>
  <c r="J146"/>
  <c r="B147"/>
  <c r="C147"/>
  <c r="D147"/>
  <c r="E147"/>
  <c r="J147"/>
  <c r="B148"/>
  <c r="C148"/>
  <c r="D148"/>
  <c r="E148"/>
  <c r="I148"/>
  <c r="J148"/>
  <c r="B149"/>
  <c r="C149"/>
  <c r="D149"/>
  <c r="E149"/>
  <c r="J149"/>
  <c r="B150"/>
  <c r="C150"/>
  <c r="D150"/>
  <c r="E150"/>
  <c r="J150"/>
  <c r="B151"/>
  <c r="C151"/>
  <c r="D151"/>
  <c r="E151"/>
  <c r="J151"/>
  <c r="B152"/>
  <c r="C152"/>
  <c r="D152"/>
  <c r="E152"/>
  <c r="J152"/>
  <c r="B153"/>
  <c r="C153"/>
  <c r="D153"/>
  <c r="E153"/>
  <c r="J153"/>
  <c r="B154"/>
  <c r="C154"/>
  <c r="D154"/>
  <c r="E154"/>
  <c r="J154"/>
  <c r="B155"/>
  <c r="C155"/>
  <c r="D155"/>
  <c r="E155"/>
  <c r="J155"/>
  <c r="B156"/>
  <c r="C156"/>
  <c r="D156"/>
  <c r="E156"/>
  <c r="J156"/>
  <c r="B157"/>
  <c r="C157"/>
  <c r="D157"/>
  <c r="E157"/>
  <c r="J157"/>
  <c r="B158"/>
  <c r="C158"/>
  <c r="D158"/>
  <c r="E158"/>
  <c r="J158"/>
  <c r="B159"/>
  <c r="C159"/>
  <c r="D159"/>
  <c r="E159"/>
  <c r="J159"/>
  <c r="B160"/>
  <c r="C160"/>
  <c r="D160"/>
  <c r="E160"/>
  <c r="J160"/>
  <c r="B161"/>
  <c r="C161"/>
  <c r="D161"/>
  <c r="E161"/>
  <c r="I161"/>
  <c r="J161"/>
  <c r="B162"/>
  <c r="C162"/>
  <c r="D162"/>
  <c r="E162"/>
  <c r="I162"/>
  <c r="J162"/>
  <c r="B163"/>
  <c r="C163"/>
  <c r="D163"/>
  <c r="E163"/>
  <c r="J163"/>
  <c r="B164"/>
  <c r="C164"/>
  <c r="D164"/>
  <c r="E164"/>
  <c r="I164"/>
  <c r="J164"/>
  <c r="B165"/>
  <c r="C165"/>
  <c r="D165"/>
  <c r="E165"/>
  <c r="I165"/>
  <c r="J165"/>
  <c r="B166"/>
  <c r="C166"/>
  <c r="D166"/>
  <c r="E166"/>
  <c r="I166"/>
  <c r="J166"/>
  <c r="B167"/>
  <c r="C167"/>
  <c r="D167"/>
  <c r="E167"/>
  <c r="I167"/>
  <c r="J167"/>
  <c r="B168"/>
  <c r="C168"/>
  <c r="D168"/>
  <c r="E168"/>
  <c r="J168"/>
  <c r="B169"/>
  <c r="C169"/>
  <c r="D169"/>
  <c r="E169"/>
  <c r="I169"/>
  <c r="J169"/>
  <c r="B170"/>
  <c r="C170"/>
  <c r="D170"/>
  <c r="E170"/>
  <c r="I170"/>
  <c r="J170"/>
  <c r="B171"/>
  <c r="C171"/>
  <c r="D171"/>
  <c r="E171"/>
  <c r="I171"/>
  <c r="J171"/>
  <c r="B172"/>
  <c r="C172"/>
  <c r="D172"/>
  <c r="E172"/>
  <c r="I172"/>
  <c r="J172"/>
  <c r="B173"/>
  <c r="C173"/>
  <c r="D173"/>
  <c r="E173"/>
  <c r="I173"/>
  <c r="J173"/>
  <c r="B174"/>
  <c r="C174"/>
  <c r="D174"/>
  <c r="E174"/>
  <c r="I174"/>
  <c r="J174"/>
  <c r="B175"/>
  <c r="C175"/>
  <c r="D175"/>
  <c r="E175"/>
  <c r="I175"/>
  <c r="J175"/>
  <c r="B176"/>
  <c r="C176"/>
  <c r="D176"/>
  <c r="E176"/>
  <c r="I176"/>
  <c r="J176"/>
  <c r="B177"/>
  <c r="C177"/>
  <c r="D177"/>
  <c r="E177"/>
  <c r="I177"/>
  <c r="J177"/>
  <c r="B178"/>
  <c r="C178"/>
  <c r="D178"/>
  <c r="E178"/>
  <c r="I178"/>
  <c r="J178"/>
  <c r="B179"/>
  <c r="C179"/>
  <c r="D179"/>
  <c r="E179"/>
  <c r="I179"/>
  <c r="J179"/>
  <c r="B180"/>
  <c r="C180"/>
  <c r="D180"/>
  <c r="E180"/>
  <c r="I180"/>
  <c r="J180"/>
  <c r="B181"/>
  <c r="C181"/>
  <c r="D181"/>
  <c r="E181"/>
  <c r="I181"/>
  <c r="J181"/>
  <c r="B182"/>
  <c r="C182"/>
  <c r="D182"/>
  <c r="E182"/>
  <c r="I182"/>
  <c r="J182"/>
  <c r="B183"/>
  <c r="C183"/>
  <c r="D183"/>
  <c r="E183"/>
  <c r="I183"/>
  <c r="J183"/>
  <c r="B184"/>
  <c r="C184"/>
  <c r="D184"/>
  <c r="E184"/>
  <c r="I184"/>
  <c r="J184"/>
  <c r="B185"/>
  <c r="C185"/>
  <c r="D185"/>
  <c r="E185"/>
  <c r="I185"/>
  <c r="J185"/>
  <c r="B186"/>
  <c r="C186"/>
  <c r="D186"/>
  <c r="E186"/>
  <c r="I186"/>
  <c r="J186"/>
  <c r="B187"/>
  <c r="C187"/>
  <c r="D187"/>
  <c r="E187"/>
  <c r="I187"/>
  <c r="J187"/>
  <c r="B188"/>
  <c r="C188"/>
  <c r="D188"/>
  <c r="E188"/>
  <c r="I188"/>
  <c r="J188"/>
  <c r="B189"/>
  <c r="C189"/>
  <c r="D189"/>
  <c r="E189"/>
  <c r="I189"/>
  <c r="J189"/>
  <c r="B190"/>
  <c r="C190"/>
  <c r="D190"/>
  <c r="E190"/>
  <c r="I190"/>
  <c r="J190"/>
  <c r="B191"/>
  <c r="C191"/>
  <c r="D191"/>
  <c r="E191"/>
  <c r="I191"/>
  <c r="J191"/>
  <c r="B192"/>
  <c r="C192"/>
  <c r="D192"/>
  <c r="E192"/>
  <c r="I192"/>
  <c r="J192"/>
  <c r="B193"/>
  <c r="C193"/>
  <c r="D193"/>
  <c r="E193"/>
  <c r="I193"/>
  <c r="J193"/>
  <c r="B194"/>
  <c r="C194"/>
  <c r="D194"/>
  <c r="E194"/>
  <c r="I194"/>
  <c r="J194"/>
  <c r="B195"/>
  <c r="C195"/>
  <c r="D195"/>
  <c r="E195"/>
  <c r="I195"/>
  <c r="J195"/>
  <c r="B196"/>
  <c r="C196"/>
  <c r="D196"/>
  <c r="E196"/>
  <c r="I196"/>
  <c r="J196"/>
  <c r="B197"/>
  <c r="C197"/>
  <c r="D197"/>
  <c r="E197"/>
  <c r="I197"/>
  <c r="J197"/>
  <c r="B198"/>
  <c r="C198"/>
  <c r="D198"/>
  <c r="E198"/>
  <c r="I198"/>
  <c r="J198"/>
  <c r="B199"/>
  <c r="C199"/>
  <c r="D199"/>
  <c r="E199"/>
  <c r="I199"/>
  <c r="J199"/>
  <c r="B200"/>
  <c r="C200"/>
  <c r="D200"/>
  <c r="E200"/>
  <c r="I200"/>
  <c r="J200"/>
  <c r="B201"/>
  <c r="C201"/>
  <c r="D201"/>
  <c r="E201"/>
  <c r="I201"/>
  <c r="J201"/>
  <c r="B202"/>
  <c r="C202"/>
  <c r="D202"/>
  <c r="E202"/>
  <c r="I202"/>
  <c r="J202"/>
  <c r="B203"/>
  <c r="C203"/>
  <c r="D203"/>
  <c r="E203"/>
  <c r="I203"/>
  <c r="J203"/>
  <c r="B204"/>
  <c r="C204"/>
  <c r="D204"/>
  <c r="E204"/>
  <c r="I204"/>
  <c r="J204"/>
  <c r="B205"/>
  <c r="C205"/>
  <c r="D205"/>
  <c r="E205"/>
  <c r="I205"/>
  <c r="J205"/>
  <c r="B206"/>
  <c r="C206"/>
  <c r="D206"/>
  <c r="E206"/>
  <c r="I206"/>
  <c r="J206"/>
  <c r="B207"/>
  <c r="C207"/>
  <c r="D207"/>
  <c r="E207"/>
  <c r="J207"/>
  <c r="B208"/>
  <c r="C208"/>
  <c r="D208"/>
  <c r="E208"/>
  <c r="I208"/>
  <c r="J208"/>
  <c r="B209"/>
  <c r="C209"/>
  <c r="D209"/>
  <c r="E209"/>
  <c r="I209"/>
  <c r="J209"/>
  <c r="B210"/>
  <c r="C210"/>
  <c r="D210"/>
  <c r="E210"/>
  <c r="I210"/>
  <c r="J210"/>
  <c r="B211"/>
  <c r="C211"/>
  <c r="D211"/>
  <c r="E211"/>
  <c r="I211"/>
  <c r="J211"/>
  <c r="B212"/>
  <c r="C212"/>
  <c r="D212"/>
  <c r="E212"/>
  <c r="I212"/>
  <c r="J212"/>
  <c r="B213"/>
  <c r="C213"/>
  <c r="D213"/>
  <c r="E213"/>
  <c r="I213"/>
  <c r="J213"/>
  <c r="B214"/>
  <c r="C214"/>
  <c r="D214"/>
  <c r="E214"/>
  <c r="J214"/>
  <c r="B215"/>
  <c r="C215"/>
  <c r="D215"/>
  <c r="E215"/>
  <c r="J215"/>
  <c r="B216"/>
  <c r="C216"/>
  <c r="D216"/>
  <c r="E216"/>
  <c r="I216"/>
  <c r="J216"/>
  <c r="B217"/>
  <c r="C217"/>
  <c r="D217"/>
  <c r="E217"/>
  <c r="I217"/>
  <c r="J217"/>
  <c r="B218"/>
  <c r="C218"/>
  <c r="D218"/>
  <c r="E218"/>
  <c r="I218"/>
  <c r="J218"/>
  <c r="B219"/>
  <c r="C219"/>
  <c r="D219"/>
  <c r="E219"/>
  <c r="I219"/>
  <c r="J219"/>
  <c r="B220"/>
  <c r="C220"/>
  <c r="D220"/>
  <c r="E220"/>
  <c r="I220"/>
  <c r="J220"/>
  <c r="B221"/>
  <c r="C221"/>
  <c r="D221"/>
  <c r="E221"/>
  <c r="J221"/>
  <c r="B222"/>
  <c r="C222"/>
  <c r="D222"/>
  <c r="E222"/>
  <c r="I222"/>
  <c r="J222"/>
  <c r="B223"/>
  <c r="C223"/>
  <c r="D223"/>
  <c r="E223"/>
  <c r="I223"/>
  <c r="J223"/>
  <c r="B224"/>
  <c r="C224"/>
  <c r="D224"/>
  <c r="E224"/>
  <c r="I224"/>
  <c r="J224"/>
  <c r="B225"/>
  <c r="C225"/>
  <c r="D225"/>
  <c r="E225"/>
  <c r="J225"/>
  <c r="B226"/>
  <c r="C226"/>
  <c r="D226"/>
  <c r="E226"/>
  <c r="J226"/>
  <c r="B227"/>
  <c r="C227"/>
  <c r="D227"/>
  <c r="E227"/>
  <c r="I227"/>
  <c r="J227"/>
  <c r="B228"/>
  <c r="C228"/>
  <c r="D228"/>
  <c r="E228"/>
  <c r="I228"/>
  <c r="J228"/>
  <c r="B229"/>
  <c r="C229"/>
  <c r="D229"/>
  <c r="E229"/>
  <c r="I229"/>
  <c r="J229"/>
  <c r="B230"/>
  <c r="C230"/>
  <c r="D230"/>
  <c r="E230"/>
  <c r="I230"/>
  <c r="J230"/>
  <c r="B231"/>
  <c r="C231"/>
  <c r="D231"/>
  <c r="E231"/>
  <c r="I231"/>
  <c r="J231"/>
  <c r="B232"/>
  <c r="C232"/>
  <c r="D232"/>
  <c r="E232"/>
  <c r="I232"/>
  <c r="J232"/>
  <c r="B233"/>
  <c r="C233"/>
  <c r="D233"/>
  <c r="E233"/>
  <c r="J233"/>
  <c r="B234"/>
  <c r="C234"/>
  <c r="D234"/>
  <c r="E234"/>
  <c r="J234"/>
  <c r="B235"/>
  <c r="C235"/>
  <c r="D235"/>
  <c r="E235"/>
  <c r="I235"/>
  <c r="J235"/>
  <c r="B236"/>
  <c r="C236"/>
  <c r="D236"/>
  <c r="E236"/>
  <c r="I236"/>
  <c r="J236"/>
  <c r="B237"/>
  <c r="C237"/>
  <c r="D237"/>
  <c r="E237"/>
  <c r="I237"/>
  <c r="J237"/>
  <c r="B238"/>
  <c r="C238"/>
  <c r="D238"/>
  <c r="E238"/>
  <c r="J238"/>
  <c r="B239"/>
  <c r="C239"/>
  <c r="D239"/>
  <c r="E239"/>
  <c r="J239"/>
  <c r="B240"/>
  <c r="C240"/>
  <c r="D240"/>
  <c r="E240"/>
  <c r="I240"/>
  <c r="J240"/>
  <c r="B241"/>
  <c r="C241"/>
  <c r="D241"/>
  <c r="E241"/>
  <c r="I241"/>
  <c r="J241"/>
  <c r="B242"/>
  <c r="C242"/>
  <c r="D242"/>
  <c r="E242"/>
  <c r="J242"/>
  <c r="B243"/>
  <c r="C243"/>
  <c r="D243"/>
  <c r="E243"/>
  <c r="J243"/>
  <c r="B244"/>
  <c r="C244"/>
  <c r="D244"/>
  <c r="E244"/>
  <c r="I244"/>
  <c r="J244"/>
  <c r="B245"/>
  <c r="C245"/>
  <c r="D245"/>
  <c r="E245"/>
  <c r="I245"/>
  <c r="J245"/>
  <c r="B246"/>
  <c r="C246"/>
  <c r="D246"/>
  <c r="E246"/>
  <c r="J246"/>
  <c r="B247"/>
  <c r="C247"/>
  <c r="D247"/>
  <c r="E247"/>
  <c r="I247"/>
  <c r="J247"/>
  <c r="B248"/>
  <c r="C248"/>
  <c r="D248"/>
  <c r="E248"/>
  <c r="I248"/>
  <c r="J248"/>
  <c r="B249"/>
  <c r="C249"/>
  <c r="D249"/>
  <c r="E249"/>
  <c r="J249"/>
  <c r="B250"/>
  <c r="C250"/>
  <c r="D250"/>
  <c r="E250"/>
  <c r="J250"/>
  <c r="B251"/>
  <c r="C251"/>
  <c r="D251"/>
  <c r="E251"/>
  <c r="I251"/>
  <c r="J251"/>
  <c r="B252"/>
  <c r="C252"/>
  <c r="D252"/>
  <c r="E252"/>
  <c r="J252"/>
  <c r="B253"/>
  <c r="C253"/>
  <c r="D253"/>
  <c r="E253"/>
  <c r="I253"/>
  <c r="J253"/>
  <c r="B254"/>
  <c r="C254"/>
  <c r="D254"/>
  <c r="E254"/>
  <c r="J254"/>
  <c r="B255"/>
  <c r="C255"/>
  <c r="D255"/>
  <c r="E255"/>
  <c r="I255"/>
  <c r="J255"/>
  <c r="B256"/>
  <c r="C256"/>
  <c r="D256"/>
  <c r="E256"/>
  <c r="I256"/>
  <c r="J256"/>
  <c r="B257"/>
  <c r="C257"/>
  <c r="D257"/>
  <c r="E257"/>
  <c r="I257"/>
  <c r="J257"/>
  <c r="B258"/>
  <c r="C258"/>
  <c r="D258"/>
  <c r="E258"/>
  <c r="I258"/>
  <c r="J258"/>
  <c r="B259"/>
  <c r="C259"/>
  <c r="D259"/>
  <c r="E259"/>
  <c r="I259"/>
  <c r="J259"/>
  <c r="B260"/>
  <c r="C260"/>
  <c r="D260"/>
  <c r="E260"/>
  <c r="J260"/>
  <c r="B261"/>
  <c r="C261"/>
  <c r="D261"/>
  <c r="E261"/>
  <c r="I261"/>
  <c r="J261"/>
  <c r="B262"/>
  <c r="C262"/>
  <c r="D262"/>
  <c r="E262"/>
  <c r="I262"/>
  <c r="J262"/>
  <c r="B263"/>
  <c r="C263"/>
  <c r="D263"/>
  <c r="E263"/>
  <c r="J263"/>
  <c r="B264"/>
  <c r="C264"/>
  <c r="D264"/>
  <c r="E264"/>
  <c r="I264"/>
  <c r="J264"/>
  <c r="B265"/>
  <c r="C265"/>
  <c r="D265"/>
  <c r="E265"/>
  <c r="I265"/>
  <c r="J265"/>
  <c r="B266"/>
  <c r="C266"/>
  <c r="D266"/>
  <c r="E266"/>
  <c r="I266"/>
  <c r="J266"/>
  <c r="B267"/>
  <c r="C267"/>
  <c r="D267"/>
  <c r="E267"/>
  <c r="I267"/>
  <c r="J267"/>
  <c r="B268"/>
  <c r="C268"/>
  <c r="D268"/>
  <c r="E268"/>
  <c r="I268"/>
  <c r="J268"/>
  <c r="B269"/>
  <c r="C269"/>
  <c r="D269"/>
  <c r="E269"/>
  <c r="I269"/>
  <c r="J269"/>
  <c r="B270"/>
  <c r="C270"/>
  <c r="D270"/>
  <c r="E270"/>
  <c r="I270"/>
  <c r="J270"/>
  <c r="B271"/>
  <c r="C271"/>
  <c r="D271"/>
  <c r="E271"/>
  <c r="I271"/>
  <c r="J271"/>
  <c r="B272"/>
  <c r="C272"/>
  <c r="D272"/>
  <c r="E272"/>
  <c r="I272"/>
  <c r="J272"/>
  <c r="B273"/>
  <c r="C273"/>
  <c r="D273"/>
  <c r="E273"/>
  <c r="J273"/>
  <c r="B274"/>
  <c r="C274"/>
  <c r="D274"/>
  <c r="E274"/>
  <c r="I274"/>
  <c r="J274"/>
  <c r="B275"/>
  <c r="C275"/>
  <c r="D275"/>
  <c r="E275"/>
  <c r="I275"/>
  <c r="J275"/>
  <c r="B276"/>
  <c r="C276"/>
  <c r="D276"/>
  <c r="E276"/>
  <c r="I276"/>
  <c r="J276"/>
  <c r="B277"/>
  <c r="C277"/>
  <c r="D277"/>
  <c r="E277"/>
  <c r="I277"/>
  <c r="J277"/>
  <c r="B278"/>
  <c r="C278"/>
  <c r="D278"/>
  <c r="E278"/>
  <c r="I278"/>
  <c r="J278"/>
  <c r="B279"/>
  <c r="C279"/>
  <c r="D279"/>
  <c r="E279"/>
  <c r="I279"/>
  <c r="J279"/>
  <c r="B280"/>
  <c r="C280"/>
  <c r="D280"/>
  <c r="E280"/>
  <c r="I280"/>
  <c r="J280"/>
  <c r="B281"/>
  <c r="C281"/>
  <c r="D281"/>
  <c r="E281"/>
  <c r="I281"/>
  <c r="J281"/>
  <c r="B282"/>
  <c r="C282"/>
  <c r="D282"/>
  <c r="E282"/>
  <c r="I282"/>
  <c r="J282"/>
  <c r="B283"/>
  <c r="C283"/>
  <c r="D283"/>
  <c r="E283"/>
  <c r="I283"/>
  <c r="J283"/>
  <c r="B284"/>
  <c r="C284"/>
  <c r="D284"/>
  <c r="E284"/>
  <c r="J284"/>
  <c r="B285"/>
  <c r="C285"/>
  <c r="D285"/>
  <c r="E285"/>
  <c r="I285"/>
  <c r="J285"/>
  <c r="B286"/>
  <c r="C286"/>
  <c r="D286"/>
  <c r="E286"/>
  <c r="I286"/>
  <c r="J286"/>
  <c r="B287"/>
  <c r="C287"/>
  <c r="D287"/>
  <c r="E287"/>
  <c r="I287"/>
  <c r="J287"/>
  <c r="B288"/>
  <c r="C288"/>
  <c r="D288"/>
  <c r="E288"/>
  <c r="I288"/>
  <c r="J288"/>
  <c r="B289"/>
  <c r="C289"/>
  <c r="D289"/>
  <c r="E289"/>
  <c r="J289"/>
  <c r="B290"/>
  <c r="C290"/>
  <c r="D290"/>
  <c r="E290"/>
  <c r="I290"/>
  <c r="J290"/>
  <c r="B291"/>
  <c r="C291"/>
  <c r="D291"/>
  <c r="E291"/>
  <c r="I291"/>
  <c r="J291"/>
  <c r="B292"/>
  <c r="C292"/>
  <c r="D292"/>
  <c r="E292"/>
  <c r="I292"/>
  <c r="J292"/>
  <c r="B293"/>
  <c r="C293"/>
  <c r="D293"/>
  <c r="E293"/>
  <c r="I293"/>
  <c r="J293"/>
  <c r="B294"/>
  <c r="C294"/>
  <c r="D294"/>
  <c r="E294"/>
  <c r="I294"/>
  <c r="J294"/>
  <c r="B295"/>
  <c r="C295"/>
  <c r="D295"/>
  <c r="E295"/>
  <c r="I295"/>
  <c r="J295"/>
  <c r="B296"/>
  <c r="C296"/>
  <c r="D296"/>
  <c r="E296"/>
  <c r="I296"/>
  <c r="J296"/>
  <c r="B297"/>
  <c r="C297"/>
  <c r="D297"/>
  <c r="E297"/>
  <c r="I297"/>
  <c r="J297"/>
  <c r="B298"/>
  <c r="C298"/>
  <c r="D298"/>
  <c r="E298"/>
  <c r="I298"/>
  <c r="J298"/>
  <c r="B299"/>
  <c r="C299"/>
  <c r="D299"/>
  <c r="E299"/>
  <c r="I299"/>
  <c r="J299"/>
  <c r="B300"/>
  <c r="C300"/>
  <c r="D300"/>
  <c r="E300"/>
  <c r="I300"/>
  <c r="J300"/>
  <c r="B301"/>
  <c r="C301"/>
  <c r="D301"/>
  <c r="E301"/>
  <c r="I301"/>
  <c r="J301"/>
  <c r="B302"/>
  <c r="C302"/>
  <c r="D302"/>
  <c r="E302"/>
  <c r="I302"/>
  <c r="J302"/>
  <c r="B303"/>
  <c r="C303"/>
  <c r="D303"/>
  <c r="E303"/>
  <c r="I303"/>
  <c r="J303"/>
  <c r="B304"/>
  <c r="C304"/>
  <c r="D304"/>
  <c r="E304"/>
  <c r="I304"/>
  <c r="J304"/>
  <c r="B305"/>
  <c r="C305"/>
  <c r="D305"/>
  <c r="E305"/>
  <c r="I305"/>
  <c r="J305"/>
  <c r="B306"/>
  <c r="C306"/>
  <c r="D306"/>
  <c r="E306"/>
  <c r="I306"/>
  <c r="J306"/>
  <c r="B307"/>
  <c r="C307"/>
  <c r="D307"/>
  <c r="E307"/>
  <c r="I307"/>
  <c r="J307"/>
  <c r="B308"/>
  <c r="C308"/>
  <c r="D308"/>
  <c r="E308"/>
  <c r="I308"/>
  <c r="J308"/>
  <c r="B309"/>
  <c r="C309"/>
  <c r="D309"/>
  <c r="E309"/>
  <c r="I309"/>
  <c r="J309"/>
  <c r="B310"/>
  <c r="C310"/>
  <c r="D310"/>
  <c r="E310"/>
  <c r="I310"/>
  <c r="J310"/>
  <c r="B311"/>
  <c r="C311"/>
  <c r="D311"/>
  <c r="E311"/>
  <c r="I311"/>
  <c r="J311"/>
  <c r="B312"/>
  <c r="C312"/>
  <c r="D312"/>
  <c r="E312"/>
  <c r="I312"/>
  <c r="J312"/>
  <c r="B313"/>
  <c r="C313"/>
  <c r="D313"/>
  <c r="E313"/>
  <c r="I313"/>
  <c r="J313"/>
  <c r="B314"/>
  <c r="C314"/>
  <c r="D314"/>
  <c r="E314"/>
  <c r="I314"/>
  <c r="J314"/>
  <c r="B315"/>
  <c r="C315"/>
  <c r="D315"/>
  <c r="E315"/>
  <c r="I315"/>
  <c r="J315"/>
  <c r="B316"/>
  <c r="C316"/>
  <c r="D316"/>
  <c r="E316"/>
  <c r="I316"/>
  <c r="J316"/>
  <c r="B317"/>
  <c r="C317"/>
  <c r="D317"/>
  <c r="E317"/>
  <c r="I317"/>
  <c r="J317"/>
  <c r="B318"/>
  <c r="C318"/>
  <c r="D318"/>
  <c r="E318"/>
  <c r="I318"/>
  <c r="J318"/>
  <c r="B319"/>
  <c r="C319"/>
  <c r="D319"/>
  <c r="E319"/>
  <c r="I319"/>
  <c r="J319"/>
  <c r="B320"/>
  <c r="C320"/>
  <c r="D320"/>
  <c r="E320"/>
  <c r="I320"/>
  <c r="J320"/>
  <c r="B321"/>
  <c r="C321"/>
  <c r="D321"/>
  <c r="E321"/>
  <c r="I321"/>
  <c r="J321"/>
  <c r="B322"/>
  <c r="C322"/>
  <c r="D322"/>
  <c r="E322"/>
  <c r="I322"/>
  <c r="J322"/>
  <c r="B323"/>
  <c r="C323"/>
  <c r="D323"/>
  <c r="E323"/>
  <c r="I323"/>
  <c r="J323"/>
  <c r="B324"/>
  <c r="C324"/>
  <c r="D324"/>
  <c r="E324"/>
  <c r="I324"/>
  <c r="J324"/>
  <c r="B325"/>
  <c r="C325"/>
  <c r="D325"/>
  <c r="E325"/>
  <c r="I325"/>
  <c r="J325"/>
  <c r="B326"/>
  <c r="C326"/>
  <c r="D326"/>
  <c r="E326"/>
  <c r="I326"/>
  <c r="J326"/>
  <c r="B327"/>
  <c r="C327"/>
  <c r="D327"/>
  <c r="E327"/>
  <c r="I327"/>
  <c r="J327"/>
  <c r="B328"/>
  <c r="C328"/>
  <c r="D328"/>
  <c r="E328"/>
  <c r="I328"/>
  <c r="J328"/>
  <c r="B329"/>
  <c r="C329"/>
  <c r="D329"/>
  <c r="E329"/>
  <c r="I329"/>
  <c r="J329"/>
  <c r="B330"/>
  <c r="C330"/>
  <c r="D330"/>
  <c r="E330"/>
  <c r="I330"/>
  <c r="J330"/>
  <c r="B331"/>
  <c r="C331"/>
  <c r="D331"/>
  <c r="E331"/>
  <c r="I331"/>
  <c r="J331"/>
  <c r="B332"/>
  <c r="C332"/>
  <c r="D332"/>
  <c r="E332"/>
  <c r="I332"/>
  <c r="J332"/>
  <c r="B333"/>
  <c r="C333"/>
  <c r="D333"/>
  <c r="E333"/>
  <c r="I333"/>
  <c r="J333"/>
  <c r="B334"/>
  <c r="C334"/>
  <c r="D334"/>
  <c r="E334"/>
  <c r="I334"/>
  <c r="J334"/>
  <c r="B335"/>
  <c r="C335"/>
  <c r="D335"/>
  <c r="E335"/>
  <c r="I335"/>
  <c r="J335"/>
  <c r="B336"/>
  <c r="C336"/>
  <c r="D336"/>
  <c r="E336"/>
  <c r="I336"/>
  <c r="J336"/>
  <c r="B337"/>
  <c r="C337"/>
  <c r="D337"/>
  <c r="E337"/>
  <c r="I337"/>
  <c r="J337"/>
  <c r="B338"/>
  <c r="C338"/>
  <c r="D338"/>
  <c r="E338"/>
  <c r="I338"/>
  <c r="J338"/>
  <c r="B339"/>
  <c r="C339"/>
  <c r="D339"/>
  <c r="E339"/>
  <c r="I339"/>
  <c r="J339"/>
  <c r="B340"/>
  <c r="C340"/>
  <c r="D340"/>
  <c r="E340"/>
  <c r="I340"/>
  <c r="J340"/>
  <c r="B341"/>
  <c r="C341"/>
  <c r="D341"/>
  <c r="E341"/>
  <c r="I341"/>
  <c r="J341"/>
  <c r="B342"/>
  <c r="C342"/>
  <c r="D342"/>
  <c r="E342"/>
  <c r="I342"/>
  <c r="J342"/>
  <c r="B343"/>
  <c r="C343"/>
  <c r="D343"/>
  <c r="E343"/>
  <c r="I343"/>
  <c r="J343"/>
  <c r="B344"/>
  <c r="C344"/>
  <c r="D344"/>
  <c r="E344"/>
  <c r="I344"/>
  <c r="J344"/>
  <c r="B345"/>
  <c r="C345"/>
  <c r="D345"/>
  <c r="E345"/>
  <c r="I345"/>
  <c r="J345"/>
  <c r="B346"/>
  <c r="C346"/>
  <c r="D346"/>
  <c r="E346"/>
  <c r="I346"/>
  <c r="J346"/>
  <c r="B347"/>
  <c r="C347"/>
  <c r="D347"/>
  <c r="E347"/>
  <c r="I347"/>
  <c r="J347"/>
  <c r="B348"/>
  <c r="C348"/>
  <c r="D348"/>
  <c r="E348"/>
  <c r="I348"/>
  <c r="J348"/>
  <c r="B349"/>
  <c r="C349"/>
  <c r="D349"/>
  <c r="E349"/>
  <c r="I349"/>
  <c r="J349"/>
  <c r="B350"/>
  <c r="C350"/>
  <c r="D350"/>
  <c r="E350"/>
  <c r="I350"/>
  <c r="J350"/>
  <c r="B351"/>
  <c r="C351"/>
  <c r="D351"/>
  <c r="E351"/>
  <c r="I351"/>
  <c r="J351"/>
  <c r="B352"/>
  <c r="C352"/>
  <c r="D352"/>
  <c r="E352"/>
  <c r="I352"/>
  <c r="J352"/>
  <c r="B353"/>
  <c r="C353"/>
  <c r="D353"/>
  <c r="E353"/>
  <c r="I353"/>
  <c r="J353"/>
  <c r="B354"/>
  <c r="C354"/>
  <c r="D354"/>
  <c r="E354"/>
  <c r="J354"/>
  <c r="B355"/>
  <c r="C355"/>
  <c r="D355"/>
  <c r="E355"/>
  <c r="J355"/>
  <c r="B356"/>
  <c r="C356"/>
  <c r="D356"/>
  <c r="E356"/>
  <c r="J356"/>
  <c r="B357"/>
  <c r="C357"/>
  <c r="D357"/>
  <c r="E357"/>
  <c r="J357"/>
  <c r="B358"/>
  <c r="C358"/>
  <c r="D358"/>
  <c r="E358"/>
  <c r="I358"/>
  <c r="J358"/>
  <c r="B359"/>
  <c r="C359"/>
  <c r="D359"/>
  <c r="E359"/>
  <c r="I359"/>
  <c r="J359"/>
  <c r="B360"/>
  <c r="C360"/>
  <c r="D360"/>
  <c r="E360"/>
  <c r="I360"/>
  <c r="J360"/>
  <c r="B361"/>
  <c r="C361"/>
  <c r="D361"/>
  <c r="E361"/>
  <c r="I361"/>
  <c r="J361"/>
  <c r="B362"/>
  <c r="C362"/>
  <c r="D362"/>
  <c r="E362"/>
  <c r="J362"/>
  <c r="B363"/>
  <c r="C363"/>
  <c r="D363"/>
  <c r="E363"/>
  <c r="I363"/>
  <c r="J363"/>
  <c r="B364"/>
  <c r="C364"/>
  <c r="D364"/>
  <c r="E364"/>
  <c r="I364"/>
  <c r="J364"/>
  <c r="B365"/>
  <c r="C365"/>
  <c r="D365"/>
  <c r="E365"/>
  <c r="J365"/>
  <c r="B366"/>
  <c r="C366"/>
  <c r="D366"/>
  <c r="E366"/>
  <c r="J366"/>
  <c r="B367"/>
  <c r="C367"/>
  <c r="D367"/>
  <c r="E367"/>
  <c r="J367"/>
  <c r="B368"/>
  <c r="C368"/>
  <c r="D368"/>
  <c r="E368"/>
  <c r="J368"/>
  <c r="B369"/>
  <c r="C369"/>
  <c r="D369"/>
  <c r="E369"/>
  <c r="I369"/>
  <c r="J369"/>
  <c r="B370"/>
  <c r="C370"/>
  <c r="D370"/>
  <c r="E370"/>
  <c r="I370"/>
  <c r="J370"/>
  <c r="B371"/>
  <c r="C371"/>
  <c r="D371"/>
  <c r="E371"/>
  <c r="I371"/>
  <c r="J371"/>
  <c r="B372"/>
  <c r="C372"/>
  <c r="D372"/>
  <c r="E372"/>
  <c r="I372"/>
  <c r="J372"/>
  <c r="B373"/>
  <c r="C373"/>
  <c r="D373"/>
  <c r="E373"/>
  <c r="I373"/>
  <c r="J373"/>
  <c r="B374"/>
  <c r="C374"/>
  <c r="D374"/>
  <c r="E374"/>
  <c r="I374"/>
  <c r="J374"/>
  <c r="B375"/>
  <c r="C375"/>
  <c r="D375"/>
  <c r="E375"/>
  <c r="I375"/>
  <c r="J375"/>
  <c r="B376"/>
  <c r="C376"/>
  <c r="D376"/>
  <c r="E376"/>
  <c r="I376"/>
  <c r="J376"/>
  <c r="B377"/>
  <c r="C377"/>
  <c r="D377"/>
  <c r="E377"/>
  <c r="I377"/>
  <c r="J377"/>
  <c r="B378"/>
  <c r="C378"/>
  <c r="D378"/>
  <c r="E378"/>
  <c r="I378"/>
  <c r="J378"/>
  <c r="B379"/>
  <c r="C379"/>
  <c r="D379"/>
  <c r="E379"/>
  <c r="I379"/>
  <c r="J379"/>
  <c r="B380"/>
  <c r="C380"/>
  <c r="D380"/>
  <c r="E380"/>
  <c r="J380"/>
  <c r="B381"/>
  <c r="C381"/>
  <c r="D381"/>
  <c r="E381"/>
  <c r="I381"/>
  <c r="J381"/>
  <c r="B382"/>
  <c r="C382"/>
  <c r="D382"/>
  <c r="E382"/>
  <c r="I382"/>
  <c r="J382"/>
  <c r="B383"/>
  <c r="C383"/>
  <c r="D383"/>
  <c r="E383"/>
  <c r="J383"/>
  <c r="B384"/>
  <c r="C384"/>
  <c r="D384"/>
  <c r="E384"/>
  <c r="I384"/>
  <c r="J384"/>
  <c r="B385"/>
  <c r="C385"/>
  <c r="D385"/>
  <c r="E385"/>
  <c r="I385"/>
  <c r="J385"/>
  <c r="B386"/>
  <c r="C386"/>
  <c r="D386"/>
  <c r="E386"/>
  <c r="I386"/>
  <c r="J386"/>
  <c r="B387"/>
  <c r="C387"/>
  <c r="D387"/>
  <c r="E387"/>
  <c r="J387"/>
  <c r="B388"/>
  <c r="C388"/>
  <c r="D388"/>
  <c r="E388"/>
  <c r="I388"/>
  <c r="J388"/>
  <c r="B389"/>
  <c r="C389"/>
  <c r="D389"/>
  <c r="E389"/>
  <c r="I389"/>
  <c r="J389"/>
  <c r="B390"/>
  <c r="C390"/>
  <c r="D390"/>
  <c r="E390"/>
  <c r="I390"/>
  <c r="J390"/>
  <c r="B391"/>
  <c r="C391"/>
  <c r="D391"/>
  <c r="E391"/>
  <c r="I391"/>
  <c r="J391"/>
  <c r="B392"/>
  <c r="C392"/>
  <c r="D392"/>
  <c r="E392"/>
  <c r="I392"/>
  <c r="J392"/>
  <c r="B393"/>
  <c r="C393"/>
  <c r="D393"/>
  <c r="E393"/>
  <c r="I393"/>
  <c r="J393"/>
  <c r="B394"/>
  <c r="C394"/>
  <c r="D394"/>
  <c r="E394"/>
  <c r="I394"/>
  <c r="J394"/>
  <c r="B395"/>
  <c r="C395"/>
  <c r="D395"/>
  <c r="E395"/>
  <c r="I395"/>
  <c r="J395"/>
  <c r="B396"/>
  <c r="C396"/>
  <c r="D396"/>
  <c r="E396"/>
  <c r="I396"/>
  <c r="J396"/>
  <c r="B397"/>
  <c r="C397"/>
  <c r="D397"/>
  <c r="E397"/>
  <c r="I397"/>
  <c r="J397"/>
  <c r="B398"/>
  <c r="C398"/>
  <c r="D398"/>
  <c r="E398"/>
  <c r="I398"/>
  <c r="J398"/>
  <c r="B399"/>
  <c r="C399"/>
  <c r="D399"/>
  <c r="E399"/>
  <c r="I399"/>
  <c r="J399"/>
  <c r="B400"/>
  <c r="C400"/>
  <c r="D400"/>
  <c r="E400"/>
  <c r="I400"/>
  <c r="J400"/>
  <c r="B401"/>
  <c r="C401"/>
  <c r="D401"/>
  <c r="E401"/>
  <c r="I401"/>
  <c r="J401"/>
  <c r="B402"/>
  <c r="C402"/>
  <c r="D402"/>
  <c r="E402"/>
  <c r="I402"/>
  <c r="J402"/>
  <c r="B403"/>
  <c r="C403"/>
  <c r="D403"/>
  <c r="E403"/>
  <c r="I403"/>
  <c r="J403"/>
  <c r="B404"/>
  <c r="C404"/>
  <c r="D404"/>
  <c r="E404"/>
  <c r="I404"/>
  <c r="J404"/>
  <c r="B405"/>
  <c r="C405"/>
  <c r="D405"/>
  <c r="E405"/>
  <c r="I405"/>
  <c r="J405"/>
  <c r="B406"/>
  <c r="C406"/>
  <c r="D406"/>
  <c r="E406"/>
  <c r="I406"/>
  <c r="J406"/>
  <c r="B407"/>
  <c r="C407"/>
  <c r="D407"/>
  <c r="E407"/>
  <c r="I407"/>
  <c r="J407"/>
  <c r="B408"/>
  <c r="C408"/>
  <c r="D408"/>
  <c r="E408"/>
  <c r="I408"/>
  <c r="J408"/>
  <c r="B409"/>
  <c r="C409"/>
  <c r="D409"/>
  <c r="E409"/>
  <c r="I409"/>
  <c r="J409"/>
  <c r="B410"/>
  <c r="C410"/>
  <c r="D410"/>
  <c r="E410"/>
  <c r="I410"/>
  <c r="J410"/>
  <c r="B411"/>
  <c r="C411"/>
  <c r="D411"/>
  <c r="E411"/>
  <c r="I411"/>
  <c r="J411"/>
  <c r="B412"/>
  <c r="C412"/>
  <c r="D412"/>
  <c r="E412"/>
  <c r="I412"/>
  <c r="J412"/>
  <c r="B413"/>
  <c r="C413"/>
  <c r="D413"/>
  <c r="E413"/>
  <c r="I413"/>
  <c r="J413"/>
  <c r="B414"/>
  <c r="C414"/>
  <c r="D414"/>
  <c r="E414"/>
  <c r="I414"/>
  <c r="J414"/>
  <c r="B415"/>
  <c r="C415"/>
  <c r="D415"/>
  <c r="E415"/>
  <c r="I415"/>
  <c r="J415"/>
  <c r="B416"/>
  <c r="C416"/>
  <c r="D416"/>
  <c r="E416"/>
  <c r="I416"/>
  <c r="J416"/>
  <c r="B417"/>
  <c r="C417"/>
  <c r="D417"/>
  <c r="E417"/>
  <c r="J417"/>
  <c r="B418"/>
  <c r="C418"/>
  <c r="D418"/>
  <c r="E418"/>
  <c r="I418"/>
  <c r="J418"/>
  <c r="B419"/>
  <c r="C419"/>
  <c r="D419"/>
  <c r="E419"/>
  <c r="I419"/>
  <c r="J419"/>
  <c r="B420"/>
  <c r="C420"/>
  <c r="D420"/>
  <c r="E420"/>
  <c r="J420"/>
  <c r="B421"/>
  <c r="C421"/>
  <c r="D421"/>
  <c r="E421"/>
  <c r="J421"/>
  <c r="B422"/>
  <c r="C422"/>
  <c r="D422"/>
  <c r="E422"/>
  <c r="J422"/>
  <c r="B423"/>
  <c r="C423"/>
  <c r="D423"/>
  <c r="E423"/>
  <c r="I423"/>
  <c r="J423"/>
  <c r="B424"/>
  <c r="C424"/>
  <c r="D424"/>
  <c r="E424"/>
  <c r="J424"/>
  <c r="B425"/>
  <c r="C425"/>
  <c r="D425"/>
  <c r="E425"/>
  <c r="I425"/>
  <c r="J425"/>
  <c r="B426"/>
  <c r="C426"/>
  <c r="D426"/>
  <c r="E426"/>
  <c r="J426"/>
  <c r="B427"/>
  <c r="C427"/>
  <c r="D427"/>
  <c r="E427"/>
  <c r="I427"/>
  <c r="J427"/>
  <c r="B428"/>
  <c r="C428"/>
  <c r="D428"/>
  <c r="E428"/>
  <c r="J428"/>
  <c r="B429"/>
  <c r="C429"/>
  <c r="D429"/>
  <c r="E429"/>
  <c r="J429"/>
  <c r="B430"/>
  <c r="C430"/>
  <c r="D430"/>
  <c r="E430"/>
  <c r="J430"/>
  <c r="B431"/>
  <c r="C431"/>
  <c r="D431"/>
  <c r="E431"/>
  <c r="J431"/>
  <c r="B432"/>
  <c r="C432"/>
  <c r="D432"/>
  <c r="E432"/>
  <c r="I432"/>
  <c r="J432"/>
  <c r="B433"/>
  <c r="C433"/>
  <c r="D433"/>
  <c r="E433"/>
  <c r="J433"/>
  <c r="B434"/>
  <c r="C434"/>
  <c r="D434"/>
  <c r="E434"/>
  <c r="J434"/>
  <c r="B435"/>
  <c r="C435"/>
  <c r="D435"/>
  <c r="E435"/>
  <c r="J435"/>
  <c r="B436"/>
  <c r="C436"/>
  <c r="D436"/>
  <c r="E436"/>
  <c r="I436"/>
  <c r="J436"/>
  <c r="B437"/>
  <c r="C437"/>
  <c r="D437"/>
  <c r="E437"/>
  <c r="I437"/>
  <c r="J437"/>
  <c r="B438"/>
  <c r="C438"/>
  <c r="D438"/>
  <c r="E438"/>
  <c r="I438"/>
  <c r="J438"/>
  <c r="B439"/>
  <c r="C439"/>
  <c r="D439"/>
  <c r="E439"/>
  <c r="I439"/>
  <c r="J439"/>
  <c r="B440"/>
  <c r="C440"/>
  <c r="D440"/>
  <c r="E440"/>
  <c r="J440"/>
  <c r="B441"/>
  <c r="C441"/>
  <c r="D441"/>
  <c r="E441"/>
  <c r="I441"/>
  <c r="J441"/>
  <c r="B442"/>
  <c r="C442"/>
  <c r="D442"/>
  <c r="E442"/>
  <c r="I442"/>
  <c r="J442"/>
  <c r="B443"/>
  <c r="C443"/>
  <c r="D443"/>
  <c r="E443"/>
  <c r="I443"/>
  <c r="J443"/>
  <c r="B444"/>
  <c r="C444"/>
  <c r="D444"/>
  <c r="E444"/>
  <c r="I444"/>
  <c r="J444"/>
  <c r="B445"/>
  <c r="C445"/>
  <c r="D445"/>
  <c r="E445"/>
  <c r="I445"/>
  <c r="J445"/>
  <c r="B446"/>
  <c r="C446"/>
  <c r="D446"/>
  <c r="E446"/>
  <c r="I446"/>
  <c r="J446"/>
  <c r="B447"/>
  <c r="C447"/>
  <c r="D447"/>
  <c r="E447"/>
  <c r="J447"/>
  <c r="B448"/>
  <c r="C448"/>
  <c r="D448"/>
  <c r="E448"/>
  <c r="I448"/>
  <c r="J448"/>
  <c r="B449"/>
  <c r="C449"/>
  <c r="D449"/>
  <c r="E449"/>
  <c r="I449"/>
  <c r="J449"/>
  <c r="B450"/>
  <c r="C450"/>
  <c r="D450"/>
  <c r="E450"/>
  <c r="I450"/>
  <c r="J450"/>
  <c r="B451"/>
  <c r="C451"/>
  <c r="D451"/>
  <c r="E451"/>
  <c r="I451"/>
  <c r="J451"/>
  <c r="B452"/>
  <c r="C452"/>
  <c r="D452"/>
  <c r="E452"/>
  <c r="I452"/>
  <c r="J452"/>
  <c r="B453"/>
  <c r="C453"/>
  <c r="D453"/>
  <c r="E453"/>
  <c r="I453"/>
  <c r="J453"/>
  <c r="B454"/>
  <c r="C454"/>
  <c r="D454"/>
  <c r="E454"/>
  <c r="I454"/>
  <c r="J454"/>
  <c r="B455"/>
  <c r="C455"/>
  <c r="D455"/>
  <c r="E455"/>
  <c r="I455"/>
  <c r="J455"/>
  <c r="B456"/>
  <c r="C456"/>
  <c r="D456"/>
  <c r="E456"/>
  <c r="J456"/>
  <c r="B457"/>
  <c r="C457"/>
  <c r="D457"/>
  <c r="E457"/>
  <c r="I457"/>
  <c r="J457"/>
  <c r="B458"/>
  <c r="C458"/>
  <c r="D458"/>
  <c r="E458"/>
  <c r="I458"/>
  <c r="J458"/>
  <c r="B459"/>
  <c r="C459"/>
  <c r="D459"/>
  <c r="E459"/>
  <c r="I459"/>
  <c r="J459"/>
  <c r="B460"/>
  <c r="C460"/>
  <c r="D460"/>
  <c r="E460"/>
  <c r="I460"/>
  <c r="J460"/>
  <c r="B461"/>
  <c r="C461"/>
  <c r="D461"/>
  <c r="E461"/>
  <c r="I461"/>
  <c r="J461"/>
  <c r="B462"/>
  <c r="C462"/>
  <c r="D462"/>
  <c r="E462"/>
  <c r="I462"/>
  <c r="J462"/>
  <c r="B463"/>
  <c r="C463"/>
  <c r="D463"/>
  <c r="E463"/>
  <c r="I463"/>
  <c r="J463"/>
  <c r="B464"/>
  <c r="C464"/>
  <c r="D464"/>
  <c r="E464"/>
  <c r="I464"/>
  <c r="J464"/>
  <c r="B465"/>
  <c r="C465"/>
  <c r="D465"/>
  <c r="E465"/>
  <c r="I465"/>
  <c r="J465"/>
  <c r="B466"/>
  <c r="C466"/>
  <c r="D466"/>
  <c r="E466"/>
  <c r="I466"/>
  <c r="J466"/>
  <c r="B467"/>
  <c r="C467"/>
  <c r="D467"/>
  <c r="E467"/>
  <c r="I467"/>
  <c r="J467"/>
  <c r="B468"/>
  <c r="C468"/>
  <c r="D468"/>
  <c r="E468"/>
  <c r="I468"/>
  <c r="J468"/>
  <c r="B469"/>
  <c r="C469"/>
  <c r="D469"/>
  <c r="E469"/>
  <c r="I469"/>
  <c r="J469"/>
  <c r="B470"/>
  <c r="C470"/>
  <c r="D470"/>
  <c r="E470"/>
  <c r="I470"/>
  <c r="J470"/>
  <c r="B471"/>
  <c r="C471"/>
  <c r="D471"/>
  <c r="E471"/>
  <c r="I471"/>
  <c r="J471"/>
  <c r="B472"/>
  <c r="C472"/>
  <c r="D472"/>
  <c r="E472"/>
  <c r="I472"/>
  <c r="J472"/>
  <c r="B473"/>
  <c r="C473"/>
  <c r="D473"/>
  <c r="E473"/>
  <c r="I473"/>
  <c r="J473"/>
  <c r="B474"/>
  <c r="C474"/>
  <c r="D474"/>
  <c r="E474"/>
  <c r="J474"/>
  <c r="B475"/>
  <c r="C475"/>
  <c r="D475"/>
  <c r="E475"/>
  <c r="I475"/>
  <c r="J475"/>
  <c r="B476"/>
  <c r="C476"/>
  <c r="D476"/>
  <c r="E476"/>
  <c r="I476"/>
  <c r="J476"/>
  <c r="B477"/>
  <c r="C477"/>
  <c r="D477"/>
  <c r="E477"/>
  <c r="I477"/>
  <c r="J477"/>
  <c r="B478"/>
  <c r="C478"/>
  <c r="D478"/>
  <c r="E478"/>
  <c r="J478"/>
  <c r="B479"/>
  <c r="C479"/>
  <c r="D479"/>
  <c r="E479"/>
  <c r="J479"/>
  <c r="B480"/>
  <c r="C480"/>
  <c r="D480"/>
  <c r="E480"/>
  <c r="I480"/>
  <c r="J480"/>
  <c r="B481"/>
  <c r="C481"/>
  <c r="D481"/>
  <c r="E481"/>
  <c r="I481"/>
  <c r="J481"/>
  <c r="B482"/>
  <c r="C482"/>
  <c r="D482"/>
  <c r="E482"/>
  <c r="I482"/>
  <c r="J482"/>
  <c r="B483"/>
  <c r="C483"/>
  <c r="D483"/>
  <c r="E483"/>
  <c r="I483"/>
  <c r="J483"/>
  <c r="B484"/>
  <c r="C484"/>
  <c r="D484"/>
  <c r="E484"/>
  <c r="I484"/>
  <c r="J484"/>
  <c r="B485"/>
  <c r="C485"/>
  <c r="D485"/>
  <c r="E485"/>
  <c r="I485"/>
  <c r="J485"/>
  <c r="B486"/>
  <c r="C486"/>
  <c r="D486"/>
  <c r="E486"/>
  <c r="I486"/>
  <c r="J486"/>
  <c r="B487"/>
  <c r="C487"/>
  <c r="D487"/>
  <c r="E487"/>
  <c r="I487"/>
  <c r="J487"/>
  <c r="B488"/>
  <c r="C488"/>
  <c r="D488"/>
  <c r="E488"/>
  <c r="I488"/>
  <c r="J488"/>
  <c r="B489"/>
  <c r="C489"/>
  <c r="D489"/>
  <c r="E489"/>
  <c r="I489"/>
  <c r="J489"/>
  <c r="B490"/>
  <c r="C490"/>
  <c r="D490"/>
  <c r="E490"/>
  <c r="I490"/>
  <c r="J490"/>
  <c r="B491"/>
  <c r="C491"/>
  <c r="D491"/>
  <c r="E491"/>
  <c r="I491"/>
  <c r="J491"/>
  <c r="B492"/>
  <c r="C492"/>
  <c r="D492"/>
  <c r="E492"/>
  <c r="I492"/>
  <c r="J492"/>
  <c r="B493"/>
  <c r="C493"/>
  <c r="D493"/>
  <c r="E493"/>
  <c r="I493"/>
  <c r="J493"/>
  <c r="B494"/>
  <c r="C494"/>
  <c r="D494"/>
  <c r="E494"/>
  <c r="I494"/>
  <c r="J494"/>
  <c r="B495"/>
  <c r="C495"/>
  <c r="D495"/>
  <c r="E495"/>
  <c r="I495"/>
  <c r="J495"/>
  <c r="B496"/>
  <c r="C496"/>
  <c r="D496"/>
  <c r="E496"/>
  <c r="I496"/>
  <c r="J496"/>
  <c r="B497"/>
  <c r="C497"/>
  <c r="D497"/>
  <c r="E497"/>
  <c r="I497"/>
  <c r="J497"/>
  <c r="B498"/>
  <c r="C498"/>
  <c r="D498"/>
  <c r="E498"/>
  <c r="I498"/>
  <c r="J498"/>
  <c r="B499"/>
  <c r="C499"/>
  <c r="D499"/>
  <c r="E499"/>
  <c r="I499"/>
  <c r="J499"/>
  <c r="B500"/>
  <c r="C500"/>
  <c r="D500"/>
  <c r="E500"/>
  <c r="I500"/>
  <c r="J500"/>
  <c r="B501"/>
  <c r="C501"/>
  <c r="D501"/>
  <c r="E501"/>
  <c r="I501"/>
  <c r="J501"/>
  <c r="B502"/>
  <c r="C502"/>
  <c r="D502"/>
  <c r="E502"/>
  <c r="I502"/>
  <c r="J502"/>
  <c r="B503"/>
  <c r="C503"/>
  <c r="D503"/>
  <c r="E503"/>
  <c r="J503"/>
  <c r="B504"/>
  <c r="C504"/>
  <c r="D504"/>
  <c r="E504"/>
  <c r="J504"/>
  <c r="B505"/>
  <c r="C505"/>
  <c r="D505"/>
  <c r="E505"/>
  <c r="J505"/>
  <c r="B506"/>
  <c r="C506"/>
  <c r="D506"/>
  <c r="E506"/>
  <c r="J506"/>
  <c r="B507"/>
  <c r="C507"/>
  <c r="D507"/>
  <c r="E507"/>
  <c r="I507"/>
  <c r="J507"/>
  <c r="B508"/>
  <c r="C508"/>
  <c r="D508"/>
  <c r="E508"/>
  <c r="J508"/>
  <c r="B509"/>
  <c r="C509"/>
  <c r="D509"/>
  <c r="E509"/>
  <c r="J509"/>
  <c r="B510"/>
  <c r="C510"/>
  <c r="D510"/>
  <c r="E510"/>
  <c r="I510"/>
  <c r="J510"/>
  <c r="B511"/>
  <c r="C511"/>
  <c r="D511"/>
  <c r="E511"/>
  <c r="I511"/>
  <c r="J511"/>
  <c r="B512"/>
  <c r="C512"/>
  <c r="D512"/>
  <c r="E512"/>
  <c r="J512"/>
  <c r="B513"/>
  <c r="C513"/>
  <c r="D513"/>
  <c r="E513"/>
  <c r="I513"/>
  <c r="J513"/>
  <c r="B514"/>
  <c r="C514"/>
  <c r="D514"/>
  <c r="E514"/>
  <c r="I514"/>
  <c r="J514"/>
  <c r="B515"/>
  <c r="C515"/>
  <c r="D515"/>
  <c r="E515"/>
  <c r="I515"/>
  <c r="J515"/>
  <c r="B516"/>
  <c r="C516"/>
  <c r="D516"/>
  <c r="E516"/>
  <c r="I516"/>
  <c r="J516"/>
  <c r="B517"/>
  <c r="C517"/>
  <c r="D517"/>
  <c r="E517"/>
  <c r="I517"/>
  <c r="J517"/>
  <c r="B518"/>
  <c r="C518"/>
  <c r="D518"/>
  <c r="E518"/>
  <c r="I518"/>
  <c r="J518"/>
  <c r="B519"/>
  <c r="C519"/>
  <c r="D519"/>
  <c r="E519"/>
  <c r="I519"/>
  <c r="J519"/>
  <c r="B520"/>
  <c r="C520"/>
  <c r="D520"/>
  <c r="E520"/>
  <c r="I520"/>
  <c r="J520"/>
  <c r="B521"/>
  <c r="C521"/>
  <c r="D521"/>
  <c r="E521"/>
  <c r="I521"/>
  <c r="J521"/>
  <c r="B522"/>
  <c r="C522"/>
  <c r="D522"/>
  <c r="E522"/>
  <c r="J522"/>
  <c r="B523"/>
  <c r="C523"/>
  <c r="D523"/>
  <c r="E523"/>
  <c r="I523"/>
  <c r="J523"/>
  <c r="B524"/>
  <c r="C524"/>
  <c r="D524"/>
  <c r="E524"/>
  <c r="I524"/>
  <c r="J524"/>
  <c r="B525"/>
  <c r="C525"/>
  <c r="D525"/>
  <c r="E525"/>
  <c r="I525"/>
  <c r="J525"/>
  <c r="B526"/>
  <c r="C526"/>
  <c r="D526"/>
  <c r="E526"/>
  <c r="I526"/>
  <c r="J526"/>
  <c r="B527"/>
  <c r="C527"/>
  <c r="D527"/>
  <c r="E527"/>
  <c r="I527"/>
  <c r="J527"/>
  <c r="B528"/>
  <c r="C528"/>
  <c r="D528"/>
  <c r="E528"/>
  <c r="J528"/>
  <c r="B529"/>
  <c r="C529"/>
  <c r="D529"/>
  <c r="E529"/>
  <c r="J529"/>
  <c r="B530"/>
  <c r="C530"/>
  <c r="D530"/>
  <c r="E530"/>
  <c r="J530"/>
  <c r="B531"/>
  <c r="C531"/>
  <c r="D531"/>
  <c r="E531"/>
  <c r="J531"/>
  <c r="B532"/>
  <c r="C532"/>
  <c r="D532"/>
  <c r="E532"/>
  <c r="J532"/>
  <c r="B533"/>
  <c r="C533"/>
  <c r="D533"/>
  <c r="E533"/>
  <c r="I533"/>
  <c r="J533"/>
  <c r="B534"/>
  <c r="C534"/>
  <c r="D534"/>
  <c r="E534"/>
  <c r="I534"/>
  <c r="J534"/>
  <c r="B535"/>
  <c r="C535"/>
  <c r="D535"/>
  <c r="E535"/>
  <c r="I535"/>
  <c r="J535"/>
  <c r="B536"/>
  <c r="C536"/>
  <c r="D536"/>
  <c r="E536"/>
  <c r="I536"/>
  <c r="J536"/>
  <c r="B537"/>
  <c r="C537"/>
  <c r="D537"/>
  <c r="E537"/>
  <c r="I537"/>
  <c r="J537"/>
  <c r="B538"/>
  <c r="C538"/>
  <c r="D538"/>
  <c r="E538"/>
  <c r="I538"/>
  <c r="J538"/>
  <c r="B539"/>
  <c r="C539"/>
  <c r="D539"/>
  <c r="E539"/>
  <c r="I539"/>
  <c r="J539"/>
  <c r="B540"/>
  <c r="C540"/>
  <c r="D540"/>
  <c r="E540"/>
  <c r="J540"/>
  <c r="B541"/>
  <c r="C541"/>
  <c r="D541"/>
  <c r="E541"/>
  <c r="I541"/>
  <c r="J541"/>
  <c r="B542"/>
  <c r="C542"/>
  <c r="D542"/>
  <c r="E542"/>
  <c r="I542"/>
  <c r="J542"/>
  <c r="B543"/>
  <c r="C543"/>
  <c r="D543"/>
  <c r="E543"/>
  <c r="J543"/>
  <c r="B544"/>
  <c r="C544"/>
  <c r="D544"/>
  <c r="E544"/>
  <c r="I544"/>
  <c r="J544"/>
  <c r="B545"/>
  <c r="C545"/>
  <c r="D545"/>
  <c r="E545"/>
  <c r="I545"/>
  <c r="J545"/>
  <c r="B546"/>
  <c r="C546"/>
  <c r="D546"/>
  <c r="E546"/>
  <c r="I546"/>
  <c r="J546"/>
  <c r="B547"/>
  <c r="C547"/>
  <c r="D547"/>
  <c r="E547"/>
  <c r="J547"/>
  <c r="B548"/>
  <c r="C548"/>
  <c r="D548"/>
  <c r="E548"/>
  <c r="J548"/>
  <c r="B549"/>
  <c r="C549"/>
  <c r="D549"/>
  <c r="E549"/>
  <c r="I549"/>
  <c r="J549"/>
  <c r="B550"/>
  <c r="C550"/>
  <c r="D550"/>
  <c r="E550"/>
  <c r="I550"/>
  <c r="J550"/>
  <c r="B551"/>
  <c r="C551"/>
  <c r="D551"/>
  <c r="E551"/>
  <c r="J551"/>
  <c r="I11" l="1"/>
  <c r="I10"/>
  <c r="I9"/>
  <c r="I8"/>
  <c r="I6"/>
</calcChain>
</file>

<file path=xl/sharedStrings.xml><?xml version="1.0" encoding="utf-8"?>
<sst xmlns="http://schemas.openxmlformats.org/spreadsheetml/2006/main" count="724" uniqueCount="368">
  <si>
    <t>6/31/2016</t>
  </si>
  <si>
    <t>1988/2013/HĐLĐ-THR-EDUTOP64</t>
  </si>
  <si>
    <t>3-HDLD_3 NAM</t>
  </si>
  <si>
    <t>390/2013/HĐLĐ-EDUTOP64</t>
  </si>
  <si>
    <t>396/2013/HĐLĐ-EDUTOP64</t>
  </si>
  <si>
    <t>388/2013/HĐLĐ-THR-EDUTOP64</t>
  </si>
  <si>
    <t>1107/2010/EDUTOP64-HĐLĐ</t>
  </si>
  <si>
    <t>2338/2012/HĐLĐ-EDUTOP64</t>
  </si>
  <si>
    <t>4-HDLD_KOTH</t>
  </si>
  <si>
    <t>1994/2012/HĐLĐ-EDUTOP64</t>
  </si>
  <si>
    <t>292/EDUTOP64-HĐLĐ</t>
  </si>
  <si>
    <t>231/2009/HĐLĐ</t>
  </si>
  <si>
    <t>1-HDLD_1 NAM</t>
  </si>
  <si>
    <t>531/2013/HĐLĐ-THR-EDUTOP64</t>
  </si>
  <si>
    <t>2316/2012/HĐLĐ-EDUTOP64</t>
  </si>
  <si>
    <t>842/2010/EDUTOP64-HĐLĐ</t>
  </si>
  <si>
    <t>01a/2009/EDUTOP64-HĐLĐ</t>
  </si>
  <si>
    <t>CHƯA KÝ</t>
  </si>
  <si>
    <t>263/EDUTOP64-HĐLĐ</t>
  </si>
  <si>
    <t>89/2009/HĐLĐ</t>
  </si>
  <si>
    <t>261/EDUTOP64-HĐLĐ</t>
  </si>
  <si>
    <t>479/HĐLĐ-EDUTOP64</t>
  </si>
  <si>
    <t>1663/2011/HĐLĐ-EDUTOP64</t>
  </si>
  <si>
    <t>1044/2010/EDUTOP64-HĐLĐ</t>
  </si>
  <si>
    <t>773/EDUTOP64-HĐLĐ</t>
  </si>
  <si>
    <t>2102/2013/HĐLĐ-THR-EDUTOP64</t>
  </si>
  <si>
    <t>1578/2012/HĐLĐ-EDUTOP64</t>
  </si>
  <si>
    <t>755/EDUTOP64-HĐLĐ</t>
  </si>
  <si>
    <t>604/2013/HĐLĐ-THR-EDUTOP64</t>
  </si>
  <si>
    <t>1590/2012/HĐLĐ-EDUTOP64</t>
  </si>
  <si>
    <t>1540/2012/HĐLĐ-EDUTOP64</t>
  </si>
  <si>
    <t>1660/2011/HĐLĐ-EDUTOP64</t>
  </si>
  <si>
    <t>17/2011/EDUTOP64-HĐLĐ</t>
  </si>
  <si>
    <t>309/EDUTOP64-HĐLĐ</t>
  </si>
  <si>
    <t>549/2013/HĐLĐ-THR-EDUTOP64</t>
  </si>
  <si>
    <t>1052/2010/EDUTOP64-HĐLĐ</t>
  </si>
  <si>
    <t>837/2010/EDUTOP64-HĐLĐ</t>
  </si>
  <si>
    <t>660/EDUTOP64-HĐLĐ</t>
  </si>
  <si>
    <t>366/EDUTOP64-HĐLĐ</t>
  </si>
  <si>
    <t>673/2010/EDUTOP64-HĐLĐ</t>
  </si>
  <si>
    <t>381/EDUTOP64-HĐLĐ</t>
  </si>
  <si>
    <t>650/EDUTOP64-HĐLĐ</t>
  </si>
  <si>
    <t>489/EDUTOP64-HĐLĐ</t>
  </si>
  <si>
    <t>605/2013/HĐLĐ-THR-EDUTOP64</t>
  </si>
  <si>
    <t>2324/2012/HĐLĐ-EDUTOP64</t>
  </si>
  <si>
    <t>1485/2012/HĐLĐ-EDUTOP64</t>
  </si>
  <si>
    <t>1531/2012/HĐLĐ-EDUTOP64</t>
  </si>
  <si>
    <t>788/2013/HĐLĐ-THR-EDUTOP64</t>
  </si>
  <si>
    <t>782/2012/HĐLĐ-EDUTOP64</t>
  </si>
  <si>
    <t>576/2012/HĐLĐ-EDUTOP64</t>
  </si>
  <si>
    <t>548/2011/HĐLĐ-EDUTOP64</t>
  </si>
  <si>
    <t>565/2011/HĐLĐ-EDUTOP64</t>
  </si>
  <si>
    <t>315/2010/EDUTOP64</t>
  </si>
  <si>
    <t>394/2013/HĐLĐ-THR-EDUTOP64</t>
  </si>
  <si>
    <t>273/EDUTOP64-HĐLĐ</t>
  </si>
  <si>
    <t>833/2010/EDUTOP64-HĐLĐ</t>
  </si>
  <si>
    <t>2329/2012/HĐLĐ-EDUTOP64</t>
  </si>
  <si>
    <t>1622/2012/HĐLĐ-EDUTOP64</t>
  </si>
  <si>
    <t>1597/2012/HĐLĐ-EDUTOP64</t>
  </si>
  <si>
    <t>2361/2012/HĐLĐ-EDUTOP64</t>
  </si>
  <si>
    <t>395/2013/HĐLĐ-THR-EDUTOP64</t>
  </si>
  <si>
    <t>1504/2013/HĐLĐ-THR-EDUTOP64</t>
  </si>
  <si>
    <t>1503/2013/HĐLĐ-THR-EDUTOP64</t>
  </si>
  <si>
    <t>776/2013/HĐLĐ-THR-EDUTOP64</t>
  </si>
  <si>
    <t>772/2012/HĐLĐ-EDUTOP64</t>
  </si>
  <si>
    <t>514/2012/HĐLĐ-EDUTOP64</t>
  </si>
  <si>
    <t>608/2013/HĐLĐ-THR-EDUTOP64</t>
  </si>
  <si>
    <t>1037/2012/HĐLĐ-EDUTOP64</t>
  </si>
  <si>
    <t>506/2012/HĐLĐ-EDUTOP64</t>
  </si>
  <si>
    <t>554/2011/HĐLĐ-EDUTOP64</t>
  </si>
  <si>
    <t>1694/2013/HĐLĐ-THR-EDUTOP64</t>
  </si>
  <si>
    <t>2310/2012/HĐLĐ-EDUTOP64</t>
  </si>
  <si>
    <t>2318/EDUTOP64-HĐLĐ</t>
  </si>
  <si>
    <t>1163/EDUTOP64-HĐLĐ</t>
  </si>
  <si>
    <t>5-HD_HOC_NGHE</t>
  </si>
  <si>
    <t>2311/2012/HĐLĐ-EDUTOP64</t>
  </si>
  <si>
    <t>2312/2012/HĐLĐ-EDUTOP64</t>
  </si>
  <si>
    <t>789/2013/HĐLĐ-THR-EDUTOP64</t>
  </si>
  <si>
    <t>941/2012/HĐLĐ-EDUTOP64</t>
  </si>
  <si>
    <t>603/2013/HĐLĐ-THR-EDUTOP64</t>
  </si>
  <si>
    <t>492/2012/HĐLĐ-EDUTOP64</t>
  </si>
  <si>
    <t>489/2013/HĐLĐ-THR-EDUTOP64</t>
  </si>
  <si>
    <t>509/2012/HĐLĐ-EDUTOP64</t>
  </si>
  <si>
    <t>606/2013/HĐLĐ-THR-EDUTOP64</t>
  </si>
  <si>
    <t>609/2013/HĐLĐ-THR-EDUTOP64</t>
  </si>
  <si>
    <t>508/2012/HĐLĐ-EDUTOP64</t>
  </si>
  <si>
    <t>937/2012/HĐLĐ-EDUTOP64</t>
  </si>
  <si>
    <t>1631/EDUTOP64-HĐLĐ</t>
  </si>
  <si>
    <t>2309/2012/HĐLĐ-EDUTOP64</t>
  </si>
  <si>
    <t>1674/2011/HĐLĐ-EDUTOP64</t>
  </si>
  <si>
    <t>1666/2011/HĐLĐ-EDUTOP64</t>
  </si>
  <si>
    <t>1106/2010/EDUTOP64-HĐLĐ</t>
  </si>
  <si>
    <t>1183/2011/EDUTOP64-HĐLĐ</t>
  </si>
  <si>
    <t>831/2010/EDUTOP64-HĐLĐ</t>
  </si>
  <si>
    <t>569/2011/HĐLĐ-EDUTOP64</t>
  </si>
  <si>
    <t>652/EDUTOP64-HĐLĐ</t>
  </si>
  <si>
    <t>563/2011/HĐLĐ-EDUTOP64</t>
  </si>
  <si>
    <t>314/2010/EDUTOP64-HĐLĐ</t>
  </si>
  <si>
    <t>31/3/2014</t>
  </si>
  <si>
    <t>561/2011/HĐLĐ-EDUTOP64</t>
  </si>
  <si>
    <t>300/EDUTOP64-HĐLĐ</t>
  </si>
  <si>
    <t>560/2011/HĐLĐ-EDUTOP64</t>
  </si>
  <si>
    <t>301/2010/EDUTOP64-HĐLĐ</t>
  </si>
  <si>
    <t>1116/2010/EDUTOP64-HĐLĐ</t>
  </si>
  <si>
    <t>749/EDUTOP64-HĐLĐ</t>
  </si>
  <si>
    <t>659/EDUTOP64-HĐLĐ</t>
  </si>
  <si>
    <t>421/2010/EDUTOP64-HĐLĐ</t>
  </si>
  <si>
    <t>780/2013/HĐLĐ-THR-EDUTOP64</t>
  </si>
  <si>
    <t>378/EDUTOP64-HĐLĐ</t>
  </si>
  <si>
    <t>2342/2012/HĐLĐ-EDUTOP64</t>
  </si>
  <si>
    <t>193/2009/HĐLĐ</t>
  </si>
  <si>
    <t>2332/2012/HĐLĐ-EDUTOP64</t>
  </si>
  <si>
    <t>1155/2012/EDUTOP64-HĐLĐ</t>
  </si>
  <si>
    <t>1490/2012/HĐLĐ-EDUTOP64</t>
  </si>
  <si>
    <t>506/2013/HĐLĐ-THR-EDUTOP64</t>
  </si>
  <si>
    <t>1538/2012/HĐLĐ-EDUTOP64</t>
  </si>
  <si>
    <t>774/2012/HĐLĐ-EDUTOP64</t>
  </si>
  <si>
    <t>411/2013/HĐLĐ-THR-EDUTOP64</t>
  </si>
  <si>
    <t>2317/2012/HĐLĐ-EDUTOP64</t>
  </si>
  <si>
    <t>2340/2012/HĐLĐ-EDUTOP64</t>
  </si>
  <si>
    <t>1629/EDUTOP64-HĐLĐ</t>
  </si>
  <si>
    <t>505/2012/HĐLĐ-EDUTOP64</t>
  </si>
  <si>
    <t>550/2011/HĐLĐ-EDUTOP64</t>
  </si>
  <si>
    <t>793/2012/HĐLĐ-EDUTOP64</t>
  </si>
  <si>
    <t>2-HDLD_2 NAM</t>
  </si>
  <si>
    <t>539/2011/HĐLĐ-EDUTOP64</t>
  </si>
  <si>
    <t>571/2011/HĐLĐ-EDUTOP64</t>
  </si>
  <si>
    <t>656/EDUTOP64-HĐLĐ</t>
  </si>
  <si>
    <t>835/2010/EDUTOP64</t>
  </si>
  <si>
    <t>13/2011/EDUTOP64-HĐLĐ</t>
  </si>
  <si>
    <t>841/EDUTOP64-HĐLĐ</t>
  </si>
  <si>
    <t>1479/2012/HĐLĐ-EDUTOP64</t>
  </si>
  <si>
    <t>1478/2012/HĐLĐ-EDUTOP64</t>
  </si>
  <si>
    <t>2333/2012/HĐLĐ-EDUTOP64</t>
  </si>
  <si>
    <t>504/2011/HĐLĐ-EDUTOP64</t>
  </si>
  <si>
    <t>552/2011/HĐLĐ-EDUTOP64</t>
  </si>
  <si>
    <t>503/2012/HĐLĐ-EDUTOP64</t>
  </si>
  <si>
    <t>543/2011/HĐLĐ-EDUTOP64</t>
  </si>
  <si>
    <t>566/2011/HĐLĐ-EDUTOP64</t>
  </si>
  <si>
    <t>672/EDUTOP64-HĐLĐ</t>
  </si>
  <si>
    <t>558/2011HĐLĐ-EDUTOP64</t>
  </si>
  <si>
    <t>304/EDUTOP64-HĐLĐ</t>
  </si>
  <si>
    <t>757/EDUTOP64-HĐLĐ</t>
  </si>
  <si>
    <t>2195/2012/HĐLĐ-HĐLĐ-EDUTOP64</t>
  </si>
  <si>
    <t>271/EDUTOP64-HĐLĐ</t>
  </si>
  <si>
    <t>546/2013/HĐLĐ-THR-EDUTOP64</t>
  </si>
  <si>
    <t>229/2009/HĐLĐ</t>
  </si>
  <si>
    <t>290/EDUTOP64-HĐLĐ</t>
  </si>
  <si>
    <t>195/2009/HĐLĐ</t>
  </si>
  <si>
    <t>243/EDUTOP-HĐLĐ</t>
  </si>
  <si>
    <t>374/EDUTOP64-HĐLĐ</t>
  </si>
  <si>
    <t>532/2013/HĐLĐ-THR-EDUTOP64</t>
  </si>
  <si>
    <t>282/EDUTOP64-HĐLĐ</t>
  </si>
  <si>
    <t>1500/2013/HĐLĐ-THR-EDUTOP64</t>
  </si>
  <si>
    <t>1497/2013/HĐLĐ-THR-EDUTOP64</t>
  </si>
  <si>
    <t>1591/2013/HĐLĐ-THR-EDUTOP64</t>
  </si>
  <si>
    <t>797/2013/HĐLĐ-THR-EDUTOP64</t>
  </si>
  <si>
    <t>801/2013/HĐLĐ-THR-EDUTOP64</t>
  </si>
  <si>
    <t>802/2013/HĐLĐ-THR-EDUTOP64</t>
  </si>
  <si>
    <t>673/2013/HĐLĐ-THR-EDUTOP64</t>
  </si>
  <si>
    <t>804/2013/HĐLĐ-THR-EDUTOP64</t>
  </si>
  <si>
    <t>806/2013/HĐLĐ-THR-EDUTOP64</t>
  </si>
  <si>
    <t>809/2013/HĐLĐ-THR-EDUTOP64</t>
  </si>
  <si>
    <t>2352/2012/HĐLĐ-EDUTOP64</t>
  </si>
  <si>
    <t>2330/2012/HĐLĐ-EDUTOP64</t>
  </si>
  <si>
    <t>811/2013/HĐLĐ-THR-EDUTOP64</t>
  </si>
  <si>
    <t>2322/2012/HĐLĐ-EDUTOP64</t>
  </si>
  <si>
    <t>2320/2012/HĐLĐ-EDUTOP64</t>
  </si>
  <si>
    <t>2321/2012/HĐLĐ-EDUTOP64</t>
  </si>
  <si>
    <t>805/2013/HĐLĐ-THR-EDUTOP64</t>
  </si>
  <si>
    <t>810/2013/HĐLĐ-THR-EDUTOP64</t>
  </si>
  <si>
    <t>1589/2012/HĐLĐ-EDUTOP64</t>
  </si>
  <si>
    <t>812/2013/HĐLĐ-THR-EDUTOP64</t>
  </si>
  <si>
    <t>2353/2012/HĐLĐ-EDUTOP64</t>
  </si>
  <si>
    <t>1532/2012/HĐLĐ-EDUTOP64</t>
  </si>
  <si>
    <t>1489/2012/HĐLĐ-EDUTOP64</t>
  </si>
  <si>
    <t>1543/2012/HĐLĐ-EDUTOP64</t>
  </si>
  <si>
    <t>787/2013/HĐLĐ-THR-EDUTOP64</t>
  </si>
  <si>
    <t>780/2012/HĐLĐ-EDUTOP64</t>
  </si>
  <si>
    <t>1533/2012/HĐLĐ-EDUTOP64</t>
  </si>
  <si>
    <t>581/2013/HĐLĐ-THR-EDUTOP64</t>
  </si>
  <si>
    <t>781/2012/HĐLĐ-EDUTOP64</t>
  </si>
  <si>
    <t>783/2013/HĐLĐ-THR-EDUTOP64</t>
  </si>
  <si>
    <t>807/2013/HĐLĐ-THR-EDUTOP64</t>
  </si>
  <si>
    <t>2319/2012/HĐLĐ-EDUTOP64</t>
  </si>
  <si>
    <t>784/2013-HĐLĐ-THR-EDUTOP64</t>
  </si>
  <si>
    <t>778/2012/HĐLĐ-EDUTOP64</t>
  </si>
  <si>
    <t>1153/HĐLĐ-EDUTOP64/2012</t>
  </si>
  <si>
    <t>410/2013/HĐLĐ-THR-EDUTOP64</t>
  </si>
  <si>
    <t>769/2012/HĐLĐ-EDUTOP64</t>
  </si>
  <si>
    <t>1539/2012/HĐLĐ-EDUTOP64</t>
  </si>
  <si>
    <t>779/2013/HĐLĐ-THR-EDUTOP64</t>
  </si>
  <si>
    <t>775/2012/HĐLĐ-EDUTOP64</t>
  </si>
  <si>
    <t>778/2013/HĐLĐ-THR-EDUTOP64</t>
  </si>
  <si>
    <t>777/2012/HĐLĐ-EDUTOP64</t>
  </si>
  <si>
    <t>607/2013/HĐLĐ-THR-EDUTOP64</t>
  </si>
  <si>
    <t>512/2012/HĐLĐ-EDUTOP64</t>
  </si>
  <si>
    <t>511/2012/HĐLĐ-EDUTOP64</t>
  </si>
  <si>
    <t>610/2013/HĐLĐ-THR-EDUTOP64</t>
  </si>
  <si>
    <t>2339/2012/HĐLĐ-EDUTOP64</t>
  </si>
  <si>
    <t>1689/2011/HĐLĐ-EDUTOP64</t>
  </si>
  <si>
    <t>2335/2012/HĐLĐ-EDUTOP64</t>
  </si>
  <si>
    <t>1677/2011/HĐLĐ-EDUTOP64</t>
  </si>
  <si>
    <t>1676/2011/HĐLĐ-EDUTOP64</t>
  </si>
  <si>
    <t>808/2013/HĐLĐ-THR-EDUTOP64</t>
  </si>
  <si>
    <t>2323/2012/HĐLĐ-EDUTOP64</t>
  </si>
  <si>
    <t>1658/2011/HĐLĐ-EDUTOP64</t>
  </si>
  <si>
    <t>1657/2011/HĐLĐ-EDUTOP64</t>
  </si>
  <si>
    <t>1182/2011/EDUTOP64-HĐLĐ</t>
  </si>
  <si>
    <t>515/2011/HĐLĐ-EDUTOP64</t>
  </si>
  <si>
    <t>541/2011/HĐLĐ-EDUTOP64</t>
  </si>
  <si>
    <t>1671/2011/HĐLĐ-EDUTOP64</t>
  </si>
  <si>
    <t>538/2011/HĐLĐ-EDUTOP64</t>
  </si>
  <si>
    <t>570/2011/HĐLĐ-EDUTOP64</t>
  </si>
  <si>
    <t>654/EDUTOP64-HĐLĐ</t>
  </si>
  <si>
    <t>1030/2010/EDUTOP64-HĐLĐ</t>
  </si>
  <si>
    <t>1055/2010/EDUTOP64-HĐLĐ</t>
  </si>
  <si>
    <t>670/EDUTOP64-HĐLĐ</t>
  </si>
  <si>
    <t>295/EDUTOP64-HĐLĐ</t>
  </si>
  <si>
    <t>527/2013/HĐLĐ-THR-EDUTOP64</t>
  </si>
  <si>
    <t>264/EDUTOP64-HĐLĐ</t>
  </si>
  <si>
    <t>533/2013/HĐLĐ-THR-EDUTOP64</t>
  </si>
  <si>
    <t>517/2013/HĐLĐ-THR-EDUTOP64</t>
  </si>
  <si>
    <t>518/2013/HĐLĐ-THR-EDUTOP64</t>
  </si>
  <si>
    <t>1562/2012/HĐLĐ-EDUTOP64</t>
  </si>
  <si>
    <t>2331/2012/HĐLĐ-EDUTOP64</t>
  </si>
  <si>
    <t>1041/2012/HĐLĐ-EDUTOP64</t>
  </si>
  <si>
    <t>934/2012/HĐLĐ-EDUTOP64</t>
  </si>
  <si>
    <t>791/2013/HĐLĐ-THR-EDUTOP64</t>
  </si>
  <si>
    <t>936/2012/HĐLĐ-EDUTOP64</t>
  </si>
  <si>
    <t>770/2012/HĐLĐ-EDUTOP64</t>
  </si>
  <si>
    <t>526/2013/HĐLĐ-THR-EDUTOP64</t>
  </si>
  <si>
    <t>493/EDUTOP64-HĐLĐ</t>
  </si>
  <si>
    <t>07-2012/CN/EDUTOP64-HĐLĐ</t>
  </si>
  <si>
    <t>10-2011/CN/EDUTOP64-HĐLĐ</t>
  </si>
  <si>
    <t>11/2011/CN/EDUTOP64-HĐLĐ</t>
  </si>
  <si>
    <t>2336/2012/HĐLĐ-EDUTOP64</t>
  </si>
  <si>
    <t>08-2011/N/EDUTOP64-HĐLĐ</t>
  </si>
  <si>
    <t>2344/2012/HĐLĐ-EDUTOP64</t>
  </si>
  <si>
    <t>03-2011/CN/EDUTOP64-HĐLĐ</t>
  </si>
  <si>
    <t>545/2011/HĐLĐ-EDUTOP64</t>
  </si>
  <si>
    <t>497/2012/HĐLĐ-EDUTOP64</t>
  </si>
  <si>
    <t>544/2011/HĐLĐ-EDUTOP64</t>
  </si>
  <si>
    <t>1163/2011/EDUTOP64-HĐLĐ</t>
  </si>
  <si>
    <t>1050/2010/EDUTOP64-HĐLĐ</t>
  </si>
  <si>
    <t>1168/2011/EDUTOP64</t>
  </si>
  <si>
    <t>425/2010/EDUTOP64-HĐLĐ</t>
  </si>
  <si>
    <t>1104/2010/EDUTOP64-HĐLĐ</t>
  </si>
  <si>
    <t>717/EDUTOP64-HĐLĐ</t>
  </si>
  <si>
    <t>856/2010/EDUTOP64-HĐLĐ</t>
  </si>
  <si>
    <t>858/2010/EDUTOP64-HĐLĐ</t>
  </si>
  <si>
    <t>714/EDUTOP64-HĐLĐ</t>
  </si>
  <si>
    <t>1502/2013/HĐLĐ-THR-EDUTOP64</t>
  </si>
  <si>
    <t>1495/2013/HĐLĐ-THR-EDUTOP64</t>
  </si>
  <si>
    <t>1501/2013/HĐLĐ-THR-EDUTOP64</t>
  </si>
  <si>
    <t>815/2013/HĐLĐ-THR-EDUTOP64</t>
  </si>
  <si>
    <t>800/2013/HĐLĐ-THR-EDUTOP64</t>
  </si>
  <si>
    <t>799/2013/HĐLĐ-THR-EDUTOP64</t>
  </si>
  <si>
    <t>798/2013/HĐLĐ-THR-EDUTOP64</t>
  </si>
  <si>
    <t>451/2013/HĐLĐ-THR-EDUTOP64</t>
  </si>
  <si>
    <t>457/2013/HĐLĐ-THR-EDUTOP64</t>
  </si>
  <si>
    <t>453/2013/HĐLĐ-THR-EDUTOP64</t>
  </si>
  <si>
    <t>409/2013/HĐLĐ-THR-EDUTOP64</t>
  </si>
  <si>
    <t>399/2013/HĐLĐ-THR-EDUTOP64</t>
  </si>
  <si>
    <t>402/2013/HĐLĐ-THR-EDUTOP64</t>
  </si>
  <si>
    <t>1044/2012/HĐLĐ-EDUTOP64</t>
  </si>
  <si>
    <t>404/2013/HĐLĐ-THR-EDUTOP64</t>
  </si>
  <si>
    <t>400/2013/HĐLĐ-THR-EDUTOP64</t>
  </si>
  <si>
    <t>408/2013/HĐLĐ-THR-EDUTOP64</t>
  </si>
  <si>
    <t>403/2013/HĐLĐ-THR-EDUTOP64</t>
  </si>
  <si>
    <t>405/2013/HĐLĐ-THR-EDUTOP64</t>
  </si>
  <si>
    <t>406/2013/HĐLĐ-THR-EDUTOP64</t>
  </si>
  <si>
    <t>401/2013/HĐLĐ-THR-EDUTOP64</t>
  </si>
  <si>
    <t>1042/2012/HĐLĐ-EDUTOP64</t>
  </si>
  <si>
    <t>790/2013/HĐLĐ-THR-EDUTOP64</t>
  </si>
  <si>
    <t>784/2012/HĐLĐ-EDUTOP64</t>
  </si>
  <si>
    <t>781/2013/HĐLĐ-THR-EDUTOP64</t>
  </si>
  <si>
    <t>773/2012/HĐLĐ-EDUTOP64</t>
  </si>
  <si>
    <t>782/2013/HĐLĐ-THR-EDUTOP64</t>
  </si>
  <si>
    <t>771/2012/HĐLĐ-EDUTOP64</t>
  </si>
  <si>
    <t>502/2012/HĐLĐ-EDUTOP64</t>
  </si>
  <si>
    <t>2334/2012/HĐLĐ-EDUTOP64</t>
  </si>
  <si>
    <t>1563/2012/HĐLĐ-EDUTOP64</t>
  </si>
  <si>
    <t>1165/2011/EDUTOP64-HĐLĐ</t>
  </si>
  <si>
    <t>499/2012/HĐLĐ-EDUTOP64</t>
  </si>
  <si>
    <t>546/2011/HĐLĐ-EDUTOP64</t>
  </si>
  <si>
    <t>1693/2011/HĐLĐ-EDUTOP64</t>
  </si>
  <si>
    <t>1118/2010/EDUTOP64-HĐLĐ</t>
  </si>
  <si>
    <t>1047/2010/EDUTOP64-HĐLĐ</t>
  </si>
  <si>
    <t>22/2011/EDUTOP64-HĐLĐ</t>
  </si>
  <si>
    <t>722/EDUTOP64-HĐLĐ</t>
  </si>
  <si>
    <t>1102/2010/EDUTOP64-HĐLĐ</t>
  </si>
  <si>
    <t>272/EDUTOP64-HĐLĐ</t>
  </si>
  <si>
    <t>1108/2010/EDUTOP64-HĐLĐ</t>
  </si>
  <si>
    <t>721/EDUTOP64-HĐLĐ</t>
  </si>
  <si>
    <t>638/EDUTOP64-HĐLĐ</t>
  </si>
  <si>
    <t>386/EDUTOP64-HĐLĐ</t>
  </si>
  <si>
    <t>643/EDUTOP64-HĐLĐ</t>
  </si>
  <si>
    <t>385/EDUTOP64-HĐLĐ</t>
  </si>
  <si>
    <t>1592/2013/HĐLĐ-THR-EDUTOP64</t>
  </si>
  <si>
    <t>677/2013/HĐLĐ-THR-EDUTOP64</t>
  </si>
  <si>
    <t>KÝ LẠI HỢP ĐỒNG</t>
  </si>
  <si>
    <t>834/2010/EDUTOP64</t>
  </si>
  <si>
    <t>761/EDUTOP64-HĐLĐ</t>
  </si>
  <si>
    <t>2314/2012/HĐLĐ-EDUTOP64</t>
  </si>
  <si>
    <t>478/EDUTOP64-HĐLĐ</t>
  </si>
  <si>
    <t>477/EDUTOP64-HĐLĐ</t>
  </si>
  <si>
    <t>1499/2013/HĐLĐ-THR-EDUTOP64</t>
  </si>
  <si>
    <t>898/2013/HĐLĐ-THR-EDUTOP64</t>
  </si>
  <si>
    <t>627/2013/HĐLĐ-THR-EDUTOP64</t>
  </si>
  <si>
    <t>534/2013/HĐLĐ-THR-EDUTOP64</t>
  </si>
  <si>
    <t>2325/2012/HĐLĐ-EDUTOP64</t>
  </si>
  <si>
    <t>2328/2012/HĐLĐ-EDUTOP64</t>
  </si>
  <si>
    <t>2351/2012/HĐLĐ-EDUTOP64</t>
  </si>
  <si>
    <t>549/2011/HĐLĐ-EDUTOP64</t>
  </si>
  <si>
    <t>1181/2011/EDUTOP64-HĐLĐ</t>
  </si>
  <si>
    <t>655/EDUTOP64-HĐLĐ</t>
  </si>
  <si>
    <t>846/2010/EDUTOP64-HĐLĐ</t>
  </si>
  <si>
    <t>268/EDUTOP64-HĐLĐ</t>
  </si>
  <si>
    <t>1534/2012/HĐLĐ-EDUTOP64</t>
  </si>
  <si>
    <t>1535/2012/HĐLĐ-EDUTOP64</t>
  </si>
  <si>
    <t>1537/2012/HĐLĐ-EDUTOP64</t>
  </si>
  <si>
    <t>1043/2010/EDUTOP64-HĐLĐ</t>
  </si>
  <si>
    <t>572/2011/HĐLĐ-EDUTOP64</t>
  </si>
  <si>
    <t>646/EDUTOP64-HĐLĐ</t>
  </si>
  <si>
    <t>567/2011/HĐLĐ-EDUTOP64</t>
  </si>
  <si>
    <t>647/EDUTOP64</t>
  </si>
  <si>
    <t>564/2011/HĐLĐ-EDUTOP64</t>
  </si>
  <si>
    <t>418/2010/EDUTOP64-HĐLĐ</t>
  </si>
  <si>
    <t>1536/2012/HĐLĐ-EDUTOP64</t>
  </si>
  <si>
    <t>18/2011/EDUTOP64-HĐLĐ</t>
  </si>
  <si>
    <t>774/EDUTOP64-HĐLĐ</t>
  </si>
  <si>
    <t>648/EDUTOP64-HĐLĐ</t>
  </si>
  <si>
    <t>389/EDUTOP64-HĐLĐ</t>
  </si>
  <si>
    <t>1996/2012/HĐLĐ-EDUTOP64</t>
  </si>
  <si>
    <t>487/EDUTOP64-HĐLĐ</t>
  </si>
  <si>
    <t>794/2012/HĐLĐ-EDUTOP64</t>
  </si>
  <si>
    <t>1662/2011/HĐLĐ-EDUTOP64</t>
  </si>
  <si>
    <t>1029/2010/EDUTOP64-HĐLĐ</t>
  </si>
  <si>
    <t>1997/2013/HĐLĐ-THR-EDUTOP64</t>
  </si>
  <si>
    <t>227/2009/HĐLĐ</t>
  </si>
  <si>
    <t>796/2013/HĐLĐ-THR-EDUTOP64</t>
  </si>
  <si>
    <t>392/2013/HĐLĐ-THR-EDUTOP64</t>
  </si>
  <si>
    <t>397/2013/HĐLĐ-THR- EDUTOP64</t>
  </si>
  <si>
    <t>1409/2012/HĐLĐ-EDUTOP64</t>
  </si>
  <si>
    <t>8-HD_6_THANG</t>
  </si>
  <si>
    <t>1039/2012/HĐLĐ-EDUTOP64</t>
  </si>
  <si>
    <t>7-HD_3_THANG</t>
  </si>
  <si>
    <t>1038/2012/HĐLĐ-EDUTOP64</t>
  </si>
  <si>
    <t>6-HD_HOC_VIEC</t>
  </si>
  <si>
    <t>785/2013/HĐLĐ- THR- EDUTOP64</t>
  </si>
  <si>
    <t>779/2012/HĐLĐ-EDUTOP64</t>
  </si>
  <si>
    <t>2341/2012/HĐLĐ-EDUTOP64</t>
  </si>
  <si>
    <t>224/2011/HĐLĐ-EDUTOP64</t>
  </si>
  <si>
    <t>223/2011/HĐLĐ-EDUTOP64</t>
  </si>
  <si>
    <t>305/EDUTOP64-HĐLĐ</t>
  </si>
  <si>
    <t>855/2010/EDUTOP64-HĐLĐ</t>
  </si>
  <si>
    <t>HĐLĐ</t>
  </si>
  <si>
    <t>Trạng thái Lao động Hiện tại</t>
  </si>
  <si>
    <t>Ngày HĐ hết hiệu lực</t>
  </si>
  <si>
    <t>Ngày HĐ có hiệu lực</t>
  </si>
  <si>
    <t>Số HĐ</t>
  </si>
  <si>
    <t>Loại HĐ</t>
  </si>
  <si>
    <t>Phòng Ban hiện tại</t>
  </si>
  <si>
    <t>Chức vụ hiện tại</t>
  </si>
  <si>
    <t>Tên</t>
  </si>
  <si>
    <t>Họ</t>
  </si>
  <si>
    <t>Mã NV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</si>
</sst>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Helv"/>
      <family val="2"/>
    </font>
    <font>
      <sz val="14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3" fillId="0" borderId="0"/>
    <xf numFmtId="0" fontId="3" fillId="0" borderId="0">
      <alignment vertical="center"/>
    </xf>
    <xf numFmtId="0" fontId="6" fillId="0" borderId="0"/>
    <xf numFmtId="0" fontId="5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left" wrapText="1"/>
    </xf>
    <xf numFmtId="14" fontId="1" fillId="0" borderId="0" xfId="0" applyNumberFormat="1" applyFont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</cellXfs>
  <cellStyles count="11">
    <cellStyle name="Comma 2" xfId="1"/>
    <cellStyle name="Comma 2 2" xfId="2"/>
    <cellStyle name="Comma 3" xfId="3"/>
    <cellStyle name="Hyperlink 2" xfId="4"/>
    <cellStyle name="Kiểu 1" xfId="5"/>
    <cellStyle name="Normal" xfId="0" builtinId="0"/>
    <cellStyle name="Normal 2" xfId="6"/>
    <cellStyle name="Normal 3" xfId="7"/>
    <cellStyle name="Normal 4" xfId="8"/>
    <cellStyle name="Normal 6" xfId="9"/>
    <cellStyle name="Style 1" xfId="10"/>
  </cellStyles>
  <dxfs count="5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0_DuLieuNhanVien\Du%20lieu%20nhan%20vien\Du%20lieu%20NV%202013\9.2013\Bao_cao_nhan_su_16.9.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topica\LOCALS~1\Temp\CTV-2010\Luong%20CTV%20T8.2010\CTV-T8-N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_DuLieuNhanVien\Du%20lieu%20nhan%20vien\Du%20lieu%20NV%202013\5.2013\topica_XuatKhauHoSo_15.05.2013_14.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put2-R&amp;C"/>
      <sheetName val="Input3-Luong T3-2013"/>
      <sheetName val="Parameters"/>
      <sheetName val="Input2-Luong T2-2013"/>
      <sheetName val="Ouput1 Ty le luong"/>
      <sheetName val="Output2 Headcount"/>
      <sheetName val="Input1-NV_thongtin_codinh"/>
      <sheetName val="TH chuc danh co co che TAW"/>
      <sheetName val="Input3-CTV_luong_2.2013"/>
      <sheetName val="Input4-NV_thongtin_chung"/>
      <sheetName val="Trangthai_laodong"/>
      <sheetName val="Hopdonglaodong"/>
      <sheetName val="Qua_trinh_lam_viec"/>
      <sheetName val="Du_an"/>
      <sheetName val="INPUT_Du_lieu_nhan_vien"/>
      <sheetName val="Thong_Tin_Nhan_vien_Co dinh"/>
      <sheetName val="Thong_tin_chuc_vu_NV"/>
      <sheetName val="Sheet1"/>
    </sheetNames>
    <sheetDataSet>
      <sheetData sheetId="0"/>
      <sheetData sheetId="1"/>
      <sheetData sheetId="2">
        <row r="3">
          <cell r="I3" t="str">
            <v>0- KHÔNG C</v>
          </cell>
          <cell r="M3" t="str">
            <v>1-QD_BONHIEM</v>
          </cell>
          <cell r="O3" t="str">
            <v>1-QD_THUVIEC</v>
          </cell>
          <cell r="Q3" t="str">
            <v>1-HDLD_1 NAM</v>
          </cell>
          <cell r="W3" t="str">
            <v>1-LV_CHINH_THUC</v>
          </cell>
          <cell r="Y3" t="str">
            <v>BACK_OFFICE</v>
          </cell>
          <cell r="AA3" t="str">
            <v>TIEN_TUYEN</v>
          </cell>
          <cell r="AC3" t="str">
            <v>HIEP_SI</v>
          </cell>
        </row>
        <row r="4">
          <cell r="A4" t="str">
            <v>OP</v>
          </cell>
          <cell r="E4" t="str">
            <v>TAE</v>
          </cell>
          <cell r="F4" t="str">
            <v>PAED</v>
          </cell>
          <cell r="I4" t="str">
            <v>1- CTV CHO NGHỈ</v>
          </cell>
          <cell r="M4" t="str">
            <v>2-QD_MIENNHIEM</v>
          </cell>
          <cell r="O4" t="str">
            <v>2-QD_CHINHTHUC</v>
          </cell>
          <cell r="Q4" t="str">
            <v>2-HDLD_2 NAM</v>
          </cell>
          <cell r="W4" t="str">
            <v>2-NGHI_THAI_SAN</v>
          </cell>
          <cell r="Y4" t="str">
            <v>FRONT_OFFICE</v>
          </cell>
          <cell r="AA4" t="str">
            <v>HAU_PHUONG</v>
          </cell>
          <cell r="AC4" t="str">
            <v>CHIEN_SI</v>
          </cell>
        </row>
        <row r="5">
          <cell r="A5" t="str">
            <v>OS</v>
          </cell>
          <cell r="E5" t="str">
            <v>TAW</v>
          </cell>
          <cell r="F5" t="str">
            <v>PAEF</v>
          </cell>
          <cell r="I5" t="str">
            <v>2- NV CHO NGHỈ</v>
          </cell>
          <cell r="M5" t="str">
            <v>3-QD_THUVIEC</v>
          </cell>
          <cell r="O5" t="str">
            <v>3-QD_NGHIVIEC&amp;THANHLY</v>
          </cell>
          <cell r="Q5" t="str">
            <v>3-HDLD_3 NAM</v>
          </cell>
          <cell r="W5" t="str">
            <v>3-NGHI_KHONG_LUONG</v>
          </cell>
          <cell r="Y5" t="str">
            <v>OPERATION</v>
          </cell>
          <cell r="AA5" t="str">
            <v>HAU_PHUONG_TANG_TOC</v>
          </cell>
          <cell r="AC5" t="str">
            <v>ANH_HUNG_TIEN_TUYEN</v>
          </cell>
        </row>
        <row r="6">
          <cell r="A6" t="str">
            <v>OC</v>
          </cell>
          <cell r="E6" t="str">
            <v>TDT</v>
          </cell>
          <cell r="F6" t="str">
            <v>PAWD</v>
          </cell>
          <cell r="I6" t="str">
            <v>3- NV THÀNH CTV</v>
          </cell>
          <cell r="M6" t="str">
            <v>4-QD_CHINHTHUC</v>
          </cell>
          <cell r="O6" t="str">
            <v>4-DON_XIN_NGHI_PHEP</v>
          </cell>
          <cell r="Q6" t="str">
            <v>4-HDLD_KOTH</v>
          </cell>
          <cell r="W6" t="str">
            <v>4-THU_VIEC</v>
          </cell>
          <cell r="Y6" t="str">
            <v>OTHER</v>
          </cell>
          <cell r="AC6" t="str">
            <v>ANH_HUNG_HAU_PHUONG</v>
          </cell>
        </row>
        <row r="7">
          <cell r="A7" t="str">
            <v>SP</v>
          </cell>
          <cell r="E7" t="str">
            <v>TNT</v>
          </cell>
          <cell r="F7" t="str">
            <v>PAWM</v>
          </cell>
          <cell r="I7" t="str">
            <v>4- NV GIẢM LƯƠNG</v>
          </cell>
          <cell r="M7" t="str">
            <v>5-QD_NGHIVIEC&amp;THANHLY</v>
          </cell>
          <cell r="Q7" t="str">
            <v>5-HD_HOC_NGHE</v>
          </cell>
          <cell r="W7" t="str">
            <v>5-NGHI_VIEC</v>
          </cell>
        </row>
        <row r="8">
          <cell r="A8" t="str">
            <v>NX</v>
          </cell>
          <cell r="E8" t="str">
            <v>TNE</v>
          </cell>
          <cell r="F8" t="str">
            <v>PAWN</v>
          </cell>
          <cell r="I8" t="str">
            <v>5- NV ĐÃ NGHỈ HỦY HEADCOUNT</v>
          </cell>
          <cell r="M8" t="str">
            <v>6-QD_DIEUCHUYEN</v>
          </cell>
          <cell r="Q8" t="str">
            <v>6-HD_HOC_VIEC</v>
          </cell>
        </row>
        <row r="9">
          <cell r="A9" t="str">
            <v>PX</v>
          </cell>
          <cell r="E9" t="str">
            <v>TIC</v>
          </cell>
          <cell r="F9" t="str">
            <v>PAWC</v>
          </cell>
          <cell r="Q9" t="str">
            <v>7-HD_3_THANG</v>
          </cell>
        </row>
        <row r="10">
          <cell r="A10" t="str">
            <v>PM2</v>
          </cell>
          <cell r="E10" t="str">
            <v>THR</v>
          </cell>
          <cell r="F10" t="str">
            <v>PAWT</v>
          </cell>
          <cell r="Q10" t="str">
            <v>8-HD_6_THANG</v>
          </cell>
        </row>
        <row r="11">
          <cell r="A11" t="str">
            <v>PM1</v>
          </cell>
          <cell r="E11" t="str">
            <v>TMH</v>
          </cell>
          <cell r="F11" t="str">
            <v>PAWS</v>
          </cell>
          <cell r="AA11" t="str">
            <v>1. DAI HAN</v>
          </cell>
        </row>
        <row r="12">
          <cell r="A12" t="str">
            <v>TD2</v>
          </cell>
          <cell r="E12" t="str">
            <v>TOS1</v>
          </cell>
          <cell r="F12" t="str">
            <v>PAWP</v>
          </cell>
          <cell r="AA12" t="str">
            <v>2. TRUNG HAN</v>
          </cell>
        </row>
        <row r="13">
          <cell r="A13" t="str">
            <v>TD1</v>
          </cell>
          <cell r="E13" t="str">
            <v>TIS</v>
          </cell>
          <cell r="F13" t="str">
            <v>PDTS</v>
          </cell>
          <cell r="AA13" t="str">
            <v>3. NGAN HAN</v>
          </cell>
        </row>
        <row r="14">
          <cell r="A14" t="str">
            <v>SD2</v>
          </cell>
          <cell r="E14" t="str">
            <v>TRD</v>
          </cell>
          <cell r="F14" t="str">
            <v>PDTO</v>
          </cell>
        </row>
        <row r="15">
          <cell r="A15" t="str">
            <v>SD1</v>
          </cell>
          <cell r="E15" t="str">
            <v>TAD</v>
          </cell>
          <cell r="F15" t="str">
            <v>PHOS</v>
          </cell>
        </row>
        <row r="16">
          <cell r="A16" t="str">
            <v>CC</v>
          </cell>
          <cell r="E16" t="str">
            <v>TFP</v>
          </cell>
          <cell r="F16" t="str">
            <v>PHOO</v>
          </cell>
        </row>
        <row r="17">
          <cell r="A17" t="str">
            <v>CC2</v>
          </cell>
          <cell r="E17" t="str">
            <v>TAL</v>
          </cell>
          <cell r="F17" t="str">
            <v>PNES</v>
          </cell>
        </row>
        <row r="18">
          <cell r="E18" t="str">
            <v>TTV</v>
          </cell>
          <cell r="F18" t="str">
            <v>PNEO</v>
          </cell>
        </row>
        <row r="19">
          <cell r="E19" t="str">
            <v>TSZ</v>
          </cell>
          <cell r="F19" t="str">
            <v>PMOO</v>
          </cell>
        </row>
        <row r="20">
          <cell r="E20" t="str">
            <v>TSA</v>
          </cell>
          <cell r="F20" t="str">
            <v>PMOS</v>
          </cell>
        </row>
        <row r="21">
          <cell r="E21" t="str">
            <v>TSG</v>
          </cell>
          <cell r="F21" t="str">
            <v>POSO</v>
          </cell>
        </row>
        <row r="22">
          <cell r="E22" t="str">
            <v>THO</v>
          </cell>
          <cell r="F22" t="str">
            <v>POSC</v>
          </cell>
        </row>
        <row r="23">
          <cell r="E23" t="str">
            <v>TAH</v>
          </cell>
          <cell r="F23" t="str">
            <v>POSA</v>
          </cell>
        </row>
        <row r="24">
          <cell r="E24" t="str">
            <v>THC</v>
          </cell>
          <cell r="F24" t="str">
            <v>POST</v>
          </cell>
        </row>
        <row r="25">
          <cell r="E25" t="str">
            <v>TBA</v>
          </cell>
          <cell r="F25" t="str">
            <v>POSD</v>
          </cell>
        </row>
        <row r="26">
          <cell r="E26" t="str">
            <v>TWE</v>
          </cell>
          <cell r="F26" t="str">
            <v>OSHD</v>
          </cell>
        </row>
        <row r="27">
          <cell r="E27" t="str">
            <v>TCW</v>
          </cell>
          <cell r="F27" t="str">
            <v>PISO</v>
          </cell>
        </row>
        <row r="28">
          <cell r="E28" t="str">
            <v>TTN</v>
          </cell>
          <cell r="F28" t="str">
            <v>PISD</v>
          </cell>
        </row>
        <row r="29">
          <cell r="F29" t="str">
            <v>PADA</v>
          </cell>
        </row>
        <row r="30">
          <cell r="F30" t="str">
            <v>PADQ</v>
          </cell>
        </row>
        <row r="31">
          <cell r="F31" t="str">
            <v>PADS</v>
          </cell>
        </row>
        <row r="32">
          <cell r="F32" t="str">
            <v>PAFC</v>
          </cell>
        </row>
        <row r="33">
          <cell r="F33" t="str">
            <v>PAFD</v>
          </cell>
        </row>
        <row r="34">
          <cell r="F34" t="str">
            <v>PALP</v>
          </cell>
        </row>
        <row r="35">
          <cell r="F35" t="str">
            <v>PTVO</v>
          </cell>
        </row>
        <row r="36">
          <cell r="F36" t="str">
            <v>PTVS</v>
          </cell>
        </row>
        <row r="37">
          <cell r="F37" t="str">
            <v>PTVG</v>
          </cell>
        </row>
        <row r="38">
          <cell r="F38" t="str">
            <v>PSZS</v>
          </cell>
        </row>
        <row r="39">
          <cell r="F39" t="str">
            <v>PSZQ</v>
          </cell>
        </row>
        <row r="40">
          <cell r="F40" t="str">
            <v>PSAS</v>
          </cell>
        </row>
        <row r="41">
          <cell r="F41" t="str">
            <v>PSAT</v>
          </cell>
        </row>
        <row r="42">
          <cell r="F42" t="str">
            <v>PSAC</v>
          </cell>
        </row>
        <row r="43">
          <cell r="F43" t="str">
            <v>PSAL</v>
          </cell>
        </row>
        <row r="44">
          <cell r="F44" t="str">
            <v>PSAH</v>
          </cell>
        </row>
        <row r="45">
          <cell r="F45" t="str">
            <v>PSGH</v>
          </cell>
        </row>
        <row r="46">
          <cell r="F46" t="str">
            <v>PSGE</v>
          </cell>
        </row>
        <row r="47">
          <cell r="F47" t="str">
            <v>PSGF</v>
          </cell>
        </row>
        <row r="48">
          <cell r="F48" t="str">
            <v>PSGN</v>
          </cell>
        </row>
        <row r="49">
          <cell r="F49" t="str">
            <v>PHCA</v>
          </cell>
        </row>
        <row r="50">
          <cell r="F50" t="str">
            <v>PHCB</v>
          </cell>
        </row>
        <row r="51">
          <cell r="F51" t="str">
            <v>PHOD</v>
          </cell>
        </row>
        <row r="52">
          <cell r="F52" t="str">
            <v>PHCO</v>
          </cell>
        </row>
        <row r="53">
          <cell r="F53" t="str">
            <v>PHCC</v>
          </cell>
        </row>
        <row r="54">
          <cell r="F54" t="str">
            <v>PHCS</v>
          </cell>
        </row>
        <row r="55">
          <cell r="F55" t="str">
            <v>PHCF</v>
          </cell>
        </row>
        <row r="56">
          <cell r="F56" t="str">
            <v>PHCE</v>
          </cell>
        </row>
        <row r="57">
          <cell r="F57" t="str">
            <v>PALB</v>
          </cell>
        </row>
        <row r="58">
          <cell r="F58" t="str">
            <v>PPTO</v>
          </cell>
        </row>
        <row r="59">
          <cell r="F59" t="str">
            <v>PPTA</v>
          </cell>
        </row>
        <row r="60">
          <cell r="F60" t="str">
            <v>PWED</v>
          </cell>
        </row>
        <row r="61">
          <cell r="F61" t="str">
            <v>PHOB</v>
          </cell>
        </row>
        <row r="62">
          <cell r="F62" t="str">
            <v>PHOA</v>
          </cell>
        </row>
        <row r="63">
          <cell r="F63" t="str">
            <v>PHOF</v>
          </cell>
        </row>
        <row r="64">
          <cell r="F64" t="str">
            <v>PHOI</v>
          </cell>
        </row>
        <row r="65">
          <cell r="F65" t="str">
            <v>PHOS</v>
          </cell>
        </row>
        <row r="66">
          <cell r="F66" t="str">
            <v>PHOO</v>
          </cell>
        </row>
        <row r="67">
          <cell r="F67" t="str">
            <v>PHOC</v>
          </cell>
        </row>
        <row r="68">
          <cell r="F68" t="str">
            <v>PHRS</v>
          </cell>
        </row>
        <row r="69">
          <cell r="F69" t="str">
            <v>PHRI</v>
          </cell>
        </row>
        <row r="70">
          <cell r="F70" t="str">
            <v>PBAR</v>
          </cell>
        </row>
        <row r="71">
          <cell r="F71" t="str">
            <v>PBAM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</row>
        <row r="2">
          <cell r="A2" t="str">
            <v>Mã nhân viên (*)</v>
          </cell>
          <cell r="B2" t="str">
            <v>Họ và đệm</v>
          </cell>
          <cell r="C2" t="str">
            <v>Tên</v>
          </cell>
          <cell r="D2" t="str">
            <v>Giới tính</v>
          </cell>
          <cell r="E2" t="str">
            <v>Ngày sinh(nhập mm/dd/yyyy)</v>
          </cell>
          <cell r="F2" t="str">
            <v>Nơi sinh</v>
          </cell>
          <cell r="G2" t="str">
            <v>Nguyên quán</v>
          </cell>
          <cell r="H2" t="str">
            <v>Số CMND</v>
          </cell>
          <cell r="I2" t="str">
            <v>Ngày cấp CMND(Nhập mm/dd/yyyy)</v>
          </cell>
          <cell r="J2" t="str">
            <v>Nơi cấp CMND</v>
          </cell>
          <cell r="K2" t="str">
            <v>Trình độ</v>
          </cell>
          <cell r="L2" t="str">
            <v>Nơi đào tạo</v>
          </cell>
          <cell r="M2" t="str">
            <v>Chuyên ngành</v>
          </cell>
          <cell r="N2" t="str">
            <v>Năm tốt nghiệp</v>
          </cell>
          <cell r="O2" t="str">
            <v>Email cơ quan</v>
          </cell>
          <cell r="P2" t="str">
            <v>ĐT nhà riêng</v>
          </cell>
          <cell r="Q2" t="str">
            <v>ĐT di động</v>
          </cell>
          <cell r="R2" t="str">
            <v>Email cá nhân</v>
          </cell>
          <cell r="S2" t="str">
            <v>Hộ khẩu thường trú</v>
          </cell>
          <cell r="T2" t="str">
            <v>Chỗ ở hiện nay</v>
          </cell>
          <cell r="U2" t="str">
            <v>Họ và tên (người liên hệ khẩn cấp)</v>
          </cell>
          <cell r="V2" t="str">
            <v>Quan hệ (người liên hệ khẩn cấp)</v>
          </cell>
          <cell r="W2" t="str">
            <v>ĐT di động (người liên hệ khẩn cấp)</v>
          </cell>
          <cell r="X2" t="str">
            <v>Mã vị trí công việc</v>
          </cell>
          <cell r="Y2" t="str">
            <v>Chức danh</v>
          </cell>
          <cell r="Z2" t="str">
            <v>Chức danh tiếng anh</v>
          </cell>
          <cell r="AA2" t="str">
            <v>Cấp</v>
          </cell>
          <cell r="AB2" t="str">
            <v>Ngạch</v>
          </cell>
          <cell r="AC2" t="str">
            <v>Mã đơn vị công tác (*)</v>
          </cell>
          <cell r="AD2" t="str">
            <v>Mã phòng</v>
          </cell>
          <cell r="AE2" t="str">
            <v>Nơi làm việc</v>
          </cell>
          <cell r="AF2" t="str">
            <v>Ngày thử việc(Nhâp mm/dd/yyyy)</v>
          </cell>
          <cell r="AG2" t="str">
            <v>Tháng vào</v>
          </cell>
          <cell r="AH2" t="str">
            <v>Ngày chính thức (Nhập mm/dd/yyyy)</v>
          </cell>
          <cell r="AI2" t="str">
            <v>Tháng hết thử việc</v>
          </cell>
          <cell r="AJ2" t="str">
            <v>Trạng thái lao động (*)</v>
          </cell>
        </row>
        <row r="3">
          <cell r="A3">
            <v>10001</v>
          </cell>
          <cell r="B3" t="str">
            <v>Phạm Minh</v>
          </cell>
          <cell r="C3" t="str">
            <v>Tuấn</v>
          </cell>
          <cell r="D3" t="str">
            <v>Nam</v>
          </cell>
          <cell r="E3">
            <v>27640</v>
          </cell>
          <cell r="F3" t="str">
            <v>Hà Nội</v>
          </cell>
          <cell r="G3" t="str">
            <v xml:space="preserve">Hà Nội </v>
          </cell>
          <cell r="H3" t="str">
            <v>012190813</v>
          </cell>
          <cell r="I3">
            <v>38070</v>
          </cell>
          <cell r="J3" t="str">
            <v>Hà Nội</v>
          </cell>
          <cell r="K3" t="str">
            <v>Tiến sĩ</v>
          </cell>
          <cell r="L3" t="str">
            <v>Budapest University Of Technology And Economics</v>
          </cell>
          <cell r="O3" t="str">
            <v>tuanpm@topica.edu.vn</v>
          </cell>
          <cell r="P3" t="str">
            <v>04 3942 2822</v>
          </cell>
          <cell r="Q3" t="str">
            <v>0913 563 976</v>
          </cell>
          <cell r="R3" t="str">
            <v/>
          </cell>
          <cell r="S3" t="str">
            <v xml:space="preserve">36/B6, Thành Công, Ba Đình, Hà Nội </v>
          </cell>
          <cell r="T3" t="str">
            <v xml:space="preserve">31 Lê Duẩn, Hoàn Kiếm, Hà Nội </v>
          </cell>
          <cell r="X3" t="str">
            <v>CC</v>
          </cell>
          <cell r="Y3" t="str">
            <v>Tổng giám đốc</v>
          </cell>
          <cell r="AA3" t="str">
            <v>5</v>
          </cell>
          <cell r="AB3" t="str">
            <v>QL</v>
          </cell>
          <cell r="AC3" t="str">
            <v>TEG</v>
          </cell>
          <cell r="AE3" t="str">
            <v>HN</v>
          </cell>
          <cell r="AF3">
            <v>39532</v>
          </cell>
          <cell r="AG3">
            <v>3</v>
          </cell>
          <cell r="AH3">
            <v>39532</v>
          </cell>
          <cell r="AI3">
            <v>3</v>
          </cell>
          <cell r="AJ3" t="str">
            <v>Chính thức</v>
          </cell>
        </row>
        <row r="4">
          <cell r="A4">
            <v>10002</v>
          </cell>
          <cell r="B4" t="str">
            <v>Nguyễn Hoài</v>
          </cell>
          <cell r="C4" t="str">
            <v>Giang</v>
          </cell>
          <cell r="D4" t="str">
            <v>Nam</v>
          </cell>
          <cell r="E4">
            <v>27341</v>
          </cell>
          <cell r="F4" t="str">
            <v>Việt Trì</v>
          </cell>
          <cell r="G4" t="str">
            <v xml:space="preserve">Việt Trì </v>
          </cell>
          <cell r="H4" t="str">
            <v>011674923</v>
          </cell>
          <cell r="I4">
            <v>38898</v>
          </cell>
          <cell r="J4" t="str">
            <v>Hà Nội</v>
          </cell>
          <cell r="K4" t="str">
            <v>Tiến sĩ</v>
          </cell>
          <cell r="L4" t="str">
            <v>Budapest University Of Technology And Economics</v>
          </cell>
          <cell r="M4" t="str">
            <v/>
          </cell>
          <cell r="O4" t="str">
            <v>giangnh@topica.edu.vn</v>
          </cell>
          <cell r="P4" t="str">
            <v>04 3537 2849</v>
          </cell>
          <cell r="Q4" t="str">
            <v>0904 145 536</v>
          </cell>
          <cell r="R4" t="str">
            <v/>
          </cell>
          <cell r="S4" t="str">
            <v xml:space="preserve">20A/117 Đặng Tiến Đông, Hà Nội </v>
          </cell>
          <cell r="T4" t="str">
            <v xml:space="preserve">20a/117 Đặng Tiến Đông, Hà Nội </v>
          </cell>
          <cell r="X4" t="str">
            <v>CX</v>
          </cell>
          <cell r="AA4" t="str">
            <v>5</v>
          </cell>
          <cell r="AB4" t="str">
            <v>QL</v>
          </cell>
          <cell r="AC4" t="str">
            <v>BCV</v>
          </cell>
          <cell r="AE4" t="str">
            <v>HN</v>
          </cell>
          <cell r="AF4">
            <v>39532</v>
          </cell>
          <cell r="AG4">
            <v>3</v>
          </cell>
          <cell r="AH4">
            <v>39532</v>
          </cell>
          <cell r="AI4">
            <v>3</v>
          </cell>
          <cell r="AJ4" t="str">
            <v>Nghỉ việc</v>
          </cell>
        </row>
        <row r="5">
          <cell r="A5">
            <v>10003</v>
          </cell>
          <cell r="B5" t="str">
            <v>Nguyễn Thành</v>
          </cell>
          <cell r="C5" t="str">
            <v>Trung</v>
          </cell>
          <cell r="D5" t="str">
            <v>Nam</v>
          </cell>
          <cell r="E5">
            <v>26470</v>
          </cell>
          <cell r="F5" t="str">
            <v>Hà Nội</v>
          </cell>
          <cell r="G5" t="str">
            <v xml:space="preserve">Hà Nội </v>
          </cell>
          <cell r="H5" t="str">
            <v>012726491</v>
          </cell>
          <cell r="I5">
            <v>39529</v>
          </cell>
          <cell r="J5" t="str">
            <v>Hà Nội</v>
          </cell>
          <cell r="K5" t="str">
            <v>Thạc sĩ</v>
          </cell>
          <cell r="L5" t="str">
            <v>Budapest University Of Technology And Economics</v>
          </cell>
          <cell r="M5" t="str">
            <v/>
          </cell>
          <cell r="O5" t="str">
            <v>trungnt@topica.edu.vn</v>
          </cell>
          <cell r="P5" t="str">
            <v>04 3943 7904</v>
          </cell>
          <cell r="Q5" t="str">
            <v>0982 968 497</v>
          </cell>
          <cell r="R5" t="str">
            <v/>
          </cell>
          <cell r="S5" t="str">
            <v xml:space="preserve">Tổ 10, Phường Long Biên - Quận Long Biên - Hà Nội </v>
          </cell>
          <cell r="T5" t="str">
            <v xml:space="preserve">Tổ 10, Phường Long Biên - Quận Long Biên - Hà Nội </v>
          </cell>
          <cell r="X5" t="str">
            <v>CC2</v>
          </cell>
          <cell r="Y5" t="str">
            <v>Phó tổng giám đốc</v>
          </cell>
          <cell r="AA5" t="str">
            <v>5</v>
          </cell>
          <cell r="AB5" t="str">
            <v>QL</v>
          </cell>
          <cell r="AC5" t="str">
            <v>TEG</v>
          </cell>
          <cell r="AE5" t="str">
            <v>HN</v>
          </cell>
          <cell r="AF5">
            <v>39532</v>
          </cell>
          <cell r="AG5">
            <v>3</v>
          </cell>
          <cell r="AH5">
            <v>39532</v>
          </cell>
          <cell r="AI5">
            <v>3</v>
          </cell>
          <cell r="AJ5" t="str">
            <v>Chính thức</v>
          </cell>
        </row>
        <row r="6">
          <cell r="A6">
            <v>10004</v>
          </cell>
          <cell r="B6" t="str">
            <v>Thái Minh</v>
          </cell>
          <cell r="C6" t="str">
            <v>Hạnh</v>
          </cell>
          <cell r="D6" t="str">
            <v>Nữ</v>
          </cell>
          <cell r="E6">
            <v>29247</v>
          </cell>
          <cell r="F6" t="str">
            <v>Hà Nội</v>
          </cell>
          <cell r="G6" t="str">
            <v xml:space="preserve">Hà Nội </v>
          </cell>
          <cell r="H6" t="str">
            <v>012042982</v>
          </cell>
          <cell r="I6">
            <v>35599</v>
          </cell>
          <cell r="J6" t="str">
            <v>Hà Nội</v>
          </cell>
          <cell r="K6" t="str">
            <v>Thạc sĩ</v>
          </cell>
          <cell r="L6" t="str">
            <v>ĐH Kinh Tế Quốc Dân</v>
          </cell>
          <cell r="M6" t="str">
            <v/>
          </cell>
          <cell r="O6" t="str">
            <v>hanhtm@topica.edu.vn</v>
          </cell>
          <cell r="P6" t="str">
            <v>04 3662 6719</v>
          </cell>
          <cell r="Q6" t="str">
            <v>0912 313 731</v>
          </cell>
          <cell r="R6" t="str">
            <v/>
          </cell>
          <cell r="S6" t="str">
            <v xml:space="preserve">126 Bà Triệu, Hà Nội </v>
          </cell>
          <cell r="T6" t="str">
            <v xml:space="preserve">26 Tổ 56 Ngõ 190, Đường Hoàng Pri, Quận Hoàng Pri, Hà Nội </v>
          </cell>
          <cell r="X6" t="str">
            <v>TD1</v>
          </cell>
          <cell r="Y6" t="str">
            <v>Trưởng Ban/ Giám đốc Trung tâm</v>
          </cell>
          <cell r="AA6" t="str">
            <v>4</v>
          </cell>
          <cell r="AB6" t="str">
            <v>QL</v>
          </cell>
          <cell r="AC6" t="str">
            <v>TRD</v>
          </cell>
          <cell r="AE6" t="str">
            <v>HN</v>
          </cell>
          <cell r="AF6">
            <v>39532</v>
          </cell>
          <cell r="AG6">
            <v>3</v>
          </cell>
          <cell r="AH6">
            <v>39532</v>
          </cell>
          <cell r="AI6">
            <v>3</v>
          </cell>
          <cell r="AJ6" t="str">
            <v>Chính thức</v>
          </cell>
        </row>
        <row r="7">
          <cell r="A7">
            <v>10005</v>
          </cell>
          <cell r="B7" t="str">
            <v>Nguyễn Phùng Minh</v>
          </cell>
          <cell r="C7" t="str">
            <v>Hằng</v>
          </cell>
          <cell r="D7" t="str">
            <v>Nữ</v>
          </cell>
          <cell r="E7">
            <v>28819</v>
          </cell>
          <cell r="F7" t="str">
            <v>Hà Nội</v>
          </cell>
          <cell r="G7" t="str">
            <v xml:space="preserve">Hà Nội </v>
          </cell>
          <cell r="H7" t="str">
            <v>011908239</v>
          </cell>
          <cell r="I7">
            <v>39319</v>
          </cell>
          <cell r="J7" t="str">
            <v>Hà Nội</v>
          </cell>
          <cell r="K7" t="str">
            <v>Thạc sĩ</v>
          </cell>
          <cell r="L7" t="str">
            <v>ĐH Ngoại Thương</v>
          </cell>
          <cell r="M7" t="str">
            <v/>
          </cell>
          <cell r="O7" t="str">
            <v>hangnpm@topica.edu.vn</v>
          </cell>
          <cell r="P7" t="str">
            <v>04 3869 4409</v>
          </cell>
          <cell r="Q7" t="str">
            <v>0912 819 079</v>
          </cell>
          <cell r="R7" t="str">
            <v/>
          </cell>
          <cell r="S7" t="str">
            <v xml:space="preserve">Nhà 16, Ngõ 17/2, Tạ Quang Bửu, Hà Nội </v>
          </cell>
          <cell r="T7" t="str">
            <v xml:space="preserve">Nhà 16, Ngõ 17/2, Phố Tạ Quang Bửu, Hà Nội </v>
          </cell>
          <cell r="X7" t="str">
            <v>TD1</v>
          </cell>
          <cell r="Y7" t="str">
            <v>Trưởng Ban/ Giám đốc Trung tâm</v>
          </cell>
          <cell r="AA7" t="str">
            <v>4</v>
          </cell>
          <cell r="AB7" t="str">
            <v>QL</v>
          </cell>
          <cell r="AC7" t="str">
            <v>TRD</v>
          </cell>
          <cell r="AE7" t="str">
            <v>HN</v>
          </cell>
          <cell r="AF7">
            <v>39532</v>
          </cell>
          <cell r="AG7">
            <v>3</v>
          </cell>
          <cell r="AH7">
            <v>39532</v>
          </cell>
          <cell r="AI7">
            <v>3</v>
          </cell>
          <cell r="AJ7" t="str">
            <v>Chính thức</v>
          </cell>
        </row>
        <row r="8">
          <cell r="A8">
            <v>10006</v>
          </cell>
          <cell r="B8" t="str">
            <v>Cao Công</v>
          </cell>
          <cell r="C8" t="str">
            <v>Minh</v>
          </cell>
          <cell r="D8" t="str">
            <v>Nam</v>
          </cell>
          <cell r="E8">
            <v>30623</v>
          </cell>
          <cell r="F8" t="str">
            <v>Hưng Yên</v>
          </cell>
          <cell r="G8" t="str">
            <v xml:space="preserve">Hưng Yên </v>
          </cell>
          <cell r="H8" t="str">
            <v>012288579</v>
          </cell>
          <cell r="I8">
            <v>39529</v>
          </cell>
          <cell r="J8" t="str">
            <v>Hà Nội</v>
          </cell>
          <cell r="K8" t="str">
            <v>Đại học</v>
          </cell>
          <cell r="L8" t="str">
            <v>ĐH Bách Khoa Hà Nội</v>
          </cell>
          <cell r="M8" t="str">
            <v/>
          </cell>
          <cell r="O8" t="str">
            <v>minhcc@topica.edu.vn</v>
          </cell>
          <cell r="P8" t="str">
            <v>04 3636 1800</v>
          </cell>
          <cell r="Q8" t="str">
            <v>0902 151 789</v>
          </cell>
          <cell r="R8" t="str">
            <v/>
          </cell>
          <cell r="S8" t="str">
            <v xml:space="preserve">07, Ngách 15, Ngõ 61, Lạc Trung, Hai Bà Trưng, Hà Nội </v>
          </cell>
          <cell r="T8" t="str">
            <v xml:space="preserve">07, Ngách 15, Ngõ 61, Lạc Trung, Hai Bà Trưng, Hà Nội </v>
          </cell>
          <cell r="X8" t="str">
            <v>TD1</v>
          </cell>
          <cell r="Y8" t="str">
            <v>Trưởng Ban/ Giám đốc Trung tâm</v>
          </cell>
          <cell r="AA8" t="str">
            <v>4</v>
          </cell>
          <cell r="AB8" t="str">
            <v>QL</v>
          </cell>
          <cell r="AC8" t="str">
            <v>TTN</v>
          </cell>
          <cell r="AE8" t="str">
            <v>HN</v>
          </cell>
          <cell r="AF8">
            <v>39532</v>
          </cell>
          <cell r="AG8">
            <v>3</v>
          </cell>
          <cell r="AH8">
            <v>39532</v>
          </cell>
          <cell r="AI8">
            <v>3</v>
          </cell>
          <cell r="AJ8" t="str">
            <v>Chính thức</v>
          </cell>
        </row>
        <row r="9">
          <cell r="A9">
            <v>10007</v>
          </cell>
          <cell r="B9" t="str">
            <v>Trương Thị Thu</v>
          </cell>
          <cell r="C9" t="str">
            <v>Hiền</v>
          </cell>
          <cell r="D9" t="str">
            <v>Nữ</v>
          </cell>
          <cell r="E9">
            <v>27076</v>
          </cell>
          <cell r="F9" t="str">
            <v>Thái Bình</v>
          </cell>
          <cell r="G9" t="str">
            <v xml:space="preserve">Thái Bình </v>
          </cell>
          <cell r="H9" t="str">
            <v>012549149</v>
          </cell>
          <cell r="I9">
            <v>37485</v>
          </cell>
          <cell r="J9" t="str">
            <v>Hà Nội</v>
          </cell>
          <cell r="K9" t="str">
            <v>Đại học</v>
          </cell>
          <cell r="L9" t="str">
            <v>Học viên Tài chính</v>
          </cell>
          <cell r="O9" t="str">
            <v/>
          </cell>
          <cell r="P9" t="str">
            <v>0436881292</v>
          </cell>
          <cell r="Q9" t="str">
            <v>091 230 9830</v>
          </cell>
          <cell r="R9" t="str">
            <v/>
          </cell>
          <cell r="S9" t="str">
            <v xml:space="preserve">TT Công ty vận tải lâm sản HN -Thanh Trì HN </v>
          </cell>
          <cell r="T9" t="str">
            <v xml:space="preserve">Số nhà 34 ngõ 190 Nguyễn Trãi, tổ 10, Thượng Đình, Thanh Xuân, HN </v>
          </cell>
          <cell r="AG9" t="str">
            <v/>
          </cell>
          <cell r="AH9">
            <v>39532</v>
          </cell>
          <cell r="AI9">
            <v>3</v>
          </cell>
          <cell r="AJ9" t="str">
            <v>Nghỉ việc</v>
          </cell>
        </row>
        <row r="10">
          <cell r="A10">
            <v>10008</v>
          </cell>
          <cell r="B10" t="str">
            <v>Phạm Quốc</v>
          </cell>
          <cell r="C10" t="str">
            <v>Hùng</v>
          </cell>
          <cell r="D10" t="str">
            <v>Nam</v>
          </cell>
          <cell r="E10">
            <v>30080</v>
          </cell>
          <cell r="F10" t="str">
            <v>Hà Nội</v>
          </cell>
          <cell r="G10" t="str">
            <v xml:space="preserve">Hà Nội </v>
          </cell>
          <cell r="H10" t="str">
            <v>111687592</v>
          </cell>
          <cell r="I10">
            <v>38439</v>
          </cell>
          <cell r="J10" t="str">
            <v>Hà Nội</v>
          </cell>
          <cell r="K10" t="str">
            <v>Thạc sĩ</v>
          </cell>
          <cell r="L10" t="str">
            <v>ĐH Bách Khoa Hà Nội</v>
          </cell>
          <cell r="M10" t="str">
            <v/>
          </cell>
          <cell r="O10" t="str">
            <v>hungpq@topica.edu.vn</v>
          </cell>
          <cell r="P10" t="str">
            <v/>
          </cell>
          <cell r="Q10" t="str">
            <v>0982 090 582</v>
          </cell>
          <cell r="R10" t="str">
            <v/>
          </cell>
          <cell r="S10" t="str">
            <v xml:space="preserve">Phượng Dực - Phú Xuyên - Hà Nội </v>
          </cell>
          <cell r="T10" t="str">
            <v xml:space="preserve">Phường Bách Khoa, Quận Hai Bà Trưng, Hà Nội </v>
          </cell>
          <cell r="X10" t="str">
            <v>SD2</v>
          </cell>
          <cell r="Y10" t="str">
            <v>Phó Giám đốc khối</v>
          </cell>
          <cell r="AA10" t="str">
            <v>4</v>
          </cell>
          <cell r="AB10" t="str">
            <v>QL</v>
          </cell>
          <cell r="AC10" t="str">
            <v>S2</v>
          </cell>
          <cell r="AE10" t="str">
            <v>HN</v>
          </cell>
          <cell r="AF10">
            <v>39532</v>
          </cell>
          <cell r="AG10">
            <v>3</v>
          </cell>
          <cell r="AH10">
            <v>39532</v>
          </cell>
          <cell r="AI10">
            <v>3</v>
          </cell>
          <cell r="AJ10" t="str">
            <v>Chính thức</v>
          </cell>
        </row>
        <row r="11">
          <cell r="A11">
            <v>10009</v>
          </cell>
          <cell r="B11" t="str">
            <v>Dương Hữu</v>
          </cell>
          <cell r="C11" t="str">
            <v>Quang</v>
          </cell>
          <cell r="D11" t="str">
            <v>Nam</v>
          </cell>
          <cell r="E11">
            <v>29747</v>
          </cell>
          <cell r="F11" t="str">
            <v>Hà Nội</v>
          </cell>
          <cell r="G11" t="str">
            <v xml:space="preserve">Hà Nội </v>
          </cell>
          <cell r="H11" t="str">
            <v>011948466</v>
          </cell>
          <cell r="I11">
            <v>35211</v>
          </cell>
          <cell r="J11" t="str">
            <v>Hà Nội</v>
          </cell>
          <cell r="K11" t="str">
            <v>Thạc sĩ</v>
          </cell>
          <cell r="L11" t="str">
            <v>ĐH Bách Khoa Hà Nội</v>
          </cell>
          <cell r="M11" t="str">
            <v>Điện tử - Viễn thông</v>
          </cell>
          <cell r="O11" t="str">
            <v>quangdh@topica.edu.vn</v>
          </cell>
          <cell r="P11" t="str">
            <v>04 3716 4506</v>
          </cell>
          <cell r="Q11" t="str">
            <v>0943 199 998</v>
          </cell>
          <cell r="R11" t="str">
            <v/>
          </cell>
          <cell r="S11" t="str">
            <v xml:space="preserve">61 Nguyễn Trường Tộ - Ba Đình - Hà Nội </v>
          </cell>
          <cell r="T11" t="str">
            <v xml:space="preserve">61 Nguyễn Trường Tộ - Ba Đình - Hà Nội </v>
          </cell>
          <cell r="X11" t="str">
            <v>SD1</v>
          </cell>
          <cell r="Y11" t="str">
            <v>Giám đốc khối</v>
          </cell>
          <cell r="AA11" t="str">
            <v>4</v>
          </cell>
          <cell r="AB11" t="str">
            <v>QL</v>
          </cell>
          <cell r="AC11" t="str">
            <v>S1</v>
          </cell>
          <cell r="AE11" t="str">
            <v>HN</v>
          </cell>
          <cell r="AF11">
            <v>39532</v>
          </cell>
          <cell r="AG11">
            <v>3</v>
          </cell>
          <cell r="AH11">
            <v>39532</v>
          </cell>
          <cell r="AI11">
            <v>3</v>
          </cell>
          <cell r="AJ11" t="str">
            <v>Chính thức</v>
          </cell>
        </row>
        <row r="12">
          <cell r="A12">
            <v>10010</v>
          </cell>
          <cell r="B12" t="str">
            <v>Hoàng Thế</v>
          </cell>
          <cell r="C12" t="str">
            <v>Anh</v>
          </cell>
          <cell r="D12" t="str">
            <v>Nam</v>
          </cell>
          <cell r="E12">
            <v>28445</v>
          </cell>
          <cell r="F12" t="str">
            <v>Hải Phòng</v>
          </cell>
          <cell r="G12" t="str">
            <v xml:space="preserve">Hải Phòng </v>
          </cell>
          <cell r="H12" t="str">
            <v>013097808</v>
          </cell>
          <cell r="I12">
            <v>39694</v>
          </cell>
          <cell r="J12" t="str">
            <v>Hà Nội</v>
          </cell>
          <cell r="K12" t="str">
            <v>Đại học</v>
          </cell>
          <cell r="L12" t="str">
            <v>ĐH Bách Khoa Hà Nội</v>
          </cell>
          <cell r="M12" t="str">
            <v/>
          </cell>
          <cell r="O12" t="str">
            <v>anhht@topica.edu.vn</v>
          </cell>
          <cell r="P12" t="str">
            <v/>
          </cell>
          <cell r="Q12" t="str">
            <v>0905 500 555</v>
          </cell>
          <cell r="R12" t="str">
            <v/>
          </cell>
          <cell r="S12" t="str">
            <v xml:space="preserve">11b-N2, Tập Thể Viện Lịch Sử Quân Sự, Tổ 33, Nghĩa Đô, Hà Nội </v>
          </cell>
          <cell r="T12" t="str">
            <v xml:space="preserve">Số 14 Tổ 36 Phường Quan Hoa, Quận Cầu Giấy, Hà Nội </v>
          </cell>
          <cell r="X12" t="str">
            <v>TD1</v>
          </cell>
          <cell r="Y12" t="str">
            <v>Trưởng Ban/ Giám đốc Trung tâm</v>
          </cell>
          <cell r="AA12" t="str">
            <v>4</v>
          </cell>
          <cell r="AB12" t="str">
            <v>QL</v>
          </cell>
          <cell r="AC12" t="str">
            <v>TAL</v>
          </cell>
          <cell r="AE12" t="str">
            <v>HN</v>
          </cell>
          <cell r="AF12">
            <v>39678</v>
          </cell>
          <cell r="AG12">
            <v>8</v>
          </cell>
          <cell r="AH12">
            <v>39678</v>
          </cell>
          <cell r="AI12">
            <v>8</v>
          </cell>
          <cell r="AJ12" t="str">
            <v>Chính thức</v>
          </cell>
        </row>
        <row r="13">
          <cell r="A13">
            <v>10011</v>
          </cell>
          <cell r="B13" t="str">
            <v>Nguyễn Hoàng</v>
          </cell>
          <cell r="C13" t="str">
            <v>Tú</v>
          </cell>
          <cell r="D13" t="str">
            <v>Nam</v>
          </cell>
          <cell r="E13">
            <v>30514</v>
          </cell>
          <cell r="F13" t="str">
            <v>Hà Tây</v>
          </cell>
          <cell r="G13" t="str">
            <v>Hà Tây Hà Nội</v>
          </cell>
          <cell r="H13" t="str">
            <v>111711490</v>
          </cell>
          <cell r="I13">
            <v>39443</v>
          </cell>
          <cell r="J13" t="str">
            <v>Hà Nội</v>
          </cell>
          <cell r="K13" t="str">
            <v>Thạc sĩ</v>
          </cell>
          <cell r="L13" t="str">
            <v>ĐH Bách Khoa Hà Nội</v>
          </cell>
          <cell r="M13" t="str">
            <v/>
          </cell>
          <cell r="O13" t="str">
            <v>tunh@topica.edu.vn</v>
          </cell>
          <cell r="P13" t="str">
            <v/>
          </cell>
          <cell r="Q13" t="str">
            <v>0914 325 560</v>
          </cell>
          <cell r="R13" t="str">
            <v/>
          </cell>
          <cell r="S13" t="str">
            <v>Phùng Xá- Thạch Thất- Hà Tây Hà Nội</v>
          </cell>
          <cell r="T13" t="str">
            <v>Thôn Tảo-đông Ngạc-từ Liêm-hà Nội Hà Nội</v>
          </cell>
          <cell r="U13" t="str">
            <v>Nguyễn Hoàng Trung</v>
          </cell>
          <cell r="V13" t="str">
            <v>Anh</v>
          </cell>
          <cell r="W13" t="str">
            <v>0985 907 351</v>
          </cell>
          <cell r="X13" t="str">
            <v>TD2</v>
          </cell>
          <cell r="Y13" t="str">
            <v>Phó ban/Phó Giám đốc Trung tâm</v>
          </cell>
          <cell r="AA13" t="str">
            <v>4</v>
          </cell>
          <cell r="AB13" t="str">
            <v>QL</v>
          </cell>
          <cell r="AC13" t="str">
            <v>TIC</v>
          </cell>
          <cell r="AE13" t="str">
            <v>HN</v>
          </cell>
          <cell r="AF13">
            <v>39753</v>
          </cell>
          <cell r="AG13">
            <v>11</v>
          </cell>
          <cell r="AH13">
            <v>39753</v>
          </cell>
          <cell r="AI13">
            <v>11</v>
          </cell>
          <cell r="AJ13" t="str">
            <v>Nghỉ việc</v>
          </cell>
        </row>
        <row r="14">
          <cell r="A14">
            <v>10012</v>
          </cell>
          <cell r="B14" t="str">
            <v>Phạm Hoàng</v>
          </cell>
          <cell r="C14" t="str">
            <v>Giang</v>
          </cell>
          <cell r="D14" t="str">
            <v>Nam</v>
          </cell>
          <cell r="E14">
            <v>28737</v>
          </cell>
          <cell r="F14" t="str">
            <v>Hà Nội</v>
          </cell>
          <cell r="G14" t="str">
            <v xml:space="preserve">Hà Nội </v>
          </cell>
          <cell r="H14" t="str">
            <v>011970188</v>
          </cell>
          <cell r="I14">
            <v>35237</v>
          </cell>
          <cell r="J14" t="str">
            <v>Hà Nội</v>
          </cell>
          <cell r="K14" t="str">
            <v>Đại học</v>
          </cell>
          <cell r="L14" t="str">
            <v>ĐH Bách Khoa Hà Nội</v>
          </cell>
          <cell r="O14" t="str">
            <v>giangph@topica.edu.vn</v>
          </cell>
          <cell r="P14" t="str">
            <v>04 3718 5843</v>
          </cell>
          <cell r="Q14" t="str">
            <v>0913 006 898</v>
          </cell>
          <cell r="R14" t="str">
            <v/>
          </cell>
          <cell r="S14" t="str">
            <v xml:space="preserve">74 Quan Thánh, Hà Nội </v>
          </cell>
          <cell r="T14" t="str">
            <v xml:space="preserve">228 Nghi Tàm, Hà Nội </v>
          </cell>
          <cell r="X14" t="str">
            <v>TD1</v>
          </cell>
          <cell r="Y14" t="str">
            <v>Trưởng Ban/ Giám đốc Trung tâm</v>
          </cell>
          <cell r="AA14" t="str">
            <v>4</v>
          </cell>
          <cell r="AB14" t="str">
            <v>QL</v>
          </cell>
          <cell r="AG14" t="str">
            <v/>
          </cell>
          <cell r="AH14">
            <v>39904</v>
          </cell>
          <cell r="AI14">
            <v>4</v>
          </cell>
          <cell r="AJ14" t="str">
            <v>Nghỉ việc</v>
          </cell>
        </row>
        <row r="15">
          <cell r="A15">
            <v>10013</v>
          </cell>
          <cell r="B15" t="str">
            <v>Vũ Thị Hồng</v>
          </cell>
          <cell r="C15" t="str">
            <v>Thúy</v>
          </cell>
          <cell r="D15" t="str">
            <v>Nữ</v>
          </cell>
          <cell r="E15">
            <v>27234</v>
          </cell>
          <cell r="F15" t="str">
            <v>Hà Nội</v>
          </cell>
          <cell r="G15" t="str">
            <v xml:space="preserve">Hà Nội </v>
          </cell>
          <cell r="H15" t="str">
            <v>011723426</v>
          </cell>
          <cell r="I15">
            <v>38631</v>
          </cell>
          <cell r="J15" t="str">
            <v>Hà Nội</v>
          </cell>
          <cell r="K15" t="str">
            <v>Đại học</v>
          </cell>
          <cell r="L15" t="str">
            <v>ĐH Tài Chính Kế Toán</v>
          </cell>
          <cell r="M15" t="str">
            <v/>
          </cell>
          <cell r="O15" t="str">
            <v>thuyvth@topica.edu.vn</v>
          </cell>
          <cell r="P15" t="str">
            <v>04 6296 4998</v>
          </cell>
          <cell r="Q15" t="str">
            <v>0989 339 096</v>
          </cell>
          <cell r="R15" t="str">
            <v/>
          </cell>
          <cell r="S15" t="str">
            <v xml:space="preserve">Số 4 Phạm Đình Hồ, Hai Bà Trưng </v>
          </cell>
          <cell r="T15" t="str">
            <v xml:space="preserve">Số 4 Phạm Đình Hồ, Hai Bà Trưng </v>
          </cell>
          <cell r="X15" t="str">
            <v>TD1</v>
          </cell>
          <cell r="Y15" t="str">
            <v>Trưởng Ban/ Giám đốc Trung tâm</v>
          </cell>
          <cell r="AA15" t="str">
            <v>4</v>
          </cell>
          <cell r="AB15" t="str">
            <v>QL</v>
          </cell>
          <cell r="AC15" t="str">
            <v>TFP</v>
          </cell>
          <cell r="AE15" t="str">
            <v>HN</v>
          </cell>
          <cell r="AF15">
            <v>39986</v>
          </cell>
          <cell r="AG15">
            <v>6</v>
          </cell>
          <cell r="AH15">
            <v>39986</v>
          </cell>
          <cell r="AI15">
            <v>6</v>
          </cell>
          <cell r="AJ15" t="str">
            <v>Chính thức</v>
          </cell>
        </row>
        <row r="16">
          <cell r="A16">
            <v>10014</v>
          </cell>
          <cell r="B16" t="str">
            <v>Nguyễn Thị Thanh</v>
          </cell>
          <cell r="C16" t="str">
            <v>Thu</v>
          </cell>
          <cell r="D16" t="str">
            <v>Nữ</v>
          </cell>
          <cell r="E16">
            <v>22146</v>
          </cell>
          <cell r="F16" t="str">
            <v>Hải Phòng</v>
          </cell>
          <cell r="G16" t="str">
            <v xml:space="preserve">Hải Phòng </v>
          </cell>
          <cell r="H16" t="str">
            <v>012553208</v>
          </cell>
          <cell r="I16">
            <v>37494</v>
          </cell>
          <cell r="J16" t="str">
            <v>Hà Nội</v>
          </cell>
          <cell r="K16" t="str">
            <v>Đại học</v>
          </cell>
          <cell r="L16" t="str">
            <v>ĐH Ngoại Thương</v>
          </cell>
          <cell r="M16" t="str">
            <v/>
          </cell>
          <cell r="O16" t="str">
            <v>thuntt@topica.edu.vn</v>
          </cell>
          <cell r="P16" t="str">
            <v/>
          </cell>
          <cell r="Q16" t="str">
            <v>0913 832 261</v>
          </cell>
          <cell r="R16" t="str">
            <v/>
          </cell>
          <cell r="S16" t="str">
            <v xml:space="preserve">50b Ngõ Tiến Bộ, Phường Thổ Quan, Đống Đa, Hà Nội </v>
          </cell>
          <cell r="T16" t="str">
            <v xml:space="preserve">89 Chùa Láng, Phường Láng Thượng, Đống Đa, Hà Nội </v>
          </cell>
          <cell r="X16" t="str">
            <v>PM2</v>
          </cell>
          <cell r="Y16" t="str">
            <v>Phó phòng</v>
          </cell>
          <cell r="AA16">
            <v>3</v>
          </cell>
          <cell r="AB16" t="str">
            <v>QL</v>
          </cell>
          <cell r="AC16" t="str">
            <v>TAW</v>
          </cell>
          <cell r="AE16" t="str">
            <v>HN</v>
          </cell>
          <cell r="AG16" t="str">
            <v/>
          </cell>
          <cell r="AH16">
            <v>40017</v>
          </cell>
          <cell r="AI16">
            <v>7</v>
          </cell>
          <cell r="AJ16" t="str">
            <v>Nghỉ việc</v>
          </cell>
        </row>
        <row r="17">
          <cell r="A17">
            <v>10015</v>
          </cell>
          <cell r="B17" t="str">
            <v>Bùi Xuân</v>
          </cell>
          <cell r="C17" t="str">
            <v>Dương</v>
          </cell>
          <cell r="D17" t="str">
            <v>Nam</v>
          </cell>
          <cell r="E17">
            <v>29215</v>
          </cell>
          <cell r="F17" t="str">
            <v/>
          </cell>
          <cell r="G17" t="str">
            <v xml:space="preserve"> </v>
          </cell>
          <cell r="H17" t="str">
            <v>011938110</v>
          </cell>
          <cell r="I17">
            <v>39636</v>
          </cell>
          <cell r="J17" t="str">
            <v>Hà Nội</v>
          </cell>
          <cell r="K17" t="str">
            <v>Đại học</v>
          </cell>
          <cell r="L17" t="str">
            <v>ĐH Shinawatra - Newzeland</v>
          </cell>
          <cell r="M17" t="str">
            <v/>
          </cell>
          <cell r="O17" t="str">
            <v/>
          </cell>
          <cell r="P17" t="str">
            <v>04 3 824 4583</v>
          </cell>
          <cell r="Q17" t="str">
            <v>091 234 9018
 0122 331 3773</v>
          </cell>
          <cell r="R17" t="str">
            <v/>
          </cell>
          <cell r="S17" t="str">
            <v xml:space="preserve">Số 7 Phan Bội Châu, Hoàn Kiếm, HN </v>
          </cell>
          <cell r="T17" t="str">
            <v xml:space="preserve">Số 7 Phan Bội Châu, Hoàn Kiếm, HN </v>
          </cell>
          <cell r="AE17" t="str">
            <v>HN</v>
          </cell>
          <cell r="AG17" t="str">
            <v/>
          </cell>
          <cell r="AH17">
            <v>40017</v>
          </cell>
          <cell r="AI17">
            <v>7</v>
          </cell>
          <cell r="AJ17" t="str">
            <v>Nghỉ việc</v>
          </cell>
        </row>
        <row r="18">
          <cell r="A18">
            <v>10016</v>
          </cell>
          <cell r="B18" t="str">
            <v>Nguyễn Bảo</v>
          </cell>
          <cell r="C18" t="str">
            <v>Thúy</v>
          </cell>
          <cell r="D18" t="str">
            <v>Nữ</v>
          </cell>
          <cell r="E18">
            <v>28826</v>
          </cell>
          <cell r="F18" t="str">
            <v>Hà Nội</v>
          </cell>
          <cell r="G18" t="str">
            <v xml:space="preserve">Hà Nội </v>
          </cell>
          <cell r="H18" t="str">
            <v>011785320</v>
          </cell>
          <cell r="I18">
            <v>36819</v>
          </cell>
          <cell r="J18" t="str">
            <v>Hà Nội</v>
          </cell>
          <cell r="K18" t="str">
            <v>Đại học</v>
          </cell>
          <cell r="L18" t="str">
            <v>ĐH Hà Nội</v>
          </cell>
          <cell r="M18" t="str">
            <v/>
          </cell>
          <cell r="O18" t="str">
            <v>thuynb@topica.edu.vn</v>
          </cell>
          <cell r="P18" t="str">
            <v/>
          </cell>
          <cell r="Q18" t="str">
            <v>0912 233 223</v>
          </cell>
          <cell r="R18" t="str">
            <v/>
          </cell>
          <cell r="S18" t="str">
            <v xml:space="preserve">Số 4 Ngõ 133 Phùng Khoang, Từ Liêm, Hà Nội </v>
          </cell>
          <cell r="T18" t="str">
            <v xml:space="preserve">Số 4 Ngõ 133 Phùng Khoang, Từ Liêm, Hà Nội </v>
          </cell>
          <cell r="X18" t="str">
            <v>TD1</v>
          </cell>
          <cell r="Y18" t="str">
            <v>Trưởng Ban/ Giám đốc Trung tâm</v>
          </cell>
          <cell r="AA18" t="str">
            <v>4</v>
          </cell>
          <cell r="AB18" t="str">
            <v>QL</v>
          </cell>
          <cell r="AC18" t="str">
            <v>TAD</v>
          </cell>
          <cell r="AE18" t="str">
            <v>HN</v>
          </cell>
          <cell r="AF18">
            <v>40035</v>
          </cell>
          <cell r="AG18">
            <v>8</v>
          </cell>
          <cell r="AH18">
            <v>40035</v>
          </cell>
          <cell r="AI18">
            <v>8</v>
          </cell>
          <cell r="AJ18" t="str">
            <v>Chính thức</v>
          </cell>
        </row>
        <row r="19">
          <cell r="A19">
            <v>10017</v>
          </cell>
          <cell r="B19" t="str">
            <v>Nguyễn Đình</v>
          </cell>
          <cell r="C19" t="str">
            <v>Thông</v>
          </cell>
          <cell r="D19" t="str">
            <v>Nam</v>
          </cell>
          <cell r="E19">
            <v>30356</v>
          </cell>
          <cell r="F19" t="str">
            <v>Hải Phòng</v>
          </cell>
          <cell r="G19" t="str">
            <v xml:space="preserve">Hải Phòng </v>
          </cell>
          <cell r="H19" t="str">
            <v>031151039</v>
          </cell>
          <cell r="I19">
            <v>39442</v>
          </cell>
          <cell r="J19" t="str">
            <v>Hải Phòng</v>
          </cell>
          <cell r="K19" t="str">
            <v>Đại học</v>
          </cell>
          <cell r="L19" t="str">
            <v>ĐH Kinh Tế Quốc Dân</v>
          </cell>
          <cell r="M19" t="str">
            <v/>
          </cell>
          <cell r="O19" t="str">
            <v>thongnd@topica.edu.vn</v>
          </cell>
          <cell r="P19" t="str">
            <v>0313 853 605</v>
          </cell>
          <cell r="Q19" t="str">
            <v>0912 343 126</v>
          </cell>
          <cell r="R19" t="str">
            <v/>
          </cell>
          <cell r="S19" t="str">
            <v xml:space="preserve">36/274 Hàng Kênh, Lê Chân, Hải Phòng </v>
          </cell>
          <cell r="T19" t="str">
            <v xml:space="preserve">42/37/yên Đỗ, P1, Quận Bình Thạnh,hcm </v>
          </cell>
          <cell r="U19" t="str">
            <v/>
          </cell>
          <cell r="W19" t="str">
            <v/>
          </cell>
          <cell r="X19" t="str">
            <v>TD2</v>
          </cell>
          <cell r="Y19" t="str">
            <v>Phó ban/Phó Giám đốc Trung tâm</v>
          </cell>
          <cell r="AA19" t="str">
            <v>4</v>
          </cell>
          <cell r="AB19" t="str">
            <v>QL</v>
          </cell>
          <cell r="AC19" t="str">
            <v>THC</v>
          </cell>
          <cell r="AE19" t="str">
            <v>HCM</v>
          </cell>
          <cell r="AG19" t="str">
            <v/>
          </cell>
          <cell r="AH19">
            <v>40030</v>
          </cell>
          <cell r="AI19">
            <v>8</v>
          </cell>
          <cell r="AJ19" t="str">
            <v>Nghỉ việc</v>
          </cell>
        </row>
        <row r="20">
          <cell r="A20">
            <v>10018</v>
          </cell>
          <cell r="B20" t="str">
            <v>Nguyễn Hoàng</v>
          </cell>
          <cell r="C20" t="str">
            <v>Lan</v>
          </cell>
          <cell r="D20" t="str">
            <v>Nữ</v>
          </cell>
          <cell r="E20">
            <v>28433</v>
          </cell>
          <cell r="F20" t="str">
            <v>Hà Nội</v>
          </cell>
          <cell r="G20" t="str">
            <v xml:space="preserve">Hà Nội </v>
          </cell>
          <cell r="H20" t="str">
            <v>011896204</v>
          </cell>
          <cell r="I20">
            <v>39608</v>
          </cell>
          <cell r="J20" t="str">
            <v>Hà Nội</v>
          </cell>
          <cell r="K20" t="str">
            <v>Đại học</v>
          </cell>
          <cell r="L20" t="str">
            <v>ĐH Kinh Tế Quốc Dân</v>
          </cell>
          <cell r="O20" t="str">
            <v/>
          </cell>
          <cell r="P20" t="str">
            <v/>
          </cell>
          <cell r="Q20" t="str">
            <v>0904239239</v>
          </cell>
          <cell r="R20" t="str">
            <v/>
          </cell>
          <cell r="S20" t="str">
            <v xml:space="preserve">C8, Khu văn phòng chính phủ Hoàng Cầu </v>
          </cell>
          <cell r="T20" t="str">
            <v xml:space="preserve">C8, Khu văn phòng chính phủ Hoàng Cầu </v>
          </cell>
          <cell r="AB20" t="str">
            <v>CB</v>
          </cell>
          <cell r="AE20" t="str">
            <v>HCM</v>
          </cell>
          <cell r="AG20" t="str">
            <v/>
          </cell>
          <cell r="AI20" t="str">
            <v/>
          </cell>
          <cell r="AJ20" t="str">
            <v>Nghỉ việc</v>
          </cell>
        </row>
        <row r="21">
          <cell r="A21">
            <v>10019</v>
          </cell>
          <cell r="B21" t="str">
            <v>Đặng Mỹ</v>
          </cell>
          <cell r="C21" t="str">
            <v>Châu</v>
          </cell>
          <cell r="D21" t="str">
            <v>Nữ</v>
          </cell>
          <cell r="E21">
            <v>26687</v>
          </cell>
          <cell r="F21" t="str">
            <v>HCM</v>
          </cell>
          <cell r="G21" t="str">
            <v xml:space="preserve">HCM </v>
          </cell>
          <cell r="H21" t="str">
            <v>024657253</v>
          </cell>
          <cell r="I21">
            <v>39113</v>
          </cell>
          <cell r="J21" t="str">
            <v>HCM</v>
          </cell>
          <cell r="K21" t="str">
            <v>Thạc sĩ</v>
          </cell>
          <cell r="L21" t="str">
            <v>Trường Quản Trị Doanh Nghiệp - Thái Lan</v>
          </cell>
          <cell r="M21" t="str">
            <v/>
          </cell>
          <cell r="O21" t="str">
            <v>chaudm@topica.edu.vn</v>
          </cell>
          <cell r="P21" t="str">
            <v>08 7304 8488</v>
          </cell>
          <cell r="Q21" t="str">
            <v>0908 289 320</v>
          </cell>
          <cell r="R21" t="str">
            <v/>
          </cell>
          <cell r="S21" t="str">
            <v xml:space="preserve">7/61/6/25 Đường Thành Thái, P 4. Quận 10, Hcm </v>
          </cell>
          <cell r="T21" t="str">
            <v xml:space="preserve">7/61/6/25 Đường Thành Thái, P 4. Quận 10, HCM </v>
          </cell>
          <cell r="X21" t="str">
            <v>SD1</v>
          </cell>
          <cell r="Y21" t="str">
            <v>Giám đốc khối</v>
          </cell>
          <cell r="AA21" t="str">
            <v>4</v>
          </cell>
          <cell r="AB21" t="str">
            <v>QL</v>
          </cell>
          <cell r="AC21" t="str">
            <v>SN</v>
          </cell>
          <cell r="AE21" t="str">
            <v>HCM</v>
          </cell>
          <cell r="AF21">
            <v>40163</v>
          </cell>
          <cell r="AG21">
            <v>12</v>
          </cell>
          <cell r="AH21">
            <v>40163</v>
          </cell>
          <cell r="AI21">
            <v>12</v>
          </cell>
          <cell r="AJ21" t="str">
            <v>Chính thức</v>
          </cell>
        </row>
        <row r="22">
          <cell r="A22">
            <v>10020</v>
          </cell>
          <cell r="B22" t="str">
            <v>Ngô Thu</v>
          </cell>
          <cell r="C22" t="str">
            <v>Thủy</v>
          </cell>
          <cell r="D22" t="str">
            <v>Nữ</v>
          </cell>
          <cell r="E22">
            <v>29153</v>
          </cell>
          <cell r="F22" t="str">
            <v>Hà Nội</v>
          </cell>
          <cell r="G22" t="str">
            <v xml:space="preserve">Hà Nội </v>
          </cell>
          <cell r="H22" t="str">
            <v>010284264</v>
          </cell>
          <cell r="J22" t="str">
            <v>Hà Nội</v>
          </cell>
          <cell r="L22" t="str">
            <v/>
          </cell>
          <cell r="M22" t="str">
            <v/>
          </cell>
          <cell r="O22" t="str">
            <v/>
          </cell>
          <cell r="P22" t="str">
            <v/>
          </cell>
          <cell r="Q22" t="str">
            <v>01255 038 658</v>
          </cell>
          <cell r="R22" t="str">
            <v/>
          </cell>
          <cell r="S22" t="str">
            <v xml:space="preserve">Số 36, Nhà B6 Khu Tập Thể Thành Công, Phường Thành Công, Quận Ba Đình, Hà Nội. </v>
          </cell>
          <cell r="T22" t="str">
            <v xml:space="preserve">Số 36, nhà B6 Khu tập thể Thành Công, phường Thành Công, quận Ba Đình, Hà Nội. </v>
          </cell>
          <cell r="X22" t="str">
            <v>CX</v>
          </cell>
          <cell r="AC22" t="str">
            <v>BCV</v>
          </cell>
          <cell r="AE22" t="str">
            <v>HN</v>
          </cell>
          <cell r="AG22" t="str">
            <v/>
          </cell>
          <cell r="AH22">
            <v>39814</v>
          </cell>
          <cell r="AI22">
            <v>1</v>
          </cell>
          <cell r="AJ22" t="str">
            <v>Chính thức</v>
          </cell>
        </row>
        <row r="23">
          <cell r="A23">
            <v>10021</v>
          </cell>
          <cell r="B23" t="str">
            <v>Nguyễn Thị Phương</v>
          </cell>
          <cell r="C23" t="str">
            <v>Thảo</v>
          </cell>
          <cell r="D23" t="str">
            <v>Nữ</v>
          </cell>
          <cell r="E23">
            <v>27281</v>
          </cell>
          <cell r="F23" t="str">
            <v>Hà Nội</v>
          </cell>
          <cell r="G23" t="str">
            <v xml:space="preserve">Hà Nội </v>
          </cell>
          <cell r="H23" t="str">
            <v>011674925</v>
          </cell>
          <cell r="I23">
            <v>39244</v>
          </cell>
          <cell r="J23" t="str">
            <v>Hà Nội</v>
          </cell>
          <cell r="K23" t="str">
            <v>Thạc sĩ</v>
          </cell>
          <cell r="L23" t="str">
            <v xml:space="preserve">ĐH Monash </v>
          </cell>
          <cell r="M23" t="str">
            <v>Tài chính</v>
          </cell>
          <cell r="O23" t="str">
            <v>thaonp@topica.edu.vn</v>
          </cell>
          <cell r="P23" t="str">
            <v>0437530410</v>
          </cell>
          <cell r="Q23" t="str">
            <v>0912 044 958</v>
          </cell>
          <cell r="R23" t="str">
            <v/>
          </cell>
          <cell r="S23" t="str">
            <v xml:space="preserve">P509, G23, Thành Công, Ba Đình, HN </v>
          </cell>
          <cell r="T23" t="str">
            <v xml:space="preserve">Số 4, Làng Kiến trúc phong cảnh, Võng Thị, Bưởi, Tây Hồ, HN </v>
          </cell>
          <cell r="U23" t="str">
            <v/>
          </cell>
          <cell r="W23" t="str">
            <v/>
          </cell>
          <cell r="X23" t="str">
            <v>CC2</v>
          </cell>
          <cell r="Y23" t="str">
            <v>Phó tổng giám đốc</v>
          </cell>
          <cell r="AA23" t="str">
            <v>5</v>
          </cell>
          <cell r="AB23" t="str">
            <v>QL</v>
          </cell>
          <cell r="AC23" t="str">
            <v>TEG</v>
          </cell>
          <cell r="AE23" t="str">
            <v>HN</v>
          </cell>
          <cell r="AF23">
            <v>40989</v>
          </cell>
          <cell r="AG23">
            <v>3</v>
          </cell>
          <cell r="AH23">
            <v>40989</v>
          </cell>
          <cell r="AI23">
            <v>3</v>
          </cell>
          <cell r="AJ23" t="str">
            <v>Chính thức</v>
          </cell>
        </row>
        <row r="24">
          <cell r="A24">
            <v>10030</v>
          </cell>
          <cell r="B24" t="str">
            <v>Nguyễn Thị</v>
          </cell>
          <cell r="C24" t="str">
            <v>Huyền</v>
          </cell>
          <cell r="D24" t="str">
            <v>Nữ</v>
          </cell>
          <cell r="E24">
            <v>31232</v>
          </cell>
          <cell r="H24" t="str">
            <v>031269582</v>
          </cell>
          <cell r="I24">
            <v>37944</v>
          </cell>
          <cell r="J24" t="str">
            <v>Hải Phòng</v>
          </cell>
          <cell r="K24" t="str">
            <v>ĐH</v>
          </cell>
          <cell r="M24">
            <v>0</v>
          </cell>
          <cell r="O24">
            <v>0</v>
          </cell>
          <cell r="U24">
            <v>0</v>
          </cell>
          <cell r="W24">
            <v>0</v>
          </cell>
          <cell r="AC24" t="str">
            <v>THR</v>
          </cell>
          <cell r="AE24" t="str">
            <v>HN</v>
          </cell>
          <cell r="AI24" t="str">
            <v/>
          </cell>
          <cell r="AJ24" t="str">
            <v>Nghỉ việc</v>
          </cell>
        </row>
        <row r="25">
          <cell r="A25">
            <v>10030</v>
          </cell>
          <cell r="B25" t="str">
            <v>Nguyễn Thị</v>
          </cell>
          <cell r="C25" t="str">
            <v>Huyền</v>
          </cell>
          <cell r="D25" t="str">
            <v>Nữ</v>
          </cell>
          <cell r="E25">
            <v>31232</v>
          </cell>
          <cell r="G25" t="str">
            <v xml:space="preserve"> </v>
          </cell>
          <cell r="H25" t="str">
            <v>031269582</v>
          </cell>
          <cell r="I25">
            <v>37944</v>
          </cell>
          <cell r="J25" t="str">
            <v>CA Hải Phòng</v>
          </cell>
          <cell r="K25" t="str">
            <v>Đại học</v>
          </cell>
          <cell r="L25" t="str">
            <v/>
          </cell>
          <cell r="M25" t="str">
            <v/>
          </cell>
          <cell r="O25" t="str">
            <v/>
          </cell>
          <cell r="S25" t="str">
            <v xml:space="preserve"> </v>
          </cell>
          <cell r="T25" t="str">
            <v xml:space="preserve"> </v>
          </cell>
          <cell r="X25" t="str">
            <v>CB_HR</v>
          </cell>
          <cell r="AG25" t="str">
            <v/>
          </cell>
          <cell r="AI25" t="str">
            <v/>
          </cell>
          <cell r="AJ25" t="str">
            <v>Nghỉ việc</v>
          </cell>
        </row>
        <row r="26">
          <cell r="A26">
            <v>20001</v>
          </cell>
          <cell r="B26" t="str">
            <v>Hoàng Thị Hồng</v>
          </cell>
          <cell r="C26" t="str">
            <v>Nhung</v>
          </cell>
          <cell r="D26" t="str">
            <v>Nữ</v>
          </cell>
          <cell r="E26">
            <v>28885</v>
          </cell>
          <cell r="F26" t="str">
            <v>Quảng Ninh</v>
          </cell>
          <cell r="G26" t="str">
            <v xml:space="preserve">Quảng Ninh </v>
          </cell>
          <cell r="H26" t="str">
            <v>013028545</v>
          </cell>
          <cell r="I26">
            <v>39445</v>
          </cell>
          <cell r="J26" t="str">
            <v>Hà Nội</v>
          </cell>
          <cell r="K26" t="str">
            <v>Đại học</v>
          </cell>
          <cell r="L26" t="str">
            <v>ĐH Dân Lập Phương Đông</v>
          </cell>
          <cell r="M26" t="str">
            <v>Kế toán kiểm toán</v>
          </cell>
          <cell r="O26" t="str">
            <v>nhunghth@topica.edu.vn</v>
          </cell>
          <cell r="P26" t="str">
            <v>04 3642 2624</v>
          </cell>
          <cell r="Q26" t="str">
            <v>0948 998 959</v>
          </cell>
          <cell r="R26" t="str">
            <v/>
          </cell>
          <cell r="S26" t="str">
            <v xml:space="preserve">tổ 18 phường Cẩm Tây, Cẩm Phả, Quảng Ninh </v>
          </cell>
          <cell r="T26" t="str">
            <v xml:space="preserve">P1102,18t2, Trung Hòa,nhân Chính </v>
          </cell>
          <cell r="U26" t="str">
            <v>Hoàng Đức Huy</v>
          </cell>
          <cell r="V26" t="str">
            <v>Bố</v>
          </cell>
          <cell r="W26" t="str">
            <v/>
          </cell>
          <cell r="X26" t="str">
            <v>OP</v>
          </cell>
          <cell r="Y26" t="str">
            <v>Chuyên viên vận hành</v>
          </cell>
          <cell r="AA26" t="str">
            <v>1</v>
          </cell>
          <cell r="AB26" t="str">
            <v>CB</v>
          </cell>
          <cell r="AC26" t="str">
            <v>TIC</v>
          </cell>
          <cell r="AE26" t="str">
            <v>HN</v>
          </cell>
          <cell r="AF26">
            <v>39532</v>
          </cell>
          <cell r="AG26">
            <v>3</v>
          </cell>
          <cell r="AH26">
            <v>39532</v>
          </cell>
          <cell r="AI26">
            <v>3</v>
          </cell>
          <cell r="AJ26" t="str">
            <v>Nghỉ việc</v>
          </cell>
        </row>
        <row r="27">
          <cell r="A27">
            <v>20002</v>
          </cell>
          <cell r="B27" t="str">
            <v>Hồ Thị Thanh</v>
          </cell>
          <cell r="C27" t="str">
            <v>Mai</v>
          </cell>
          <cell r="D27" t="str">
            <v>Nữ</v>
          </cell>
          <cell r="E27">
            <v>29443</v>
          </cell>
          <cell r="G27" t="str">
            <v>Hà Nội</v>
          </cell>
          <cell r="H27" t="str">
            <v>012225832</v>
          </cell>
          <cell r="I27">
            <v>36274</v>
          </cell>
          <cell r="J27" t="str">
            <v>Hà Nội</v>
          </cell>
          <cell r="K27" t="str">
            <v>ĐH</v>
          </cell>
          <cell r="L27" t="str">
            <v>ĐH Ngoại Ngữ - ĐH Quốc Gia HN</v>
          </cell>
          <cell r="M27">
            <v>0</v>
          </cell>
          <cell r="O27" t="str">
            <v>maihtt@topica.edu.vn</v>
          </cell>
          <cell r="Q27" t="str">
            <v>0912 509 596</v>
          </cell>
          <cell r="S27" t="str">
            <v>466 Đường Láng, Phường Láng Hạ, Đống Đa, Hà Nội.</v>
          </cell>
          <cell r="T27" t="str">
            <v>466 Đường Láng, Phường Láng Hạ, Đống Đa, Hà Nội.</v>
          </cell>
          <cell r="U27" t="str">
            <v>Hồ Thị Thanh Mai</v>
          </cell>
          <cell r="W27" t="str">
            <v>0912 509 596</v>
          </cell>
          <cell r="X27" t="str">
            <v>OX</v>
          </cell>
          <cell r="AA27">
            <v>1</v>
          </cell>
          <cell r="AB27" t="str">
            <v>CB</v>
          </cell>
          <cell r="AC27" t="str">
            <v>TAD</v>
          </cell>
          <cell r="AE27" t="str">
            <v>HN</v>
          </cell>
          <cell r="AG27" t="str">
            <v/>
          </cell>
          <cell r="AI27" t="str">
            <v/>
          </cell>
          <cell r="AJ27" t="str">
            <v>Nghỉ việc</v>
          </cell>
        </row>
        <row r="28">
          <cell r="A28">
            <v>20002</v>
          </cell>
          <cell r="B28" t="str">
            <v>Hồ Thị Thanh</v>
          </cell>
          <cell r="C28" t="str">
            <v>Mai</v>
          </cell>
          <cell r="D28" t="str">
            <v>Nữ</v>
          </cell>
          <cell r="E28">
            <v>29443</v>
          </cell>
          <cell r="F28" t="str">
            <v>Hà Nội</v>
          </cell>
          <cell r="G28" t="str">
            <v xml:space="preserve">Hà Nội </v>
          </cell>
          <cell r="H28" t="str">
            <v>012225832</v>
          </cell>
          <cell r="I28">
            <v>36274</v>
          </cell>
          <cell r="J28" t="str">
            <v>Hà Nội</v>
          </cell>
          <cell r="K28" t="str">
            <v>Đại học</v>
          </cell>
          <cell r="L28" t="str">
            <v>ĐH Ngoại Ngữ - ĐH Quốc Gia HN</v>
          </cell>
          <cell r="O28" t="str">
            <v>maihtt@topica.edu.vn</v>
          </cell>
          <cell r="P28" t="str">
            <v>04 3853 6727</v>
          </cell>
          <cell r="Q28" t="str">
            <v>0912 509 596</v>
          </cell>
          <cell r="R28" t="str">
            <v/>
          </cell>
          <cell r="S28" t="str">
            <v xml:space="preserve">466 Đường Láng, Phường Láng Hạ, Đống Đa, Hà Nội. </v>
          </cell>
          <cell r="T28" t="str">
            <v xml:space="preserve">466 Đường Láng, Phường Láng Hạ, Đống Đa, Hà Nội. </v>
          </cell>
          <cell r="X28" t="str">
            <v>OX</v>
          </cell>
          <cell r="AG28" t="str">
            <v/>
          </cell>
          <cell r="AH28">
            <v>39532</v>
          </cell>
          <cell r="AI28">
            <v>3</v>
          </cell>
          <cell r="AJ28" t="str">
            <v>Nghỉ việc</v>
          </cell>
        </row>
        <row r="29">
          <cell r="A29">
            <v>20003</v>
          </cell>
          <cell r="B29" t="str">
            <v>Lê Vũ</v>
          </cell>
          <cell r="C29" t="str">
            <v>Kiên</v>
          </cell>
          <cell r="D29" t="str">
            <v>Nam</v>
          </cell>
          <cell r="E29">
            <v>30086</v>
          </cell>
          <cell r="F29" t="str">
            <v>Hà Nội</v>
          </cell>
          <cell r="G29" t="str">
            <v xml:space="preserve">Hà Nội </v>
          </cell>
          <cell r="H29" t="str">
            <v>012001905</v>
          </cell>
          <cell r="I29">
            <v>39790</v>
          </cell>
          <cell r="J29" t="str">
            <v>Hà Nội</v>
          </cell>
          <cell r="K29" t="str">
            <v>Đại học</v>
          </cell>
          <cell r="L29" t="str">
            <v>ĐH Bách Khoa Hà Nội</v>
          </cell>
          <cell r="O29" t="str">
            <v>kienlv@topica.edu.vn</v>
          </cell>
          <cell r="P29" t="str">
            <v/>
          </cell>
          <cell r="Q29" t="str">
            <v>0904 868 411</v>
          </cell>
          <cell r="R29" t="str">
            <v/>
          </cell>
          <cell r="S29" t="str">
            <v xml:space="preserve">Số 46, Tổ 31, Đại Kim, Hoàng Mai, Hà Nội </v>
          </cell>
          <cell r="T29" t="str">
            <v xml:space="preserve">Thôn Phương Nhị, Liên Ninh, Thanh Trì, Hà Nội </v>
          </cell>
          <cell r="X29" t="str">
            <v>PM2</v>
          </cell>
          <cell r="Y29" t="str">
            <v>Phó phòng</v>
          </cell>
          <cell r="AA29">
            <v>3</v>
          </cell>
          <cell r="AB29" t="str">
            <v>QL</v>
          </cell>
          <cell r="AC29" t="str">
            <v>TAW</v>
          </cell>
          <cell r="AE29" t="str">
            <v>HN</v>
          </cell>
          <cell r="AG29" t="str">
            <v/>
          </cell>
          <cell r="AH29">
            <v>40283</v>
          </cell>
          <cell r="AI29">
            <v>4</v>
          </cell>
          <cell r="AJ29" t="str">
            <v>Nghỉ việc</v>
          </cell>
        </row>
        <row r="30">
          <cell r="A30">
            <v>20004</v>
          </cell>
          <cell r="B30" t="str">
            <v>Lê Thị Quỳnh</v>
          </cell>
          <cell r="C30" t="str">
            <v>Lan</v>
          </cell>
          <cell r="D30" t="str">
            <v>Nữ</v>
          </cell>
          <cell r="E30">
            <v>30124</v>
          </cell>
          <cell r="F30" t="str">
            <v>Thanh Hóa</v>
          </cell>
          <cell r="G30" t="str">
            <v xml:space="preserve">Thanh Hóa </v>
          </cell>
          <cell r="H30" t="str">
            <v>013134686</v>
          </cell>
          <cell r="I30">
            <v>39857</v>
          </cell>
          <cell r="J30" t="str">
            <v>Hà Nội</v>
          </cell>
          <cell r="K30" t="str">
            <v>Đại học</v>
          </cell>
          <cell r="L30" t="str">
            <v>Học viện Ngân hàng</v>
          </cell>
          <cell r="M30" t="str">
            <v>Tài chính - Ngân hàng</v>
          </cell>
          <cell r="O30" t="str">
            <v>lanltq@topica.edu.vn</v>
          </cell>
          <cell r="P30" t="str">
            <v>04 3568 0344</v>
          </cell>
          <cell r="Q30" t="str">
            <v>0904 677 682</v>
          </cell>
          <cell r="R30" t="str">
            <v/>
          </cell>
          <cell r="S30" t="str">
            <v xml:space="preserve">Sn 12, Ngách 250/40 Khương Trung, Thanh Xuân, Hà Nội </v>
          </cell>
          <cell r="T30" t="str">
            <v xml:space="preserve">Sn 12, Ngách 250/40 Khương Trung, Thanh Xuân, Hà Nội </v>
          </cell>
          <cell r="X30" t="str">
            <v>OP</v>
          </cell>
          <cell r="Y30" t="str">
            <v>Chuyên viên vận hành</v>
          </cell>
          <cell r="AA30" t="str">
            <v>1</v>
          </cell>
          <cell r="AB30" t="str">
            <v>CB</v>
          </cell>
          <cell r="AC30" t="str">
            <v>TFP</v>
          </cell>
          <cell r="AD30" t="str">
            <v>PFPC</v>
          </cell>
          <cell r="AE30" t="str">
            <v>HN</v>
          </cell>
          <cell r="AF30">
            <v>39522</v>
          </cell>
          <cell r="AG30">
            <v>3</v>
          </cell>
          <cell r="AH30">
            <v>39522</v>
          </cell>
          <cell r="AI30">
            <v>3</v>
          </cell>
          <cell r="AJ30" t="str">
            <v>Chính thức</v>
          </cell>
        </row>
        <row r="31">
          <cell r="A31">
            <v>20005</v>
          </cell>
          <cell r="B31" t="str">
            <v>Thái Thị Hạnh</v>
          </cell>
          <cell r="C31" t="str">
            <v>Nguyên</v>
          </cell>
          <cell r="D31" t="str">
            <v>Nữ</v>
          </cell>
          <cell r="E31">
            <v>28186</v>
          </cell>
          <cell r="G31" t="str">
            <v>Hà nội</v>
          </cell>
          <cell r="H31" t="str">
            <v>011788471</v>
          </cell>
          <cell r="I31">
            <v>34103</v>
          </cell>
          <cell r="J31" t="str">
            <v>Hà Nội</v>
          </cell>
          <cell r="K31" t="str">
            <v>ĐH</v>
          </cell>
          <cell r="L31" t="str">
            <v>ĐH KTQD&amp;KHXH</v>
          </cell>
          <cell r="M31">
            <v>0</v>
          </cell>
          <cell r="O31">
            <v>0</v>
          </cell>
          <cell r="Q31" t="str">
            <v>098 908 8375</v>
          </cell>
          <cell r="S31" t="str">
            <v>3 ngách 135/26 Đội Cấn, Ba Đình, Hà Nội</v>
          </cell>
          <cell r="T31" t="str">
            <v>3 ngách 135/26 Đội Cấn, Ba Đình, Hà Nội</v>
          </cell>
          <cell r="U31">
            <v>0</v>
          </cell>
          <cell r="W31" t="str">
            <v>098 908 8375</v>
          </cell>
          <cell r="AE31" t="str">
            <v>HN</v>
          </cell>
          <cell r="AG31" t="str">
            <v/>
          </cell>
          <cell r="AI31" t="str">
            <v/>
          </cell>
          <cell r="AJ31" t="str">
            <v>Nghỉ việc</v>
          </cell>
        </row>
        <row r="32">
          <cell r="A32">
            <v>20005</v>
          </cell>
          <cell r="B32" t="str">
            <v>Thái Thị Hạnh</v>
          </cell>
          <cell r="C32" t="str">
            <v>Nguyên</v>
          </cell>
          <cell r="D32" t="str">
            <v>Nữ</v>
          </cell>
          <cell r="E32">
            <v>28159</v>
          </cell>
          <cell r="F32" t="str">
            <v>Hà nội</v>
          </cell>
          <cell r="G32" t="str">
            <v xml:space="preserve">Hà nội </v>
          </cell>
          <cell r="H32" t="str">
            <v>011788471</v>
          </cell>
          <cell r="I32">
            <v>34103</v>
          </cell>
          <cell r="J32" t="str">
            <v>Hà Nội</v>
          </cell>
          <cell r="K32" t="str">
            <v>Đại học</v>
          </cell>
          <cell r="L32" t="str">
            <v>ĐH KTQD&amp;KHXH</v>
          </cell>
          <cell r="M32" t="str">
            <v/>
          </cell>
          <cell r="O32" t="str">
            <v/>
          </cell>
          <cell r="P32" t="str">
            <v>04 22404412</v>
          </cell>
          <cell r="Q32" t="str">
            <v>098 908 8375</v>
          </cell>
          <cell r="R32" t="str">
            <v/>
          </cell>
          <cell r="S32" t="str">
            <v xml:space="preserve">3 ngách 135/26 Đội Cấn, Ba Đình, Hà Nội </v>
          </cell>
          <cell r="T32" t="str">
            <v xml:space="preserve">3 ngách 135/26 Đội Cấn, Ba Đình, Hà Nội </v>
          </cell>
          <cell r="X32" t="str">
            <v>NV</v>
          </cell>
          <cell r="AG32" t="str">
            <v/>
          </cell>
          <cell r="AH32">
            <v>39532</v>
          </cell>
          <cell r="AI32">
            <v>3</v>
          </cell>
          <cell r="AJ32" t="str">
            <v>Nghỉ việc</v>
          </cell>
        </row>
        <row r="33">
          <cell r="A33">
            <v>20006</v>
          </cell>
          <cell r="B33" t="str">
            <v>Phạm Đức</v>
          </cell>
          <cell r="C33" t="str">
            <v>Hiếu</v>
          </cell>
          <cell r="D33" t="str">
            <v>Nam</v>
          </cell>
          <cell r="E33">
            <v>31277</v>
          </cell>
          <cell r="F33" t="str">
            <v>Hà Nội</v>
          </cell>
          <cell r="G33" t="str">
            <v xml:space="preserve">Hà Nội </v>
          </cell>
          <cell r="H33" t="str">
            <v>012461003</v>
          </cell>
          <cell r="I33">
            <v>37078</v>
          </cell>
          <cell r="J33" t="str">
            <v>Hà Nội</v>
          </cell>
          <cell r="K33" t="str">
            <v>Đại học</v>
          </cell>
          <cell r="L33" t="str">
            <v>Học Viện Công Nghệ M.s Rapriah (msrit)</v>
          </cell>
          <cell r="O33" t="str">
            <v>hieupd@topica.edu.vn</v>
          </cell>
          <cell r="P33" t="str">
            <v>04 3864 3923</v>
          </cell>
          <cell r="Q33" t="str">
            <v>0983 818 985</v>
          </cell>
          <cell r="R33" t="str">
            <v/>
          </cell>
          <cell r="S33" t="str">
            <v xml:space="preserve">7 Ngõ 167 Tân Mai, Hoàng Mai, Hà Nội </v>
          </cell>
          <cell r="T33" t="str">
            <v xml:space="preserve">8 Ngõ 167 Tân Mai, Hoàng Mai, Hà Nội </v>
          </cell>
          <cell r="X33" t="str">
            <v>OX</v>
          </cell>
          <cell r="AA33" t="str">
            <v>1</v>
          </cell>
          <cell r="AB33" t="str">
            <v>CB</v>
          </cell>
          <cell r="AE33" t="str">
            <v>HN</v>
          </cell>
          <cell r="AG33" t="str">
            <v/>
          </cell>
          <cell r="AH33">
            <v>39527</v>
          </cell>
          <cell r="AI33">
            <v>3</v>
          </cell>
          <cell r="AJ33" t="str">
            <v>Nghỉ việc</v>
          </cell>
        </row>
        <row r="34">
          <cell r="A34">
            <v>20007</v>
          </cell>
          <cell r="B34" t="str">
            <v>Nguyễn Thành</v>
          </cell>
          <cell r="C34" t="str">
            <v>Luân</v>
          </cell>
          <cell r="D34" t="str">
            <v>Nam</v>
          </cell>
          <cell r="E34">
            <v>31290</v>
          </cell>
          <cell r="F34" t="str">
            <v>Tuyên Quang</v>
          </cell>
          <cell r="G34" t="str">
            <v xml:space="preserve">Tuyên Quang </v>
          </cell>
          <cell r="H34" t="str">
            <v>013479087</v>
          </cell>
          <cell r="I34">
            <v>40820</v>
          </cell>
          <cell r="J34" t="str">
            <v>Hà Nội</v>
          </cell>
          <cell r="K34" t="str">
            <v>Cao đẳng</v>
          </cell>
          <cell r="L34" t="str">
            <v>Cisco Networking Academy</v>
          </cell>
          <cell r="M34" t="str">
            <v/>
          </cell>
          <cell r="O34" t="str">
            <v>luannt@topica.edu.vn</v>
          </cell>
          <cell r="P34" t="str">
            <v>027.3864658</v>
          </cell>
          <cell r="Q34" t="str">
            <v>0904 485 932</v>
          </cell>
          <cell r="R34" t="str">
            <v/>
          </cell>
          <cell r="S34" t="str">
            <v>Số 38, Ngách 521/36 Cổ Nhuế, Từ Liêm Hà Nội</v>
          </cell>
          <cell r="T34" t="str">
            <v>Số 38, Ngách 521/36 Cổ Nhuế, Từ Liêm Hà Nội</v>
          </cell>
          <cell r="U34" t="str">
            <v/>
          </cell>
          <cell r="W34" t="str">
            <v/>
          </cell>
          <cell r="X34" t="str">
            <v>TD2</v>
          </cell>
          <cell r="Y34" t="str">
            <v>Phó ban/Phó Giám đốc Trung tâm</v>
          </cell>
          <cell r="AA34" t="str">
            <v>4</v>
          </cell>
          <cell r="AB34" t="str">
            <v>QL</v>
          </cell>
          <cell r="AC34" t="str">
            <v>TAW</v>
          </cell>
          <cell r="AE34" t="str">
            <v>HN</v>
          </cell>
          <cell r="AF34">
            <v>40026</v>
          </cell>
          <cell r="AG34">
            <v>8</v>
          </cell>
          <cell r="AH34">
            <v>40026</v>
          </cell>
          <cell r="AI34">
            <v>8</v>
          </cell>
          <cell r="AJ34" t="str">
            <v>Chính thức</v>
          </cell>
        </row>
        <row r="35">
          <cell r="A35">
            <v>20008</v>
          </cell>
          <cell r="B35" t="str">
            <v>Lưu Thị</v>
          </cell>
          <cell r="C35" t="str">
            <v>Ly</v>
          </cell>
          <cell r="D35" t="str">
            <v>Nữ</v>
          </cell>
          <cell r="E35">
            <v>31585</v>
          </cell>
          <cell r="F35" t="str">
            <v>Hà Tây</v>
          </cell>
          <cell r="G35" t="str">
            <v xml:space="preserve">Hà Tây </v>
          </cell>
          <cell r="H35" t="str">
            <v>001186000150</v>
          </cell>
          <cell r="I35">
            <v>41283</v>
          </cell>
          <cell r="J35" t="str">
            <v>Hà Nội</v>
          </cell>
          <cell r="K35" t="str">
            <v>Trung cấp</v>
          </cell>
          <cell r="L35" t="str">
            <v>Trung học dân lập kinh tế kỹ thuật tổng hợp HN</v>
          </cell>
          <cell r="M35" t="str">
            <v>Hạch toán kế toán</v>
          </cell>
          <cell r="O35" t="str">
            <v>lylt@topica.edu.vn</v>
          </cell>
          <cell r="P35" t="str">
            <v>04 2218 7352</v>
          </cell>
          <cell r="Q35" t="str">
            <v>0989 068 822</v>
          </cell>
          <cell r="R35" t="str">
            <v/>
          </cell>
          <cell r="S35" t="str">
            <v xml:space="preserve">Đại Kim, Hoàng Mai, Hà Nội </v>
          </cell>
          <cell r="T35" t="str">
            <v xml:space="preserve">Liên Ninh, Thanh Trì, Hà Nội </v>
          </cell>
          <cell r="X35" t="str">
            <v>NX</v>
          </cell>
          <cell r="Y35" t="str">
            <v>Chuyên gia</v>
          </cell>
          <cell r="AA35" t="str">
            <v>2</v>
          </cell>
          <cell r="AB35" t="str">
            <v>CG</v>
          </cell>
          <cell r="AC35" t="str">
            <v>TFP</v>
          </cell>
          <cell r="AD35" t="str">
            <v>PFPC</v>
          </cell>
          <cell r="AE35" t="str">
            <v>HN</v>
          </cell>
          <cell r="AF35">
            <v>39532</v>
          </cell>
          <cell r="AG35">
            <v>3</v>
          </cell>
          <cell r="AH35">
            <v>39532</v>
          </cell>
          <cell r="AI35">
            <v>3</v>
          </cell>
          <cell r="AJ35" t="str">
            <v>Chính thức</v>
          </cell>
        </row>
        <row r="36">
          <cell r="A36">
            <v>20009</v>
          </cell>
          <cell r="B36" t="str">
            <v>Bùi Thị</v>
          </cell>
          <cell r="C36" t="str">
            <v>Nga</v>
          </cell>
          <cell r="D36" t="str">
            <v>Nữ</v>
          </cell>
          <cell r="E36">
            <v>29614</v>
          </cell>
          <cell r="F36" t="str">
            <v>Nam Định</v>
          </cell>
          <cell r="G36" t="str">
            <v xml:space="preserve">Nam Định </v>
          </cell>
          <cell r="H36" t="str">
            <v>162374810</v>
          </cell>
          <cell r="I36">
            <v>36138</v>
          </cell>
          <cell r="J36" t="str">
            <v>Nam Định</v>
          </cell>
          <cell r="K36" t="str">
            <v>Thạc sĩ</v>
          </cell>
          <cell r="L36" t="str">
            <v>ĐH Kinh Tế Quốc Dân</v>
          </cell>
          <cell r="M36" t="str">
            <v>Quản trị kinh doanh</v>
          </cell>
          <cell r="O36" t="str">
            <v>ngabt@topica.edu.vn</v>
          </cell>
          <cell r="P36" t="str">
            <v>04 6296 1113</v>
          </cell>
          <cell r="Q36" t="str">
            <v>0912 486 428</v>
          </cell>
          <cell r="R36" t="str">
            <v/>
          </cell>
          <cell r="S36" t="str">
            <v xml:space="preserve">Đội 1, Xã Hải Hà, Huyện Hải Hậu, Nam Định </v>
          </cell>
          <cell r="T36" t="str">
            <v xml:space="preserve">201 Minh Khai </v>
          </cell>
          <cell r="U36" t="str">
            <v/>
          </cell>
          <cell r="W36" t="str">
            <v/>
          </cell>
          <cell r="X36" t="str">
            <v>PM1</v>
          </cell>
          <cell r="Y36" t="str">
            <v>Trưởng phòng</v>
          </cell>
          <cell r="AA36">
            <v>3</v>
          </cell>
          <cell r="AB36" t="str">
            <v>QL</v>
          </cell>
          <cell r="AC36" t="str">
            <v>TOS1</v>
          </cell>
          <cell r="AD36" t="str">
            <v>POGH</v>
          </cell>
          <cell r="AE36" t="str">
            <v>HN</v>
          </cell>
          <cell r="AF36">
            <v>39532</v>
          </cell>
          <cell r="AG36">
            <v>3</v>
          </cell>
          <cell r="AH36">
            <v>39532</v>
          </cell>
          <cell r="AI36">
            <v>3</v>
          </cell>
          <cell r="AJ36" t="str">
            <v>Chính thức</v>
          </cell>
        </row>
        <row r="37">
          <cell r="A37">
            <v>20010</v>
          </cell>
          <cell r="B37" t="str">
            <v>Bùi Thị Thu</v>
          </cell>
          <cell r="C37" t="str">
            <v>Hường</v>
          </cell>
          <cell r="D37" t="str">
            <v>Nữ</v>
          </cell>
          <cell r="E37">
            <v>31660</v>
          </cell>
          <cell r="F37" t="str">
            <v>Ninh Bình</v>
          </cell>
          <cell r="G37" t="str">
            <v xml:space="preserve">Ninh Bình </v>
          </cell>
          <cell r="H37" t="str">
            <v>012733108</v>
          </cell>
          <cell r="I37">
            <v>39786</v>
          </cell>
          <cell r="J37" t="str">
            <v>Hà Nội</v>
          </cell>
          <cell r="K37" t="str">
            <v>Đại học</v>
          </cell>
          <cell r="L37" t="str">
            <v>ĐH Thương Mại</v>
          </cell>
          <cell r="M37" t="str">
            <v/>
          </cell>
          <cell r="O37" t="str">
            <v>huongbtt@topica.edu.vn</v>
          </cell>
          <cell r="P37" t="str">
            <v>04 3862 6937</v>
          </cell>
          <cell r="Q37" t="str">
            <v>0973 025 466</v>
          </cell>
          <cell r="R37" t="str">
            <v/>
          </cell>
          <cell r="S37" t="str">
            <v xml:space="preserve">Số 23, Lô D, Khu Mơ Táo, Hoàng Văn Thụ, Hoàng Mai, Hà Nội </v>
          </cell>
          <cell r="T37" t="str">
            <v xml:space="preserve">Số 23, Lô D, Khu Mơ Táo, Hoàng Văn Thụ, Hoàng Mai, Hà Nội </v>
          </cell>
          <cell r="AG37" t="str">
            <v/>
          </cell>
          <cell r="AI37" t="str">
            <v/>
          </cell>
          <cell r="AJ37" t="str">
            <v>Nghỉ việc</v>
          </cell>
        </row>
        <row r="38">
          <cell r="A38">
            <v>20011</v>
          </cell>
          <cell r="B38" t="str">
            <v>Ngô Thanh</v>
          </cell>
          <cell r="C38" t="str">
            <v>Tùng</v>
          </cell>
          <cell r="D38" t="str">
            <v>Nam</v>
          </cell>
          <cell r="E38">
            <v>29972</v>
          </cell>
          <cell r="F38" t="str">
            <v>Hà Nội</v>
          </cell>
          <cell r="G38" t="str">
            <v xml:space="preserve">Hà Nội </v>
          </cell>
          <cell r="H38" t="str">
            <v>012046800</v>
          </cell>
          <cell r="I38">
            <v>38204</v>
          </cell>
          <cell r="J38" t="str">
            <v>Hà Nội</v>
          </cell>
          <cell r="K38" t="str">
            <v>Thạc sĩ</v>
          </cell>
          <cell r="L38" t="str">
            <v>ĐH Ngoại Thương Budapest</v>
          </cell>
          <cell r="M38" t="str">
            <v/>
          </cell>
          <cell r="O38" t="str">
            <v>tungnt@topica.edu.vn</v>
          </cell>
          <cell r="P38" t="str">
            <v/>
          </cell>
          <cell r="Q38" t="str">
            <v>0972 546 276</v>
          </cell>
          <cell r="R38" t="str">
            <v/>
          </cell>
          <cell r="S38" t="str">
            <v xml:space="preserve">2 Ngõ Trạm, Hoàn Kiếm, Hà Nội </v>
          </cell>
          <cell r="T38" t="str">
            <v xml:space="preserve">20 Ngõ Yên Thế - Đống Đa - Hà Nội </v>
          </cell>
          <cell r="X38" t="str">
            <v>OP</v>
          </cell>
          <cell r="Y38" t="str">
            <v>Chuyên viên vận hành</v>
          </cell>
          <cell r="AA38" t="str">
            <v>1</v>
          </cell>
          <cell r="AB38" t="str">
            <v>CB</v>
          </cell>
          <cell r="AC38" t="str">
            <v>TAL</v>
          </cell>
          <cell r="AE38" t="str">
            <v>HN</v>
          </cell>
          <cell r="AF38">
            <v>39532</v>
          </cell>
          <cell r="AG38">
            <v>3</v>
          </cell>
          <cell r="AH38">
            <v>39532</v>
          </cell>
          <cell r="AI38">
            <v>3</v>
          </cell>
          <cell r="AJ38" t="str">
            <v>Chính thức</v>
          </cell>
        </row>
        <row r="39">
          <cell r="A39">
            <v>20012</v>
          </cell>
          <cell r="B39" t="str">
            <v>Lê Thanh</v>
          </cell>
          <cell r="C39" t="str">
            <v>Tâm</v>
          </cell>
          <cell r="D39" t="str">
            <v>Nữ</v>
          </cell>
          <cell r="E39">
            <v>30618</v>
          </cell>
          <cell r="F39" t="str">
            <v>Hà Nam</v>
          </cell>
          <cell r="G39" t="str">
            <v xml:space="preserve">Hà Nam </v>
          </cell>
          <cell r="H39" t="str">
            <v>168051438</v>
          </cell>
          <cell r="I39">
            <v>36289</v>
          </cell>
          <cell r="J39" t="str">
            <v>Hà Nam</v>
          </cell>
          <cell r="K39" t="str">
            <v>Đại học</v>
          </cell>
          <cell r="L39" t="str">
            <v>ĐH Thương Mại</v>
          </cell>
          <cell r="M39" t="str">
            <v>Quản trị kinh doanh</v>
          </cell>
          <cell r="O39" t="str">
            <v>tamlt@topica.edu.vn</v>
          </cell>
          <cell r="P39" t="str">
            <v>03513 874 219</v>
          </cell>
          <cell r="Q39" t="str">
            <v>0936 401 466</v>
          </cell>
          <cell r="R39" t="str">
            <v/>
          </cell>
          <cell r="S39" t="str">
            <v xml:space="preserve">Hải Long 1, Nguyên Lý, Lý Nhân, Hà Nam </v>
          </cell>
          <cell r="T39" t="str">
            <v xml:space="preserve"> </v>
          </cell>
          <cell r="X39" t="str">
            <v>TD2</v>
          </cell>
          <cell r="Y39" t="str">
            <v>Phó ban/Phó Giám đốc Trung tâm</v>
          </cell>
          <cell r="AA39" t="str">
            <v>4</v>
          </cell>
          <cell r="AB39" t="str">
            <v>QL</v>
          </cell>
          <cell r="AC39" t="str">
            <v>TMH</v>
          </cell>
          <cell r="AD39" t="str">
            <v>PMHS</v>
          </cell>
          <cell r="AE39" t="str">
            <v>HN</v>
          </cell>
          <cell r="AF39">
            <v>39532</v>
          </cell>
          <cell r="AG39">
            <v>3</v>
          </cell>
          <cell r="AH39">
            <v>39532</v>
          </cell>
          <cell r="AI39">
            <v>3</v>
          </cell>
          <cell r="AJ39" t="str">
            <v>Nghỉ khác</v>
          </cell>
        </row>
        <row r="40">
          <cell r="A40">
            <v>20013</v>
          </cell>
          <cell r="B40" t="str">
            <v>Phạm Thị Ngọc</v>
          </cell>
          <cell r="C40" t="str">
            <v>Lan</v>
          </cell>
          <cell r="D40" t="str">
            <v>Nữ</v>
          </cell>
          <cell r="E40">
            <v>30555</v>
          </cell>
          <cell r="F40" t="str">
            <v>Hà Nội</v>
          </cell>
          <cell r="G40" t="str">
            <v xml:space="preserve">Hà Nội </v>
          </cell>
          <cell r="H40" t="str">
            <v>012132101</v>
          </cell>
          <cell r="I40">
            <v>39695</v>
          </cell>
          <cell r="J40" t="str">
            <v>Hà Nội</v>
          </cell>
          <cell r="K40" t="str">
            <v>Đại học</v>
          </cell>
          <cell r="L40" t="str">
            <v>ĐH Bách Khoa Hà Nội</v>
          </cell>
          <cell r="M40" t="str">
            <v/>
          </cell>
          <cell r="O40" t="str">
            <v>lanptn@topica.edu.vn</v>
          </cell>
          <cell r="P40" t="str">
            <v>04 3926 1440</v>
          </cell>
          <cell r="Q40" t="str">
            <v>0904 848 960</v>
          </cell>
          <cell r="R40" t="str">
            <v/>
          </cell>
          <cell r="S40" t="str">
            <v xml:space="preserve">29 Hàng Đào, Hoàn Kiếm, Hà Nội </v>
          </cell>
          <cell r="T40" t="str">
            <v xml:space="preserve">29 Hàng Đào, Hoàn Kiếm, Hà Nội </v>
          </cell>
          <cell r="X40" t="str">
            <v>TD2</v>
          </cell>
          <cell r="Y40" t="str">
            <v>Phó ban/Phó Giám đốc Trung tâm</v>
          </cell>
          <cell r="AA40" t="str">
            <v>4</v>
          </cell>
          <cell r="AB40" t="str">
            <v>QL</v>
          </cell>
          <cell r="AC40" t="str">
            <v>TTN</v>
          </cell>
          <cell r="AE40" t="str">
            <v>HN</v>
          </cell>
          <cell r="AF40">
            <v>39532</v>
          </cell>
          <cell r="AG40">
            <v>3</v>
          </cell>
          <cell r="AH40">
            <v>39532</v>
          </cell>
          <cell r="AI40">
            <v>3</v>
          </cell>
          <cell r="AJ40" t="str">
            <v>Chính thức</v>
          </cell>
        </row>
        <row r="41">
          <cell r="A41">
            <v>20014</v>
          </cell>
          <cell r="B41" t="str">
            <v>Nguyễn Thị Hồng</v>
          </cell>
          <cell r="C41" t="str">
            <v>Lan</v>
          </cell>
          <cell r="D41" t="str">
            <v>Nữ</v>
          </cell>
          <cell r="E41">
            <v>29443</v>
          </cell>
          <cell r="F41" t="str">
            <v>Hải Dương</v>
          </cell>
          <cell r="G41" t="str">
            <v xml:space="preserve">Hải Dương </v>
          </cell>
          <cell r="H41" t="str">
            <v>141854090</v>
          </cell>
          <cell r="I41">
            <v>35108</v>
          </cell>
          <cell r="J41" t="str">
            <v>Hải Hưng</v>
          </cell>
          <cell r="K41" t="str">
            <v>Cao đẳng</v>
          </cell>
          <cell r="L41" t="str">
            <v>CĐ Sư Phạm Kỹ Thuật I</v>
          </cell>
          <cell r="M41" t="str">
            <v>Sư phạm kỹ thuật Tin học</v>
          </cell>
          <cell r="O41" t="str">
            <v>lannth@topica.edu.vn</v>
          </cell>
          <cell r="P41" t="str">
            <v>04 3624 2273</v>
          </cell>
          <cell r="Q41" t="str">
            <v>0948 323 848</v>
          </cell>
          <cell r="R41" t="str">
            <v/>
          </cell>
          <cell r="S41" t="str">
            <v xml:space="preserve">22 - Khu Cầu Sắt, Phố Lục Đầu Giang , Tt Phả Lại, Chí Linh, Hải Dương </v>
          </cell>
          <cell r="T41" t="str">
            <v xml:space="preserve">22e, 169/119 Đường Hoàng Pri,Hà Nội </v>
          </cell>
          <cell r="AC41" t="str">
            <v>TAD</v>
          </cell>
          <cell r="AE41" t="str">
            <v>HN</v>
          </cell>
          <cell r="AG41" t="str">
            <v/>
          </cell>
          <cell r="AH41">
            <v>39527</v>
          </cell>
          <cell r="AI41">
            <v>3</v>
          </cell>
          <cell r="AJ41" t="str">
            <v>Nghỉ việc</v>
          </cell>
        </row>
        <row r="42">
          <cell r="A42">
            <v>20015</v>
          </cell>
          <cell r="B42" t="str">
            <v>Đàm Thị Hải</v>
          </cell>
          <cell r="C42" t="str">
            <v>Yến</v>
          </cell>
          <cell r="D42" t="str">
            <v>Nữ</v>
          </cell>
          <cell r="E42">
            <v>31408</v>
          </cell>
          <cell r="F42" t="str">
            <v>Thái Bình</v>
          </cell>
          <cell r="G42" t="str">
            <v xml:space="preserve">Thái Bình </v>
          </cell>
          <cell r="H42" t="str">
            <v>151513212</v>
          </cell>
          <cell r="I42">
            <v>36983</v>
          </cell>
          <cell r="J42" t="str">
            <v>Thái Bình</v>
          </cell>
          <cell r="K42" t="str">
            <v>Thạc sĩ</v>
          </cell>
          <cell r="L42" t="str">
            <v>ĐH Bách Khoa Hà Nội</v>
          </cell>
          <cell r="M42" t="str">
            <v/>
          </cell>
          <cell r="O42" t="str">
            <v>yendth@topica.edu.vn</v>
          </cell>
          <cell r="P42" t="str">
            <v>036 523 309</v>
          </cell>
          <cell r="Q42" t="str">
            <v>0987891399</v>
          </cell>
          <cell r="R42" t="str">
            <v/>
          </cell>
          <cell r="S42" t="str">
            <v xml:space="preserve">Vũ Quý, Kiến Xương, Thái Bình </v>
          </cell>
          <cell r="T42" t="str">
            <v xml:space="preserve">75/129, Trương Định, Hà Nội </v>
          </cell>
          <cell r="X42" t="str">
            <v>PM1</v>
          </cell>
          <cell r="Y42" t="str">
            <v>Trưởng phòng</v>
          </cell>
          <cell r="AA42">
            <v>3</v>
          </cell>
          <cell r="AB42" t="str">
            <v>QL</v>
          </cell>
          <cell r="AE42" t="str">
            <v>HN</v>
          </cell>
          <cell r="AG42" t="str">
            <v/>
          </cell>
          <cell r="AH42">
            <v>39532</v>
          </cell>
          <cell r="AI42">
            <v>3</v>
          </cell>
          <cell r="AJ42" t="str">
            <v>Nghỉ việc</v>
          </cell>
        </row>
        <row r="43">
          <cell r="A43">
            <v>20016</v>
          </cell>
          <cell r="B43" t="str">
            <v>Nguyễn Thị Lan</v>
          </cell>
          <cell r="C43" t="str">
            <v>Anh</v>
          </cell>
          <cell r="D43" t="str">
            <v>Nữ</v>
          </cell>
          <cell r="E43">
            <v>28964</v>
          </cell>
          <cell r="F43" t="str">
            <v>Thái Bình</v>
          </cell>
          <cell r="G43" t="str">
            <v xml:space="preserve">Thái Bình </v>
          </cell>
          <cell r="H43" t="str">
            <v>013048166</v>
          </cell>
          <cell r="I43">
            <v>39506</v>
          </cell>
          <cell r="J43" t="str">
            <v>Hà Nội</v>
          </cell>
          <cell r="K43" t="str">
            <v>Đại học</v>
          </cell>
          <cell r="L43" t="str">
            <v>ĐH Luật Hà Nội</v>
          </cell>
          <cell r="O43" t="str">
            <v>anhntl@topica.edu.vn</v>
          </cell>
          <cell r="P43" t="str">
            <v>04 3685 5778</v>
          </cell>
          <cell r="Q43" t="str">
            <v>0982 119 096</v>
          </cell>
          <cell r="R43" t="str">
            <v/>
          </cell>
          <cell r="S43" t="str">
            <v xml:space="preserve">Yên Xá- Tân Triều, Thanh Trì, Hà Nội </v>
          </cell>
          <cell r="T43" t="str">
            <v xml:space="preserve">Yên Xá- Tân Triều- Thanh Trì- Hà Nội </v>
          </cell>
          <cell r="AC43" t="str">
            <v>TAD</v>
          </cell>
          <cell r="AE43" t="str">
            <v>HN</v>
          </cell>
          <cell r="AG43" t="str">
            <v/>
          </cell>
          <cell r="AH43">
            <v>39539</v>
          </cell>
          <cell r="AI43">
            <v>4</v>
          </cell>
          <cell r="AJ43" t="str">
            <v>Nghỉ việc</v>
          </cell>
        </row>
        <row r="44">
          <cell r="A44">
            <v>20017</v>
          </cell>
          <cell r="B44" t="str">
            <v>Đinh Thị</v>
          </cell>
          <cell r="C44" t="str">
            <v>Hiền</v>
          </cell>
          <cell r="D44" t="str">
            <v>Nữ</v>
          </cell>
          <cell r="E44">
            <v>28668</v>
          </cell>
          <cell r="F44" t="str">
            <v>Ninh Bình</v>
          </cell>
          <cell r="G44" t="str">
            <v xml:space="preserve">Ninh Bình </v>
          </cell>
          <cell r="H44" t="str">
            <v>164049173</v>
          </cell>
          <cell r="I44">
            <v>35143</v>
          </cell>
          <cell r="J44" t="str">
            <v>Ninh Bình</v>
          </cell>
          <cell r="K44" t="str">
            <v>Đại học</v>
          </cell>
          <cell r="L44" t="str">
            <v>ĐH Ngoại Ngữ Hà Nội</v>
          </cell>
          <cell r="O44" t="str">
            <v>hiendt@topica.edu.vn</v>
          </cell>
          <cell r="P44" t="str">
            <v/>
          </cell>
          <cell r="Q44" t="str">
            <v>0984 774 178</v>
          </cell>
          <cell r="R44" t="str">
            <v/>
          </cell>
          <cell r="S44" t="str">
            <v xml:space="preserve">Xóm Đông Thắng, Xã Gia Lạc, Huyện Gia Viễn, Tỉnh Ninh Bình </v>
          </cell>
          <cell r="T44" t="str">
            <v xml:space="preserve">Tổ 32 Thịnh Liệt, Hoàng Pri, Hà Nội </v>
          </cell>
          <cell r="AC44" t="str">
            <v>TAD</v>
          </cell>
          <cell r="AE44" t="str">
            <v>HN</v>
          </cell>
          <cell r="AG44" t="str">
            <v/>
          </cell>
          <cell r="AH44">
            <v>39548</v>
          </cell>
          <cell r="AI44">
            <v>4</v>
          </cell>
          <cell r="AJ44" t="str">
            <v>Nghỉ việc</v>
          </cell>
        </row>
        <row r="45">
          <cell r="A45">
            <v>20018</v>
          </cell>
          <cell r="B45" t="str">
            <v>Phạm Thị Hương</v>
          </cell>
          <cell r="C45" t="str">
            <v>Giang</v>
          </cell>
          <cell r="D45" t="str">
            <v>Nữ</v>
          </cell>
          <cell r="E45">
            <v>31076</v>
          </cell>
          <cell r="F45" t="str">
            <v>Nam Định</v>
          </cell>
          <cell r="G45" t="str">
            <v xml:space="preserve">Nam Định </v>
          </cell>
          <cell r="H45" t="str">
            <v>162642180</v>
          </cell>
          <cell r="I45">
            <v>37202</v>
          </cell>
          <cell r="J45" t="str">
            <v>Nam Định</v>
          </cell>
          <cell r="K45" t="str">
            <v>Đại học</v>
          </cell>
          <cell r="L45" t="str">
            <v>Viện ĐH Mở Hà Nội</v>
          </cell>
          <cell r="M45" t="str">
            <v/>
          </cell>
          <cell r="O45" t="str">
            <v/>
          </cell>
          <cell r="P45" t="str">
            <v>0350 3.500947</v>
          </cell>
          <cell r="Q45" t="str">
            <v>0975781606</v>
          </cell>
          <cell r="R45" t="str">
            <v/>
          </cell>
          <cell r="S45" t="str">
            <v xml:space="preserve">Ngõ 100, phố Minh Khai, thành phố Nam Định, tỉnh Nam Định </v>
          </cell>
          <cell r="T45" t="str">
            <v xml:space="preserve">Phòng 511, nhà C2, khu tập thể Vĩnh Hồ, quận Đống Đa, Hà Nội </v>
          </cell>
          <cell r="X45" t="str">
            <v>OX</v>
          </cell>
          <cell r="AA45">
            <v>1</v>
          </cell>
          <cell r="AB45" t="str">
            <v>CB</v>
          </cell>
          <cell r="AC45" t="str">
            <v>TCW</v>
          </cell>
          <cell r="AE45" t="str">
            <v>HN</v>
          </cell>
          <cell r="AG45" t="str">
            <v/>
          </cell>
          <cell r="AH45">
            <v>39532</v>
          </cell>
          <cell r="AI45">
            <v>3</v>
          </cell>
          <cell r="AJ45" t="str">
            <v>Nghỉ việc</v>
          </cell>
        </row>
        <row r="46">
          <cell r="A46">
            <v>20019</v>
          </cell>
          <cell r="B46" t="str">
            <v>Lê Thị</v>
          </cell>
          <cell r="C46" t="str">
            <v>Huế</v>
          </cell>
          <cell r="D46" t="str">
            <v>Nữ</v>
          </cell>
          <cell r="E46">
            <v>30227</v>
          </cell>
          <cell r="F46" t="str">
            <v>Thái Bình</v>
          </cell>
          <cell r="G46" t="str">
            <v xml:space="preserve">Thái Bình </v>
          </cell>
          <cell r="H46" t="str">
            <v>151285580</v>
          </cell>
          <cell r="I46">
            <v>35347</v>
          </cell>
          <cell r="J46" t="str">
            <v>Thái Bình</v>
          </cell>
          <cell r="K46" t="str">
            <v>Cao đẳng</v>
          </cell>
          <cell r="L46" t="str">
            <v>Trường CĐ Quản Trị Kinh Doanh</v>
          </cell>
          <cell r="M46" t="str">
            <v>Kế toán</v>
          </cell>
          <cell r="O46" t="str">
            <v>huelt@topica.edu.vn</v>
          </cell>
          <cell r="P46" t="str">
            <v>04 3864 9598</v>
          </cell>
          <cell r="Q46" t="str">
            <v>0984 277 786</v>
          </cell>
          <cell r="R46" t="str">
            <v/>
          </cell>
          <cell r="S46" t="str">
            <v xml:space="preserve">Thái Hồng, Thái Thụy, Thái Bình </v>
          </cell>
          <cell r="T46" t="str">
            <v xml:space="preserve">Số 9 Tổ 25 Đường Nước Phần Lan, Tứ Liên, Tây Hồ, Hà Nội </v>
          </cell>
          <cell r="X46" t="str">
            <v>OX</v>
          </cell>
          <cell r="AA46" t="str">
            <v>1</v>
          </cell>
          <cell r="AB46" t="str">
            <v>CB</v>
          </cell>
          <cell r="AC46" t="str">
            <v>TAF</v>
          </cell>
          <cell r="AE46" t="str">
            <v>HN</v>
          </cell>
          <cell r="AG46" t="str">
            <v/>
          </cell>
          <cell r="AH46">
            <v>39630</v>
          </cell>
          <cell r="AI46">
            <v>7</v>
          </cell>
          <cell r="AJ46" t="str">
            <v>Nghỉ việc</v>
          </cell>
        </row>
        <row r="47">
          <cell r="A47">
            <v>20020</v>
          </cell>
          <cell r="B47" t="str">
            <v>Trần Thị</v>
          </cell>
          <cell r="C47" t="str">
            <v>Ngọc</v>
          </cell>
          <cell r="D47" t="str">
            <v>Nữ</v>
          </cell>
          <cell r="E47">
            <v>30697</v>
          </cell>
          <cell r="F47" t="str">
            <v>Hà Nội</v>
          </cell>
          <cell r="G47" t="str">
            <v xml:space="preserve">Hà Nội </v>
          </cell>
          <cell r="H47" t="str">
            <v>012264080</v>
          </cell>
          <cell r="I47">
            <v>36368</v>
          </cell>
          <cell r="J47" t="str">
            <v>Hà Nội</v>
          </cell>
          <cell r="K47" t="str">
            <v>Đại học</v>
          </cell>
          <cell r="L47" t="str">
            <v>Genetic- ĐH Bách Khoa</v>
          </cell>
          <cell r="M47" t="str">
            <v>Tin học quản lý</v>
          </cell>
          <cell r="O47" t="str">
            <v>ngoctt@topica.edu.vn</v>
          </cell>
          <cell r="P47" t="str">
            <v>04 3972 0623</v>
          </cell>
          <cell r="Q47" t="str">
            <v>0989 674 906</v>
          </cell>
          <cell r="R47" t="str">
            <v/>
          </cell>
          <cell r="S47" t="str">
            <v xml:space="preserve">220 Lò Đúc, Phường Đống Mác, Hbt, Hà Nội </v>
          </cell>
          <cell r="T47" t="str">
            <v xml:space="preserve">220 Lò Đúc - Phường Đống Mác - Hbt - Hà Nội </v>
          </cell>
          <cell r="X47" t="str">
            <v>OP</v>
          </cell>
          <cell r="Y47" t="str">
            <v>Chuyên viên vận hành</v>
          </cell>
          <cell r="AA47" t="str">
            <v>1</v>
          </cell>
          <cell r="AB47" t="str">
            <v>CB</v>
          </cell>
          <cell r="AC47" t="str">
            <v>TOS1</v>
          </cell>
          <cell r="AD47" t="str">
            <v>POSC</v>
          </cell>
          <cell r="AE47" t="str">
            <v>HN</v>
          </cell>
          <cell r="AF47">
            <v>39630</v>
          </cell>
          <cell r="AG47">
            <v>7</v>
          </cell>
          <cell r="AH47">
            <v>39630</v>
          </cell>
          <cell r="AI47">
            <v>7</v>
          </cell>
          <cell r="AJ47" t="str">
            <v>Nghỉ việc</v>
          </cell>
        </row>
        <row r="48">
          <cell r="A48">
            <v>20021</v>
          </cell>
          <cell r="B48" t="str">
            <v>Trần Tân</v>
          </cell>
          <cell r="C48" t="str">
            <v>Nhật</v>
          </cell>
          <cell r="D48" t="str">
            <v>Nam</v>
          </cell>
          <cell r="E48">
            <v>30709</v>
          </cell>
          <cell r="F48" t="str">
            <v>Nam Định</v>
          </cell>
          <cell r="G48" t="str">
            <v xml:space="preserve">Nam Định </v>
          </cell>
          <cell r="H48" t="str">
            <v>162642709</v>
          </cell>
          <cell r="I48">
            <v>37286</v>
          </cell>
          <cell r="J48" t="str">
            <v>Nam Định</v>
          </cell>
          <cell r="K48" t="str">
            <v>Đại học</v>
          </cell>
          <cell r="L48" t="str">
            <v>ĐH Bách Khoa Hà Nội</v>
          </cell>
          <cell r="M48" t="str">
            <v>Điện tử - Viễn thông</v>
          </cell>
          <cell r="O48" t="str">
            <v>nhattt@topica.edu.vn</v>
          </cell>
          <cell r="P48" t="str">
            <v>04 3662 4621</v>
          </cell>
          <cell r="Q48" t="str">
            <v>0918 233 424</v>
          </cell>
          <cell r="R48" t="str">
            <v/>
          </cell>
          <cell r="S48" t="str">
            <v xml:space="preserve">121 Minh Khai, Nam Định </v>
          </cell>
          <cell r="T48" t="str">
            <v xml:space="preserve">5c9 Nguyễn An Ninh, Q Hoàng Pri, Hà Nội </v>
          </cell>
          <cell r="X48" t="str">
            <v>NX</v>
          </cell>
          <cell r="Y48" t="str">
            <v>Chuyên gia</v>
          </cell>
          <cell r="AA48" t="str">
            <v>2</v>
          </cell>
          <cell r="AB48" t="str">
            <v>CG</v>
          </cell>
          <cell r="AC48" t="str">
            <v>TFP</v>
          </cell>
          <cell r="AD48" t="str">
            <v>PFPD</v>
          </cell>
          <cell r="AE48" t="str">
            <v>HN</v>
          </cell>
          <cell r="AF48">
            <v>39630</v>
          </cell>
          <cell r="AG48">
            <v>7</v>
          </cell>
          <cell r="AH48">
            <v>39630</v>
          </cell>
          <cell r="AI48">
            <v>7</v>
          </cell>
          <cell r="AJ48" t="str">
            <v>Chính thức</v>
          </cell>
        </row>
        <row r="49">
          <cell r="A49">
            <v>20022</v>
          </cell>
          <cell r="B49" t="str">
            <v>Nguyễn Trung</v>
          </cell>
          <cell r="C49" t="str">
            <v>Thành</v>
          </cell>
          <cell r="D49" t="str">
            <v>Nam</v>
          </cell>
          <cell r="E49">
            <v>31231</v>
          </cell>
          <cell r="F49" t="str">
            <v>Hà Tây</v>
          </cell>
          <cell r="G49" t="str">
            <v xml:space="preserve">Hà Tây </v>
          </cell>
          <cell r="H49" t="str">
            <v>012598357</v>
          </cell>
          <cell r="I49">
            <v>38356</v>
          </cell>
          <cell r="J49" t="str">
            <v>Hà Nội</v>
          </cell>
          <cell r="K49" t="str">
            <v>Trung cấp</v>
          </cell>
          <cell r="L49" t="str">
            <v>CĐ Kinh Tế Kỹ Thuật Công Nghiệp I Hà Nội</v>
          </cell>
          <cell r="M49" t="str">
            <v>Tin học kế toán</v>
          </cell>
          <cell r="O49" t="str">
            <v>thanhnt@topica.edu.vn</v>
          </cell>
          <cell r="P49" t="str">
            <v>04 3675 0122</v>
          </cell>
          <cell r="Q49" t="str">
            <v>0973 599 658</v>
          </cell>
          <cell r="R49" t="str">
            <v/>
          </cell>
          <cell r="S49" t="str">
            <v xml:space="preserve">34 Tổ 10, P.long Biên, Q.long Biên , Hà Nội </v>
          </cell>
          <cell r="T49" t="str">
            <v xml:space="preserve">34 -tổ 10 - P.long Biên - Q.long Biên - Tp.hà Nội </v>
          </cell>
          <cell r="X49" t="str">
            <v>OP</v>
          </cell>
          <cell r="Y49" t="str">
            <v>Chuyên viên vận hành</v>
          </cell>
          <cell r="AA49" t="str">
            <v>1</v>
          </cell>
          <cell r="AB49" t="str">
            <v>CB</v>
          </cell>
          <cell r="AC49" t="str">
            <v>TOS1</v>
          </cell>
          <cell r="AD49" t="str">
            <v>POSC</v>
          </cell>
          <cell r="AE49" t="str">
            <v>HN</v>
          </cell>
          <cell r="AF49">
            <v>39630</v>
          </cell>
          <cell r="AG49">
            <v>7</v>
          </cell>
          <cell r="AH49">
            <v>39630</v>
          </cell>
          <cell r="AI49">
            <v>7</v>
          </cell>
          <cell r="AJ49" t="str">
            <v>Chính thức</v>
          </cell>
        </row>
        <row r="50">
          <cell r="A50">
            <v>20023</v>
          </cell>
          <cell r="B50" t="str">
            <v>Nguyễn Thị</v>
          </cell>
          <cell r="C50" t="str">
            <v>Vinh</v>
          </cell>
          <cell r="D50" t="str">
            <v>Nữ</v>
          </cell>
          <cell r="E50">
            <v>31264</v>
          </cell>
          <cell r="F50" t="str">
            <v>Hà Nội</v>
          </cell>
          <cell r="G50" t="str">
            <v xml:space="preserve">Hà Nội </v>
          </cell>
          <cell r="H50" t="str">
            <v>012358215</v>
          </cell>
          <cell r="I50">
            <v>36693</v>
          </cell>
          <cell r="J50" t="str">
            <v>Hà Nội</v>
          </cell>
          <cell r="K50" t="str">
            <v>Cao đẳng</v>
          </cell>
          <cell r="L50" t="str">
            <v>ĐH Quốc Gia HCM</v>
          </cell>
          <cell r="M50" t="str">
            <v>Công nghệ Phần mềm</v>
          </cell>
          <cell r="O50" t="str">
            <v>vinhnt@topica.edu.vn</v>
          </cell>
          <cell r="P50" t="str">
            <v>04 3661 5047</v>
          </cell>
          <cell r="Q50" t="str">
            <v>0986 963 604</v>
          </cell>
          <cell r="R50" t="str">
            <v/>
          </cell>
          <cell r="S50" t="str">
            <v xml:space="preserve">P2 - Tân Mai - Hoàng Mai - Hà Nội </v>
          </cell>
          <cell r="T50" t="str">
            <v xml:space="preserve">P2 - Tân Pri - Hoàng Pri - Hà Nội </v>
          </cell>
          <cell r="X50" t="str">
            <v>OP</v>
          </cell>
          <cell r="Y50" t="str">
            <v>Chuyên viên vận hành</v>
          </cell>
          <cell r="AA50" t="str">
            <v>1</v>
          </cell>
          <cell r="AB50" t="str">
            <v>CB</v>
          </cell>
          <cell r="AE50" t="str">
            <v>HN</v>
          </cell>
          <cell r="AG50" t="str">
            <v/>
          </cell>
          <cell r="AH50">
            <v>39630</v>
          </cell>
          <cell r="AI50">
            <v>7</v>
          </cell>
          <cell r="AJ50" t="str">
            <v>Nghỉ việc</v>
          </cell>
        </row>
        <row r="51">
          <cell r="A51">
            <v>20024</v>
          </cell>
          <cell r="B51" t="str">
            <v>Ngô Thị Thanh</v>
          </cell>
          <cell r="C51" t="str">
            <v>Thủy</v>
          </cell>
          <cell r="D51" t="str">
            <v>Nữ</v>
          </cell>
          <cell r="E51">
            <v>30310</v>
          </cell>
          <cell r="F51" t="str">
            <v>Hà Nội</v>
          </cell>
          <cell r="G51" t="str">
            <v xml:space="preserve">Hà Nội </v>
          </cell>
          <cell r="H51" t="str">
            <v>012252138</v>
          </cell>
          <cell r="I51">
            <v>36321</v>
          </cell>
          <cell r="J51" t="str">
            <v>Hà Nội</v>
          </cell>
          <cell r="K51" t="str">
            <v>Đại học</v>
          </cell>
          <cell r="L51" t="str">
            <v>ĐH Bách Khoa Hà Nội</v>
          </cell>
          <cell r="M51" t="str">
            <v/>
          </cell>
          <cell r="O51" t="str">
            <v>thuyntt@topica.edu.vn</v>
          </cell>
          <cell r="P51" t="str">
            <v>04 3762 6047</v>
          </cell>
          <cell r="Q51" t="str">
            <v>0985 904 390</v>
          </cell>
          <cell r="R51" t="str">
            <v/>
          </cell>
          <cell r="S51" t="str">
            <v xml:space="preserve">11C -Tổ 15 Tương Mai, Hà Nội </v>
          </cell>
          <cell r="T51" t="str">
            <v xml:space="preserve">Sô 18- Ngõ 260/6 Đội Cấn, Ba Đình Hà Nội </v>
          </cell>
          <cell r="X51" t="str">
            <v>TD2</v>
          </cell>
          <cell r="Y51" t="str">
            <v>Phó ban/Phó Giám đốc Trung tâm</v>
          </cell>
          <cell r="AA51" t="str">
            <v>4</v>
          </cell>
          <cell r="AB51" t="str">
            <v>QL</v>
          </cell>
          <cell r="AC51" t="str">
            <v>TNE</v>
          </cell>
          <cell r="AE51" t="str">
            <v>HN</v>
          </cell>
          <cell r="AF51">
            <v>39650</v>
          </cell>
          <cell r="AG51">
            <v>7</v>
          </cell>
          <cell r="AH51">
            <v>39650</v>
          </cell>
          <cell r="AI51">
            <v>7</v>
          </cell>
          <cell r="AJ51" t="str">
            <v>Chính thức</v>
          </cell>
        </row>
        <row r="52">
          <cell r="A52">
            <v>20025</v>
          </cell>
          <cell r="B52" t="str">
            <v>Nguyễn Mạnh</v>
          </cell>
          <cell r="C52" t="str">
            <v>Hưng</v>
          </cell>
          <cell r="D52" t="str">
            <v>Nam</v>
          </cell>
          <cell r="E52">
            <v>30819</v>
          </cell>
          <cell r="F52" t="str">
            <v>Hải Phòng</v>
          </cell>
          <cell r="G52" t="str">
            <v xml:space="preserve">Hải Phòng </v>
          </cell>
          <cell r="H52" t="str">
            <v>031285975</v>
          </cell>
          <cell r="I52">
            <v>36789</v>
          </cell>
          <cell r="J52" t="str">
            <v>Hải Phòng</v>
          </cell>
          <cell r="K52" t="str">
            <v>Đại học</v>
          </cell>
          <cell r="L52" t="str">
            <v>TT Đào tạo mỹ thuật HITEC</v>
          </cell>
          <cell r="O52" t="str">
            <v/>
          </cell>
          <cell r="P52" t="str">
            <v/>
          </cell>
          <cell r="Q52" t="str">
            <v>090 477 9293</v>
          </cell>
          <cell r="R52" t="str">
            <v/>
          </cell>
          <cell r="S52" t="str">
            <v xml:space="preserve">65 Lô 3 Thái Phiên - Cầu Tre - Ngô Quyền - Hải Phòng </v>
          </cell>
          <cell r="T52" t="str">
            <v xml:space="preserve">2/2/132 Cầu Giấy - Hà Nội </v>
          </cell>
          <cell r="AE52" t="str">
            <v>HN</v>
          </cell>
          <cell r="AG52" t="str">
            <v/>
          </cell>
          <cell r="AH52">
            <v>39532</v>
          </cell>
          <cell r="AI52">
            <v>3</v>
          </cell>
          <cell r="AJ52" t="str">
            <v>Nghỉ việc</v>
          </cell>
        </row>
        <row r="53">
          <cell r="A53">
            <v>20026</v>
          </cell>
          <cell r="B53" t="str">
            <v>Ngô Thị Minh</v>
          </cell>
          <cell r="C53" t="str">
            <v>Hiếu</v>
          </cell>
          <cell r="D53" t="str">
            <v>Nữ</v>
          </cell>
          <cell r="E53">
            <v>30742</v>
          </cell>
          <cell r="G53" t="str">
            <v>Hà Nội</v>
          </cell>
          <cell r="H53" t="str">
            <v>111842746</v>
          </cell>
          <cell r="I53">
            <v>36916</v>
          </cell>
          <cell r="J53" t="str">
            <v>Hà Nội</v>
          </cell>
          <cell r="K53" t="str">
            <v>ĐH</v>
          </cell>
          <cell r="L53" t="str">
            <v>ĐH Kinh Tế Quốc Dân</v>
          </cell>
          <cell r="M53">
            <v>0</v>
          </cell>
          <cell r="O53" t="str">
            <v>hieuntm@topica.edu.vn</v>
          </cell>
          <cell r="Q53" t="str">
            <v>0945 353 298</v>
          </cell>
          <cell r="S53" t="str">
            <v>Thôn Vân Hội, Xã Phong Vân, Ba Vì, Hà Nội</v>
          </cell>
          <cell r="T53" t="str">
            <v>Số 53b Xóm 18b Thôn Trù 2 Xã Cổ Nhuế - Từ Liêm - Hà Nội</v>
          </cell>
          <cell r="U53" t="str">
            <v>Ngô Anh Dũng</v>
          </cell>
          <cell r="W53" t="str">
            <v>04 3362 5752</v>
          </cell>
          <cell r="X53" t="str">
            <v>PM1</v>
          </cell>
          <cell r="Y53" t="str">
            <v>Trưởng phòng</v>
          </cell>
          <cell r="AA53">
            <v>3</v>
          </cell>
          <cell r="AB53" t="str">
            <v>QL</v>
          </cell>
          <cell r="AC53" t="str">
            <v>TAW</v>
          </cell>
          <cell r="AD53" t="str">
            <v>PAWD</v>
          </cell>
          <cell r="AE53" t="str">
            <v>HN</v>
          </cell>
          <cell r="AG53" t="str">
            <v/>
          </cell>
          <cell r="AI53" t="str">
            <v/>
          </cell>
          <cell r="AJ53" t="str">
            <v>Nghỉ việc</v>
          </cell>
        </row>
        <row r="54">
          <cell r="A54">
            <v>20027</v>
          </cell>
          <cell r="B54" t="str">
            <v>Nguyễn Hữu</v>
          </cell>
          <cell r="C54" t="str">
            <v>Chiến</v>
          </cell>
          <cell r="D54" t="str">
            <v>Nam</v>
          </cell>
          <cell r="E54">
            <v>26679</v>
          </cell>
          <cell r="F54" t="str">
            <v>Hà Nội</v>
          </cell>
          <cell r="G54" t="str">
            <v xml:space="preserve">Hà Nội </v>
          </cell>
          <cell r="H54" t="str">
            <v>011701859</v>
          </cell>
          <cell r="I54">
            <v>38699</v>
          </cell>
          <cell r="J54" t="str">
            <v>Hà Nội</v>
          </cell>
          <cell r="K54" t="str">
            <v>Đại học</v>
          </cell>
          <cell r="L54" t="str">
            <v>ĐH Thương Mại</v>
          </cell>
          <cell r="M54" t="str">
            <v>Quản trị kinh doanh</v>
          </cell>
          <cell r="O54" t="str">
            <v>chiennh@topica.edu.vn</v>
          </cell>
          <cell r="P54" t="str">
            <v>04 3646 1363</v>
          </cell>
          <cell r="Q54" t="str">
            <v>01239 525 852</v>
          </cell>
          <cell r="R54" t="str">
            <v/>
          </cell>
          <cell r="S54" t="str">
            <v xml:space="preserve">P508 C5 Trung Tự, Đống Đa, Hà Nội </v>
          </cell>
          <cell r="T54" t="str">
            <v xml:space="preserve">Số Nhà 24 Ngõ 126/30/14 Phố Vĩnh Hưng, Hoàng Pri, Hà Nội </v>
          </cell>
          <cell r="X54" t="str">
            <v>PM1</v>
          </cell>
          <cell r="Y54" t="str">
            <v>Trưởng phòng</v>
          </cell>
          <cell r="AA54">
            <v>3</v>
          </cell>
          <cell r="AB54" t="str">
            <v>QL</v>
          </cell>
          <cell r="AC54" t="str">
            <v>TAW</v>
          </cell>
          <cell r="AE54" t="str">
            <v>HN</v>
          </cell>
          <cell r="AG54" t="str">
            <v/>
          </cell>
          <cell r="AH54">
            <v>39672</v>
          </cell>
          <cell r="AI54">
            <v>8</v>
          </cell>
          <cell r="AJ54" t="str">
            <v>Nghỉ việc</v>
          </cell>
        </row>
        <row r="55">
          <cell r="A55">
            <v>20028</v>
          </cell>
          <cell r="B55" t="str">
            <v>Vũ Thị Xuân</v>
          </cell>
          <cell r="C55" t="str">
            <v>Ngân</v>
          </cell>
          <cell r="D55" t="str">
            <v>Nữ</v>
          </cell>
          <cell r="E55">
            <v>31622</v>
          </cell>
          <cell r="G55" t="str">
            <v>Hà Nội</v>
          </cell>
          <cell r="H55" t="str">
            <v>012595595</v>
          </cell>
          <cell r="I55">
            <v>37713</v>
          </cell>
          <cell r="J55" t="str">
            <v>Hà Nội</v>
          </cell>
          <cell r="K55" t="str">
            <v>ĐH</v>
          </cell>
          <cell r="L55" t="str">
            <v>ĐH Ngoại Ngữ  Hà Nội</v>
          </cell>
          <cell r="M55">
            <v>0</v>
          </cell>
          <cell r="O55">
            <v>0</v>
          </cell>
          <cell r="Q55" t="str">
            <v>0976299390</v>
          </cell>
          <cell r="S55" t="str">
            <v>Tổ 19 Cầu Diễn -  Từ Liêm - Hà Nội</v>
          </cell>
          <cell r="T55">
            <v>0</v>
          </cell>
          <cell r="U55" t="str">
            <v>Vũ Mạc Hinh</v>
          </cell>
          <cell r="W55" t="str">
            <v>43.7644286</v>
          </cell>
          <cell r="AE55" t="str">
            <v>HN</v>
          </cell>
          <cell r="AG55" t="str">
            <v/>
          </cell>
          <cell r="AI55" t="str">
            <v/>
          </cell>
          <cell r="AJ55" t="str">
            <v>Nghỉ việc</v>
          </cell>
        </row>
        <row r="56">
          <cell r="A56">
            <v>20028</v>
          </cell>
          <cell r="B56" t="str">
            <v>Vũ Thị Xuân</v>
          </cell>
          <cell r="C56" t="str">
            <v>Ngân</v>
          </cell>
          <cell r="D56" t="str">
            <v>Nữ</v>
          </cell>
          <cell r="E56">
            <v>31622</v>
          </cell>
          <cell r="F56" t="str">
            <v>Hà Nội</v>
          </cell>
          <cell r="G56" t="str">
            <v xml:space="preserve">Hà Nội </v>
          </cell>
          <cell r="H56" t="str">
            <v>012595595</v>
          </cell>
          <cell r="I56">
            <v>37656</v>
          </cell>
          <cell r="J56" t="str">
            <v>Hà Nội</v>
          </cell>
          <cell r="K56" t="str">
            <v>Đại học</v>
          </cell>
          <cell r="L56" t="str">
            <v>ĐH Ngoại Ngữ Hà Nội</v>
          </cell>
          <cell r="O56" t="str">
            <v/>
          </cell>
          <cell r="P56" t="str">
            <v>04 37644286</v>
          </cell>
          <cell r="Q56" t="str">
            <v>0976299390</v>
          </cell>
          <cell r="R56" t="str">
            <v/>
          </cell>
          <cell r="S56" t="str">
            <v xml:space="preserve">Tổ 19 Cầu Diễn -  Từ Liêm - Hà Nội </v>
          </cell>
          <cell r="T56" t="str">
            <v xml:space="preserve"> </v>
          </cell>
          <cell r="AG56" t="str">
            <v/>
          </cell>
          <cell r="AH56">
            <v>39532</v>
          </cell>
          <cell r="AI56">
            <v>3</v>
          </cell>
          <cell r="AJ56" t="str">
            <v>Nghỉ việc</v>
          </cell>
        </row>
        <row r="57">
          <cell r="A57">
            <v>20029</v>
          </cell>
          <cell r="B57" t="str">
            <v>Bùi Thị Xuân</v>
          </cell>
          <cell r="C57" t="str">
            <v>Thảo</v>
          </cell>
          <cell r="D57" t="str">
            <v>Nữ</v>
          </cell>
          <cell r="E57">
            <v>30332</v>
          </cell>
          <cell r="F57" t="str">
            <v>Nam Định</v>
          </cell>
          <cell r="G57" t="str">
            <v xml:space="preserve">Nam Định </v>
          </cell>
          <cell r="H57" t="str">
            <v>162556199</v>
          </cell>
          <cell r="I57">
            <v>36972</v>
          </cell>
          <cell r="J57" t="str">
            <v>Nam Định</v>
          </cell>
          <cell r="K57" t="str">
            <v>Đại học</v>
          </cell>
          <cell r="L57" t="str">
            <v>ĐH Khoa học Xã hội và Nhân văn – ĐH Quốc gia Hà Nội</v>
          </cell>
          <cell r="M57" t="str">
            <v>Tâm lý xã hội</v>
          </cell>
          <cell r="O57" t="str">
            <v>thaobtx@topica.edu.vn</v>
          </cell>
          <cell r="P57" t="str">
            <v>03503 811 021</v>
          </cell>
          <cell r="Q57" t="str">
            <v>01668 182 183</v>
          </cell>
          <cell r="R57" t="str">
            <v/>
          </cell>
          <cell r="S57" t="str">
            <v xml:space="preserve">Tổ Dân Phố Hưng Lộc, Tt Mỹ Lộc, Nam Định </v>
          </cell>
          <cell r="T57" t="str">
            <v xml:space="preserve">Số 22, Ngách 96, Ngõ Tự Do, Phường Đồng Tâm, Hai Bà Trưng, Hà Nội </v>
          </cell>
          <cell r="U57" t="str">
            <v/>
          </cell>
          <cell r="W57" t="str">
            <v/>
          </cell>
          <cell r="X57" t="str">
            <v>TD1</v>
          </cell>
          <cell r="Y57" t="str">
            <v>Trưởng Ban/ Giám đốc Trung tâm</v>
          </cell>
          <cell r="AA57" t="str">
            <v>4</v>
          </cell>
          <cell r="AB57" t="str">
            <v>QL</v>
          </cell>
          <cell r="AC57" t="str">
            <v>TAW</v>
          </cell>
          <cell r="AE57" t="str">
            <v>HN</v>
          </cell>
          <cell r="AF57">
            <v>39672</v>
          </cell>
          <cell r="AG57">
            <v>8</v>
          </cell>
          <cell r="AH57">
            <v>39672</v>
          </cell>
          <cell r="AI57">
            <v>8</v>
          </cell>
          <cell r="AJ57" t="str">
            <v>Chính thức</v>
          </cell>
        </row>
        <row r="58">
          <cell r="A58">
            <v>20030</v>
          </cell>
          <cell r="B58" t="str">
            <v>Phạm Thị Thanh</v>
          </cell>
          <cell r="C58" t="str">
            <v>Nga</v>
          </cell>
          <cell r="D58" t="str">
            <v>Nữ</v>
          </cell>
          <cell r="E58">
            <v>29166</v>
          </cell>
          <cell r="F58" t="str">
            <v>Thái Nguyên</v>
          </cell>
          <cell r="G58" t="str">
            <v xml:space="preserve">Thái Nguyên </v>
          </cell>
          <cell r="H58" t="str">
            <v>013156426</v>
          </cell>
          <cell r="I58">
            <v>39492</v>
          </cell>
          <cell r="J58" t="str">
            <v>Hà Nội</v>
          </cell>
          <cell r="K58" t="str">
            <v>Đại học</v>
          </cell>
          <cell r="L58" t="str">
            <v>ĐH Giao Thông Vận Tải HN</v>
          </cell>
          <cell r="M58" t="str">
            <v/>
          </cell>
          <cell r="O58" t="str">
            <v>ngaptt@topica.edu.vn</v>
          </cell>
          <cell r="P58" t="str">
            <v>04 6285 1819</v>
          </cell>
          <cell r="Q58" t="str">
            <v>0915 821 849</v>
          </cell>
          <cell r="R58" t="str">
            <v/>
          </cell>
          <cell r="S58" t="str">
            <v xml:space="preserve">P1508, Ct9, Khu Đô Thị Đinh Công, Hoàng Mai, Hà Nội </v>
          </cell>
          <cell r="T58" t="str">
            <v xml:space="preserve">P1508, Ct9, Khu Đô Thị Đinh Công, Hoàng Pri, Hà Nội </v>
          </cell>
          <cell r="X58" t="str">
            <v>OX</v>
          </cell>
          <cell r="AA58" t="str">
            <v>1</v>
          </cell>
          <cell r="AB58" t="str">
            <v>CB</v>
          </cell>
          <cell r="AC58" t="str">
            <v>TAD</v>
          </cell>
          <cell r="AE58" t="str">
            <v>HN</v>
          </cell>
          <cell r="AG58" t="str">
            <v/>
          </cell>
          <cell r="AH58">
            <v>39692</v>
          </cell>
          <cell r="AI58">
            <v>9</v>
          </cell>
          <cell r="AJ58" t="str">
            <v>Nghỉ việc</v>
          </cell>
        </row>
        <row r="59">
          <cell r="A59">
            <v>20033</v>
          </cell>
          <cell r="B59" t="str">
            <v>Phạm Thị Thu</v>
          </cell>
          <cell r="C59" t="str">
            <v>Hồng</v>
          </cell>
          <cell r="D59" t="str">
            <v>Nữ</v>
          </cell>
          <cell r="E59">
            <v>31659</v>
          </cell>
          <cell r="F59" t="str">
            <v>Thái Bình</v>
          </cell>
          <cell r="G59" t="str">
            <v xml:space="preserve">Thái Bình </v>
          </cell>
          <cell r="H59" t="str">
            <v>151654896</v>
          </cell>
          <cell r="I59">
            <v>37774</v>
          </cell>
          <cell r="J59" t="str">
            <v>Thái Bình</v>
          </cell>
          <cell r="K59" t="str">
            <v>Đại học</v>
          </cell>
          <cell r="L59" t="str">
            <v>ĐH Ngoại Thương</v>
          </cell>
          <cell r="M59" t="str">
            <v/>
          </cell>
          <cell r="O59" t="str">
            <v/>
          </cell>
          <cell r="P59" t="str">
            <v>036 2.218.266</v>
          </cell>
          <cell r="Q59" t="str">
            <v>097 956 9486</v>
          </cell>
          <cell r="R59" t="str">
            <v/>
          </cell>
          <cell r="S59" t="str">
            <v xml:space="preserve">Tân Thành- Phúc Thành- Vũ Thư- Thái Bình </v>
          </cell>
          <cell r="T59" t="str">
            <v xml:space="preserve">35A- Ngách 37/27- Dịch Vọng- Cầu Giấy </v>
          </cell>
          <cell r="AE59" t="str">
            <v>HN</v>
          </cell>
          <cell r="AG59" t="str">
            <v/>
          </cell>
          <cell r="AH59">
            <v>39532</v>
          </cell>
          <cell r="AI59">
            <v>3</v>
          </cell>
          <cell r="AJ59" t="str">
            <v>Nghỉ việc</v>
          </cell>
        </row>
        <row r="60">
          <cell r="A60">
            <v>20034</v>
          </cell>
          <cell r="B60" t="str">
            <v>Nguyễn Thị</v>
          </cell>
          <cell r="C60" t="str">
            <v>Tho</v>
          </cell>
          <cell r="D60" t="str">
            <v>Nữ</v>
          </cell>
          <cell r="E60">
            <v>29987</v>
          </cell>
          <cell r="F60" t="str">
            <v>Nam Định</v>
          </cell>
          <cell r="G60" t="str">
            <v xml:space="preserve">Nam Định </v>
          </cell>
          <cell r="H60" t="str">
            <v>162357620</v>
          </cell>
          <cell r="I60">
            <v>39711</v>
          </cell>
          <cell r="J60" t="str">
            <v>Nam Định</v>
          </cell>
          <cell r="K60" t="str">
            <v>Đại học</v>
          </cell>
          <cell r="L60" t="str">
            <v>ĐH Thương Mại</v>
          </cell>
          <cell r="M60" t="str">
            <v/>
          </cell>
          <cell r="O60" t="str">
            <v>thontm@topica.edu.vn</v>
          </cell>
          <cell r="P60" t="str">
            <v/>
          </cell>
          <cell r="Q60" t="str">
            <v>0982408599</v>
          </cell>
          <cell r="R60" t="str">
            <v/>
          </cell>
          <cell r="S60" t="str">
            <v xml:space="preserve">Khu 3 TT Ngô Đồng, Giao Thủy, Nam Định </v>
          </cell>
          <cell r="T60" t="str">
            <v xml:space="preserve"> </v>
          </cell>
          <cell r="X60" t="str">
            <v>PM1</v>
          </cell>
          <cell r="Y60" t="str">
            <v>Trưởng phòng</v>
          </cell>
          <cell r="AA60">
            <v>3</v>
          </cell>
          <cell r="AB60" t="str">
            <v>QL</v>
          </cell>
          <cell r="AE60" t="str">
            <v>HN</v>
          </cell>
          <cell r="AG60" t="str">
            <v/>
          </cell>
          <cell r="AH60">
            <v>39527</v>
          </cell>
          <cell r="AI60">
            <v>3</v>
          </cell>
          <cell r="AJ60" t="str">
            <v>Nghỉ việc</v>
          </cell>
        </row>
        <row r="61">
          <cell r="A61">
            <v>20035</v>
          </cell>
          <cell r="B61" t="str">
            <v>Trần Minh</v>
          </cell>
          <cell r="C61" t="str">
            <v>Việt</v>
          </cell>
          <cell r="D61" t="str">
            <v>Nam</v>
          </cell>
          <cell r="G61" t="str">
            <v xml:space="preserve"> </v>
          </cell>
          <cell r="H61" t="str">
            <v/>
          </cell>
          <cell r="K61" t="str">
            <v>Đại học</v>
          </cell>
          <cell r="L61" t="str">
            <v/>
          </cell>
          <cell r="M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 xml:space="preserve"> </v>
          </cell>
          <cell r="T61" t="str">
            <v xml:space="preserve"> </v>
          </cell>
          <cell r="U61" t="str">
            <v/>
          </cell>
          <cell r="W61" t="str">
            <v/>
          </cell>
          <cell r="X61" t="str">
            <v>PM2008</v>
          </cell>
          <cell r="AG61" t="str">
            <v/>
          </cell>
          <cell r="AI61" t="str">
            <v/>
          </cell>
          <cell r="AJ61" t="str">
            <v>Nghỉ việc</v>
          </cell>
        </row>
        <row r="62">
          <cell r="A62">
            <v>20036</v>
          </cell>
          <cell r="B62" t="str">
            <v>Bùi Thị Phương</v>
          </cell>
          <cell r="C62" t="str">
            <v>Thùy</v>
          </cell>
          <cell r="D62" t="str">
            <v>Nữ</v>
          </cell>
          <cell r="E62">
            <v>30937</v>
          </cell>
          <cell r="F62" t="str">
            <v>Hà Nội</v>
          </cell>
          <cell r="G62" t="str">
            <v xml:space="preserve">Hà Nội </v>
          </cell>
          <cell r="H62" t="str">
            <v>111689667</v>
          </cell>
          <cell r="I62">
            <v>39728</v>
          </cell>
          <cell r="J62" t="str">
            <v>Hà Nội</v>
          </cell>
          <cell r="K62" t="str">
            <v>Đại học</v>
          </cell>
          <cell r="L62" t="str">
            <v>ĐH Sư phạm Hà Nội</v>
          </cell>
          <cell r="M62" t="str">
            <v>Sư phạm giáo dục đặc biệt</v>
          </cell>
          <cell r="O62" t="str">
            <v>thuybtp@topica.edu.vn</v>
          </cell>
          <cell r="P62" t="str">
            <v>04 3388 3036</v>
          </cell>
          <cell r="Q62" t="str">
            <v>0914 512 988</v>
          </cell>
          <cell r="R62" t="str">
            <v/>
          </cell>
          <cell r="S62" t="str">
            <v xml:space="preserve">Thị Trấn Vân Đình, Ứng Hòa, Hà Nội </v>
          </cell>
          <cell r="T62" t="str">
            <v xml:space="preserve">18/23 Hồ Tùng Mậu, Cầu Giấy Hà Nội </v>
          </cell>
          <cell r="X62" t="str">
            <v>PM2</v>
          </cell>
          <cell r="Y62" t="str">
            <v>Phó phòng</v>
          </cell>
          <cell r="AA62">
            <v>3</v>
          </cell>
          <cell r="AB62" t="str">
            <v>QL</v>
          </cell>
          <cell r="AC62" t="str">
            <v>TAW</v>
          </cell>
          <cell r="AD62" t="str">
            <v>PAWT</v>
          </cell>
          <cell r="AE62" t="str">
            <v>HN</v>
          </cell>
          <cell r="AF62">
            <v>39753</v>
          </cell>
          <cell r="AG62">
            <v>11</v>
          </cell>
          <cell r="AH62">
            <v>39753</v>
          </cell>
          <cell r="AI62">
            <v>11</v>
          </cell>
          <cell r="AJ62" t="str">
            <v>Chính thức</v>
          </cell>
        </row>
        <row r="63">
          <cell r="A63">
            <v>20037</v>
          </cell>
          <cell r="B63" t="str">
            <v>Lê Ngọc</v>
          </cell>
          <cell r="C63" t="str">
            <v>Thúy</v>
          </cell>
          <cell r="D63" t="str">
            <v>Nữ</v>
          </cell>
          <cell r="E63">
            <v>30101</v>
          </cell>
          <cell r="F63" t="str">
            <v>Hà Nội</v>
          </cell>
          <cell r="G63" t="str">
            <v xml:space="preserve">Hà Nội </v>
          </cell>
          <cell r="H63" t="str">
            <v>012018465</v>
          </cell>
          <cell r="I63">
            <v>35520</v>
          </cell>
          <cell r="J63" t="str">
            <v>Hà Nội</v>
          </cell>
          <cell r="K63" t="str">
            <v>Cao đẳng</v>
          </cell>
          <cell r="L63" t="str">
            <v>CĐ Sư Phạm Kỹ Thuật Nam Định</v>
          </cell>
          <cell r="M63" t="str">
            <v/>
          </cell>
          <cell r="O63" t="str">
            <v>thuyln@topica.edu.vn</v>
          </cell>
          <cell r="P63" t="str">
            <v>04 3861 6035</v>
          </cell>
          <cell r="Q63" t="str">
            <v>01227 263 666</v>
          </cell>
          <cell r="R63" t="str">
            <v/>
          </cell>
          <cell r="S63" t="str">
            <v xml:space="preserve">Số 8 Dãy 10 Tt Z179 Tứ Hiệp, Thanh Trì, Hà Nội </v>
          </cell>
          <cell r="T63" t="str">
            <v xml:space="preserve">Số 8 Dãy 10 Tt Z179 Tứ Hiệp, Thanh Trì - Hà Nội </v>
          </cell>
          <cell r="X63" t="str">
            <v>NS</v>
          </cell>
          <cell r="AA63" t="str">
            <v>1</v>
          </cell>
          <cell r="AB63" t="str">
            <v>QL</v>
          </cell>
          <cell r="AC63" t="str">
            <v>TAW</v>
          </cell>
          <cell r="AE63" t="str">
            <v>HN</v>
          </cell>
          <cell r="AG63" t="str">
            <v/>
          </cell>
          <cell r="AH63">
            <v>39763</v>
          </cell>
          <cell r="AI63">
            <v>11</v>
          </cell>
          <cell r="AJ63" t="str">
            <v>Nghỉ việc</v>
          </cell>
        </row>
        <row r="64">
          <cell r="A64">
            <v>20038</v>
          </cell>
          <cell r="B64" t="str">
            <v>Phạm Thị</v>
          </cell>
          <cell r="C64" t="str">
            <v>Thúy</v>
          </cell>
          <cell r="D64" t="str">
            <v>Nữ</v>
          </cell>
          <cell r="E64">
            <v>31583</v>
          </cell>
          <cell r="F64" t="str">
            <v>Thái Bình</v>
          </cell>
          <cell r="G64" t="str">
            <v xml:space="preserve">Thái Bình </v>
          </cell>
          <cell r="H64" t="str">
            <v>151528159</v>
          </cell>
          <cell r="I64">
            <v>37070</v>
          </cell>
          <cell r="J64" t="str">
            <v>Thái Bình</v>
          </cell>
          <cell r="K64" t="str">
            <v>Đại học</v>
          </cell>
          <cell r="L64" t="str">
            <v>ĐH Ngoại Ngữ - ĐH Quốc Gia Hà Nội</v>
          </cell>
          <cell r="M64" t="str">
            <v>Tiếng Pháp sư phạm</v>
          </cell>
          <cell r="O64" t="str">
            <v>thuypt@topica.edu.vn</v>
          </cell>
          <cell r="P64" t="str">
            <v>036 3722 051</v>
          </cell>
          <cell r="Q64" t="str">
            <v>0972 446 620</v>
          </cell>
          <cell r="R64" t="str">
            <v/>
          </cell>
          <cell r="S64" t="str">
            <v xml:space="preserve">Việt Hùng, Vũ Thư, Thái Bình </v>
          </cell>
          <cell r="T64" t="str">
            <v xml:space="preserve">12 Ngách 20/15 Hồ Tùng Mậu, Hà Nội </v>
          </cell>
          <cell r="X64" t="str">
            <v>OS</v>
          </cell>
          <cell r="Y64" t="str">
            <v>Chuyên viên Tư vấn tuyển sinh</v>
          </cell>
          <cell r="AA64" t="str">
            <v>1</v>
          </cell>
          <cell r="AB64" t="str">
            <v>CB</v>
          </cell>
          <cell r="AC64" t="str">
            <v>TAW</v>
          </cell>
          <cell r="AD64" t="str">
            <v>PAWS</v>
          </cell>
          <cell r="AE64" t="str">
            <v>HN</v>
          </cell>
          <cell r="AF64">
            <v>39772</v>
          </cell>
          <cell r="AG64">
            <v>11</v>
          </cell>
          <cell r="AH64">
            <v>39772</v>
          </cell>
          <cell r="AI64">
            <v>11</v>
          </cell>
          <cell r="AJ64" t="str">
            <v>Chính thức</v>
          </cell>
        </row>
        <row r="65">
          <cell r="A65">
            <v>20039</v>
          </cell>
          <cell r="B65" t="str">
            <v>Phạm Lan</v>
          </cell>
          <cell r="C65" t="str">
            <v>Phương</v>
          </cell>
          <cell r="D65" t="str">
            <v>Nữ</v>
          </cell>
          <cell r="F65" t="str">
            <v/>
          </cell>
          <cell r="G65" t="str">
            <v xml:space="preserve"> </v>
          </cell>
          <cell r="H65" t="str">
            <v/>
          </cell>
          <cell r="J65" t="str">
            <v/>
          </cell>
          <cell r="K65" t="str">
            <v>Đại học</v>
          </cell>
          <cell r="L65" t="str">
            <v>Genetic- ĐH Bách Khoa</v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 xml:space="preserve"> </v>
          </cell>
          <cell r="T65" t="str">
            <v xml:space="preserve"> </v>
          </cell>
          <cell r="AC65" t="str">
            <v>TAD</v>
          </cell>
          <cell r="AE65" t="str">
            <v>HN</v>
          </cell>
          <cell r="AG65" t="str">
            <v/>
          </cell>
          <cell r="AH65">
            <v>39772</v>
          </cell>
          <cell r="AI65">
            <v>11</v>
          </cell>
          <cell r="AJ65" t="str">
            <v>Nghỉ việc</v>
          </cell>
        </row>
        <row r="66">
          <cell r="A66">
            <v>20040</v>
          </cell>
          <cell r="B66" t="str">
            <v>Nguyễn Thị</v>
          </cell>
          <cell r="C66" t="str">
            <v>Oanh</v>
          </cell>
          <cell r="D66" t="str">
            <v>Nữ</v>
          </cell>
          <cell r="E66">
            <v>31543</v>
          </cell>
          <cell r="F66" t="str">
            <v>Thái Bình</v>
          </cell>
          <cell r="G66" t="str">
            <v xml:space="preserve">Thái Bình </v>
          </cell>
          <cell r="H66" t="str">
            <v>151512022</v>
          </cell>
          <cell r="I66">
            <v>36965</v>
          </cell>
          <cell r="J66" t="str">
            <v>Thái Bình</v>
          </cell>
          <cell r="K66" t="str">
            <v>Đại học</v>
          </cell>
          <cell r="L66" t="str">
            <v>ĐH Dân Lập Hải Phòng</v>
          </cell>
          <cell r="M66" t="str">
            <v>Quản trị kinh doanh</v>
          </cell>
          <cell r="O66" t="str">
            <v>oanhnt@topica.edu.vn</v>
          </cell>
          <cell r="P66" t="str">
            <v>0363 865 690</v>
          </cell>
          <cell r="Q66" t="str">
            <v>0936 385 223</v>
          </cell>
          <cell r="R66" t="str">
            <v/>
          </cell>
          <cell r="S66" t="str">
            <v xml:space="preserve">Đông Hải, Quỳnh Phụ, Thái Bình </v>
          </cell>
          <cell r="T66" t="str">
            <v xml:space="preserve">9 Lĩnh Nam Hoafng Pri- Hà Nội </v>
          </cell>
          <cell r="X66" t="str">
            <v>OS</v>
          </cell>
          <cell r="Y66" t="str">
            <v>Chuyên viên Tư vấn tuyển sinh</v>
          </cell>
          <cell r="AA66" t="str">
            <v>1</v>
          </cell>
          <cell r="AB66" t="str">
            <v>CB</v>
          </cell>
          <cell r="AE66" t="str">
            <v>HN</v>
          </cell>
          <cell r="AG66" t="str">
            <v/>
          </cell>
          <cell r="AH66">
            <v>39777</v>
          </cell>
          <cell r="AI66">
            <v>11</v>
          </cell>
          <cell r="AJ66" t="str">
            <v>Nghỉ việc</v>
          </cell>
        </row>
        <row r="67">
          <cell r="A67">
            <v>20041</v>
          </cell>
          <cell r="B67" t="str">
            <v>Vũ Thị Thu</v>
          </cell>
          <cell r="C67" t="str">
            <v>Hương</v>
          </cell>
          <cell r="D67" t="str">
            <v>Nữ</v>
          </cell>
          <cell r="E67">
            <v>28127</v>
          </cell>
          <cell r="F67" t="str">
            <v>Hà Nội</v>
          </cell>
          <cell r="G67" t="str">
            <v xml:space="preserve">Hà Nội </v>
          </cell>
          <cell r="H67" t="str">
            <v>011951694</v>
          </cell>
          <cell r="I67">
            <v>35204</v>
          </cell>
          <cell r="J67" t="str">
            <v>Hà Nội</v>
          </cell>
          <cell r="K67" t="str">
            <v>Đại học</v>
          </cell>
          <cell r="L67" t="str">
            <v>Viện ĐH Mở Hà Nội</v>
          </cell>
          <cell r="O67" t="str">
            <v/>
          </cell>
          <cell r="P67" t="str">
            <v/>
          </cell>
          <cell r="Q67" t="str">
            <v>090 452 9886</v>
          </cell>
          <cell r="R67" t="str">
            <v/>
          </cell>
          <cell r="S67" t="str">
            <v xml:space="preserve">413 C14 Thanh Xuân Bắc, Hà Nội </v>
          </cell>
          <cell r="T67" t="str">
            <v xml:space="preserve">413 C14 Thanh Xuân Bắc, Hà Nội </v>
          </cell>
          <cell r="AE67" t="str">
            <v>HN</v>
          </cell>
          <cell r="AG67" t="str">
            <v/>
          </cell>
          <cell r="AH67">
            <v>39777</v>
          </cell>
          <cell r="AI67">
            <v>11</v>
          </cell>
          <cell r="AJ67" t="str">
            <v>Nghỉ việc</v>
          </cell>
        </row>
        <row r="68">
          <cell r="A68">
            <v>20042</v>
          </cell>
          <cell r="B68" t="str">
            <v>Nguyễn Đức</v>
          </cell>
          <cell r="C68" t="str">
            <v>Tuấn</v>
          </cell>
          <cell r="D68" t="str">
            <v>Nam</v>
          </cell>
          <cell r="E68">
            <v>31629</v>
          </cell>
          <cell r="F68" t="str">
            <v>Hà Nội</v>
          </cell>
          <cell r="G68" t="str">
            <v xml:space="preserve">Hà Nội </v>
          </cell>
          <cell r="H68" t="str">
            <v>012373451</v>
          </cell>
          <cell r="I68">
            <v>36763</v>
          </cell>
          <cell r="J68" t="str">
            <v>Hà Nội</v>
          </cell>
          <cell r="K68" t="str">
            <v>Đại học</v>
          </cell>
          <cell r="L68" t="str">
            <v>ĐH Ngoại Thương</v>
          </cell>
          <cell r="M68" t="str">
            <v/>
          </cell>
          <cell r="O68" t="str">
            <v>tuannd@topica.edu.vn</v>
          </cell>
          <cell r="P68" t="str">
            <v>04 3756 7763</v>
          </cell>
          <cell r="Q68" t="str">
            <v>01695 401 049</v>
          </cell>
          <cell r="R68" t="str">
            <v/>
          </cell>
          <cell r="S68" t="str">
            <v xml:space="preserve">Tổ 3, Khối 4, Nghĩa Đô, Cầu Giấy, Hà Nội </v>
          </cell>
          <cell r="T68" t="str">
            <v xml:space="preserve">Số 23, Ngách 81/30/20 Đường Lạc Long Quân, Quận Cầu Giấy, Thành Phố Hà Nội </v>
          </cell>
          <cell r="X68" t="str">
            <v>OP</v>
          </cell>
          <cell r="Y68" t="str">
            <v>Chuyên viên vận hành</v>
          </cell>
          <cell r="AA68" t="str">
            <v>1</v>
          </cell>
          <cell r="AB68" t="str">
            <v>CB</v>
          </cell>
          <cell r="AC68" t="str">
            <v>THO</v>
          </cell>
          <cell r="AE68" t="str">
            <v>HN</v>
          </cell>
          <cell r="AG68" t="str">
            <v/>
          </cell>
          <cell r="AI68" t="str">
            <v/>
          </cell>
          <cell r="AJ68" t="str">
            <v>Nghỉ việc</v>
          </cell>
        </row>
        <row r="69">
          <cell r="A69">
            <v>20043</v>
          </cell>
          <cell r="B69" t="str">
            <v>Trịnh Văn</v>
          </cell>
          <cell r="C69" t="str">
            <v>Chiến</v>
          </cell>
          <cell r="D69" t="str">
            <v>Nam</v>
          </cell>
          <cell r="E69">
            <v>31181</v>
          </cell>
          <cell r="F69" t="str">
            <v>Nam Định</v>
          </cell>
          <cell r="G69" t="str">
            <v xml:space="preserve">Nam Định </v>
          </cell>
          <cell r="H69" t="str">
            <v>162498326</v>
          </cell>
          <cell r="I69">
            <v>39036</v>
          </cell>
          <cell r="J69" t="str">
            <v>Nam Định</v>
          </cell>
          <cell r="K69" t="str">
            <v>Đại học</v>
          </cell>
          <cell r="L69" t="str">
            <v>ĐH Dân Lập Đông Đô</v>
          </cell>
          <cell r="O69" t="str">
            <v>chientv@topica.edu.vn</v>
          </cell>
          <cell r="P69" t="str">
            <v/>
          </cell>
          <cell r="Q69" t="str">
            <v>0988 474 394</v>
          </cell>
          <cell r="R69" t="str">
            <v/>
          </cell>
          <cell r="S69" t="str">
            <v xml:space="preserve">83d/74 Điện Biên, Nam Định </v>
          </cell>
          <cell r="T69" t="str">
            <v xml:space="preserve">Tt Nhà Máy Xây Lắp Ngõ 72 Ngách 178 Nguyễn Trãi, Tx, Hà Nội </v>
          </cell>
          <cell r="AE69" t="str">
            <v>HN</v>
          </cell>
          <cell r="AG69" t="str">
            <v/>
          </cell>
          <cell r="AH69">
            <v>39783</v>
          </cell>
          <cell r="AI69">
            <v>12</v>
          </cell>
          <cell r="AJ69" t="str">
            <v>Nghỉ việc</v>
          </cell>
        </row>
        <row r="70">
          <cell r="A70">
            <v>20044</v>
          </cell>
          <cell r="B70" t="str">
            <v>Lê Thị Vân</v>
          </cell>
          <cell r="C70" t="str">
            <v>Hải</v>
          </cell>
          <cell r="D70" t="str">
            <v>Nữ</v>
          </cell>
          <cell r="E70">
            <v>28532</v>
          </cell>
          <cell r="G70" t="str">
            <v>Hà Nội</v>
          </cell>
          <cell r="H70" t="str">
            <v>012893382</v>
          </cell>
          <cell r="I70">
            <v>38933</v>
          </cell>
          <cell r="J70" t="str">
            <v>Hà Nội</v>
          </cell>
          <cell r="K70" t="str">
            <v>ĐH</v>
          </cell>
          <cell r="L70" t="str">
            <v>ĐH Ngoại Ngữ  Hà Nội</v>
          </cell>
          <cell r="M70">
            <v>0</v>
          </cell>
          <cell r="O70" t="str">
            <v>hailtv@topica.edu.vn</v>
          </cell>
          <cell r="Q70" t="str">
            <v>0989 069 119</v>
          </cell>
          <cell r="S70" t="str">
            <v>138 Hoàng Ngân, Trung Hòa, Cầu Giấy, Hà Nội</v>
          </cell>
          <cell r="T70" t="str">
            <v>138 Hoàng Ngân - Trung Hòa - Cầu Giấy</v>
          </cell>
          <cell r="U70" t="str">
            <v>Chồng: Vũ Huy Đạt</v>
          </cell>
          <cell r="W70" t="str">
            <v>0946 863 399</v>
          </cell>
          <cell r="X70" t="str">
            <v>OX</v>
          </cell>
          <cell r="AA70" t="str">
            <v>1</v>
          </cell>
          <cell r="AB70" t="str">
            <v>CB</v>
          </cell>
          <cell r="AE70" t="str">
            <v>HN</v>
          </cell>
          <cell r="AG70" t="str">
            <v/>
          </cell>
          <cell r="AI70" t="str">
            <v/>
          </cell>
          <cell r="AJ70" t="str">
            <v>Nghỉ việc</v>
          </cell>
        </row>
        <row r="71">
          <cell r="A71">
            <v>20045</v>
          </cell>
          <cell r="B71" t="str">
            <v>Phạm Thị</v>
          </cell>
          <cell r="C71" t="str">
            <v>Vân</v>
          </cell>
          <cell r="D71" t="str">
            <v>Nữ</v>
          </cell>
          <cell r="E71">
            <v>30090</v>
          </cell>
          <cell r="F71" t="str">
            <v/>
          </cell>
          <cell r="G71" t="str">
            <v xml:space="preserve"> </v>
          </cell>
          <cell r="H71" t="str">
            <v/>
          </cell>
          <cell r="J71" t="str">
            <v/>
          </cell>
          <cell r="K71" t="str">
            <v>Đại học</v>
          </cell>
          <cell r="L71" t="str">
            <v>ĐH Sư phạm Hà Nội</v>
          </cell>
          <cell r="M71" t="str">
            <v>Sư phạm Lịch sử</v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 xml:space="preserve"> </v>
          </cell>
          <cell r="T71" t="str">
            <v xml:space="preserve"> </v>
          </cell>
          <cell r="AE71" t="str">
            <v>HN</v>
          </cell>
          <cell r="AG71" t="str">
            <v/>
          </cell>
          <cell r="AH71">
            <v>39790</v>
          </cell>
          <cell r="AI71">
            <v>12</v>
          </cell>
          <cell r="AJ71" t="str">
            <v>Nghỉ việc</v>
          </cell>
        </row>
        <row r="72">
          <cell r="A72">
            <v>20046</v>
          </cell>
          <cell r="B72" t="str">
            <v>Trần Tuấn</v>
          </cell>
          <cell r="C72" t="str">
            <v>Anh</v>
          </cell>
          <cell r="D72" t="str">
            <v>Nam</v>
          </cell>
          <cell r="E72">
            <v>31629</v>
          </cell>
          <cell r="F72" t="str">
            <v>Tuyên Quang</v>
          </cell>
          <cell r="G72" t="str">
            <v xml:space="preserve">Tuyên Quang </v>
          </cell>
          <cell r="H72" t="str">
            <v>012623993</v>
          </cell>
          <cell r="I72">
            <v>39247</v>
          </cell>
          <cell r="J72" t="str">
            <v>Hà Nội</v>
          </cell>
          <cell r="K72" t="str">
            <v>Đại học</v>
          </cell>
          <cell r="L72" t="str">
            <v>Genetic- ĐH Bách Khoa</v>
          </cell>
          <cell r="O72" t="str">
            <v>anhtt@topica.edu.vn</v>
          </cell>
          <cell r="P72" t="str">
            <v>04 3747 8439</v>
          </cell>
          <cell r="Q72" t="str">
            <v>0904 354 422</v>
          </cell>
          <cell r="R72" t="str">
            <v/>
          </cell>
          <cell r="S72" t="str">
            <v xml:space="preserve">49 Cửa Nam, Phường Cửa Nam, Quận Hoàn Kiếm, Hà Nội </v>
          </cell>
          <cell r="T72" t="str">
            <v xml:space="preserve">12 Nguyễn Khuyến- Phường Văn Miếu- Quận Đống Đa- Hà Nội </v>
          </cell>
          <cell r="X72" t="str">
            <v>PM1</v>
          </cell>
          <cell r="Y72" t="str">
            <v>Trưởng phòng</v>
          </cell>
          <cell r="AA72">
            <v>3</v>
          </cell>
          <cell r="AB72" t="str">
            <v>QL</v>
          </cell>
          <cell r="AC72" t="str">
            <v>TCO</v>
          </cell>
          <cell r="AE72" t="str">
            <v>HN</v>
          </cell>
          <cell r="AG72" t="str">
            <v/>
          </cell>
          <cell r="AI72" t="str">
            <v/>
          </cell>
          <cell r="AJ72" t="str">
            <v>Nghỉ việc</v>
          </cell>
        </row>
        <row r="73">
          <cell r="A73">
            <v>20047</v>
          </cell>
          <cell r="B73" t="str">
            <v>Lê Trung</v>
          </cell>
          <cell r="C73" t="str">
            <v>Kiên</v>
          </cell>
          <cell r="D73" t="str">
            <v>Nam</v>
          </cell>
          <cell r="E73">
            <v>30605</v>
          </cell>
          <cell r="G73" t="str">
            <v>Nam Định</v>
          </cell>
          <cell r="H73">
            <v>162359309</v>
          </cell>
          <cell r="I73">
            <v>36025</v>
          </cell>
          <cell r="J73" t="str">
            <v>Nam Định</v>
          </cell>
          <cell r="K73" t="str">
            <v>ĐH</v>
          </cell>
          <cell r="L73" t="str">
            <v>ĐH Bách Khoa Hà Nội</v>
          </cell>
          <cell r="M73">
            <v>0</v>
          </cell>
          <cell r="O73">
            <v>0</v>
          </cell>
          <cell r="Q73" t="str">
            <v>0126 203 5417</v>
          </cell>
          <cell r="S73" t="str">
            <v>Rinh Tần- Yên Bằng- Ý Yên- Nam Định</v>
          </cell>
          <cell r="T73" t="str">
            <v>Ngõ An Sơn- Đại La- Hà Nội</v>
          </cell>
          <cell r="U73" t="str">
            <v>Lê Trọng Bằng</v>
          </cell>
          <cell r="W73">
            <v>0</v>
          </cell>
          <cell r="AE73" t="str">
            <v>HN</v>
          </cell>
          <cell r="AG73" t="str">
            <v/>
          </cell>
          <cell r="AI73" t="str">
            <v/>
          </cell>
          <cell r="AJ73" t="str">
            <v>Nghỉ việc</v>
          </cell>
        </row>
        <row r="74">
          <cell r="A74">
            <v>20048</v>
          </cell>
          <cell r="B74" t="str">
            <v>Lê Thị Anh</v>
          </cell>
          <cell r="C74" t="str">
            <v>Tú</v>
          </cell>
          <cell r="D74" t="str">
            <v>Nữ</v>
          </cell>
          <cell r="E74">
            <v>28753</v>
          </cell>
          <cell r="F74" t="str">
            <v>Hà Tây</v>
          </cell>
          <cell r="G74" t="str">
            <v xml:space="preserve">Hà Tây </v>
          </cell>
          <cell r="H74" t="str">
            <v>011872716</v>
          </cell>
          <cell r="I74">
            <v>34784</v>
          </cell>
          <cell r="J74" t="str">
            <v>Hà Nội</v>
          </cell>
          <cell r="K74" t="str">
            <v>Cao đẳng</v>
          </cell>
          <cell r="L74" t="str">
            <v>Genetic- ĐH Bách Khoa</v>
          </cell>
          <cell r="M74" t="str">
            <v/>
          </cell>
          <cell r="O74" t="str">
            <v>tulta@topica.edu.vn</v>
          </cell>
          <cell r="P74" t="str">
            <v>04 3856 1605</v>
          </cell>
          <cell r="Q74" t="str">
            <v>0904 802 773</v>
          </cell>
          <cell r="R74" t="str">
            <v/>
          </cell>
          <cell r="S74" t="str">
            <v xml:space="preserve">P405, A2, Tt Hào Nam, Phường Ô Chợ Dừa, Đống Đa, Hà Nội </v>
          </cell>
          <cell r="T74" t="str">
            <v xml:space="preserve">P405, A2, Tập Thể Hào Nam, Phường Ô Chợ Dừa, Đống Đa, Hà Nội </v>
          </cell>
          <cell r="X74" t="str">
            <v>TD2</v>
          </cell>
          <cell r="Y74" t="str">
            <v>Phó ban/Phó Giám đốc Trung tâm</v>
          </cell>
          <cell r="AA74" t="str">
            <v>4</v>
          </cell>
          <cell r="AB74" t="str">
            <v>QL</v>
          </cell>
          <cell r="AC74" t="str">
            <v>TOS1</v>
          </cell>
          <cell r="AE74" t="str">
            <v>HN</v>
          </cell>
          <cell r="AF74">
            <v>39875</v>
          </cell>
          <cell r="AG74">
            <v>3</v>
          </cell>
          <cell r="AH74">
            <v>39875</v>
          </cell>
          <cell r="AI74">
            <v>3</v>
          </cell>
          <cell r="AJ74" t="str">
            <v>Chính thức</v>
          </cell>
        </row>
        <row r="75">
          <cell r="A75">
            <v>20049</v>
          </cell>
          <cell r="B75" t="str">
            <v>Nguyễn Hữu</v>
          </cell>
          <cell r="C75" t="str">
            <v>Thức</v>
          </cell>
          <cell r="D75" t="str">
            <v>Nam</v>
          </cell>
          <cell r="G75" t="str">
            <v xml:space="preserve"> </v>
          </cell>
          <cell r="H75" t="str">
            <v/>
          </cell>
          <cell r="K75" t="str">
            <v>Đại học</v>
          </cell>
          <cell r="L75" t="str">
            <v/>
          </cell>
          <cell r="M75" t="str">
            <v/>
          </cell>
          <cell r="O75" t="str">
            <v/>
          </cell>
          <cell r="S75" t="str">
            <v xml:space="preserve"> </v>
          </cell>
          <cell r="T75" t="str">
            <v xml:space="preserve"> </v>
          </cell>
          <cell r="AG75" t="str">
            <v/>
          </cell>
          <cell r="AI75" t="str">
            <v/>
          </cell>
          <cell r="AJ75" t="str">
            <v>Nghỉ việc</v>
          </cell>
        </row>
        <row r="76">
          <cell r="A76">
            <v>20050</v>
          </cell>
          <cell r="B76" t="str">
            <v>Vũ Thị Hải</v>
          </cell>
          <cell r="C76" t="str">
            <v>Hà</v>
          </cell>
          <cell r="D76" t="str">
            <v>Nữ</v>
          </cell>
          <cell r="E76">
            <v>29049</v>
          </cell>
          <cell r="F76" t="str">
            <v>Hà Nội</v>
          </cell>
          <cell r="G76" t="str">
            <v xml:space="preserve">Hà Nội </v>
          </cell>
          <cell r="H76" t="str">
            <v>012633319</v>
          </cell>
          <cell r="I76">
            <v>37833</v>
          </cell>
          <cell r="J76" t="str">
            <v>Hà Nội</v>
          </cell>
          <cell r="K76" t="str">
            <v>Đại học</v>
          </cell>
          <cell r="L76" t="str">
            <v>ĐH Thương Mại</v>
          </cell>
          <cell r="O76" t="str">
            <v>havth@topica.edu.vn</v>
          </cell>
          <cell r="P76" t="str">
            <v/>
          </cell>
          <cell r="Q76" t="str">
            <v>0904 065 995</v>
          </cell>
          <cell r="R76" t="str">
            <v/>
          </cell>
          <cell r="S76" t="str">
            <v xml:space="preserve">Sn 02 Ktt Binh Đoàn 12, Ngọc Hồi, Thanh Trì, Hà Nội </v>
          </cell>
          <cell r="T76" t="str">
            <v xml:space="preserve">Sn 02 Ktt Binh Đoàn 12, Ngọc Hồi, Thanh Trì </v>
          </cell>
          <cell r="AE76" t="str">
            <v>HN</v>
          </cell>
          <cell r="AG76" t="str">
            <v/>
          </cell>
          <cell r="AH76">
            <v>39874</v>
          </cell>
          <cell r="AI76">
            <v>3</v>
          </cell>
          <cell r="AJ76" t="str">
            <v>Nghỉ việc</v>
          </cell>
        </row>
        <row r="77">
          <cell r="A77">
            <v>20051</v>
          </cell>
          <cell r="B77" t="str">
            <v>Lê Thị Minh</v>
          </cell>
          <cell r="C77" t="str">
            <v>Chiến</v>
          </cell>
          <cell r="D77" t="str">
            <v>Nữ</v>
          </cell>
          <cell r="E77">
            <v>30112</v>
          </cell>
          <cell r="F77" t="str">
            <v>Nam Định</v>
          </cell>
          <cell r="G77" t="str">
            <v xml:space="preserve">Nam Định </v>
          </cell>
          <cell r="H77" t="str">
            <v>162437058</v>
          </cell>
          <cell r="I77">
            <v>36440</v>
          </cell>
          <cell r="J77" t="str">
            <v>Nam Định</v>
          </cell>
          <cell r="K77" t="str">
            <v>Đại học</v>
          </cell>
          <cell r="L77" t="str">
            <v>ĐH Khoa học Xã hội và Nhân văn – ĐH Quốc gia Hà Nội</v>
          </cell>
          <cell r="O77" t="str">
            <v/>
          </cell>
          <cell r="P77" t="str">
            <v/>
          </cell>
          <cell r="Q77" t="str">
            <v>094 478 2233</v>
          </cell>
          <cell r="R77" t="str">
            <v/>
          </cell>
          <cell r="S77" t="str">
            <v xml:space="preserve">Nam Vinh- Yên Lương- Ý Yên- Nam Định </v>
          </cell>
          <cell r="T77" t="str">
            <v xml:space="preserve">Số nhà 49A- ngõ 189- đường Nguyễn Ngọc Vũ- Hà Nội </v>
          </cell>
          <cell r="AE77" t="str">
            <v>HN</v>
          </cell>
          <cell r="AG77" t="str">
            <v/>
          </cell>
          <cell r="AH77">
            <v>39873</v>
          </cell>
          <cell r="AI77">
            <v>3</v>
          </cell>
          <cell r="AJ77" t="str">
            <v>Nghỉ việc</v>
          </cell>
        </row>
        <row r="78">
          <cell r="A78">
            <v>20052</v>
          </cell>
          <cell r="B78" t="str">
            <v>Trần Vũ Việt</v>
          </cell>
          <cell r="C78" t="str">
            <v>Hà</v>
          </cell>
          <cell r="D78" t="str">
            <v>Nữ</v>
          </cell>
          <cell r="E78">
            <v>30482</v>
          </cell>
          <cell r="F78" t="str">
            <v>Hà Nội</v>
          </cell>
          <cell r="G78" t="str">
            <v xml:space="preserve">Hà Nội </v>
          </cell>
          <cell r="H78" t="str">
            <v>012145454</v>
          </cell>
          <cell r="I78">
            <v>35963</v>
          </cell>
          <cell r="J78" t="str">
            <v>Hà Nội</v>
          </cell>
          <cell r="K78" t="str">
            <v>Cao đẳng</v>
          </cell>
          <cell r="L78" t="str">
            <v>Genetic- ĐH Bách Khoa</v>
          </cell>
          <cell r="M78" t="str">
            <v/>
          </cell>
          <cell r="O78" t="str">
            <v>hatvv@topica.edu.vn</v>
          </cell>
          <cell r="P78" t="str">
            <v>04 3 852 7849</v>
          </cell>
          <cell r="Q78" t="str">
            <v>0983 061 583</v>
          </cell>
          <cell r="R78" t="str">
            <v/>
          </cell>
          <cell r="S78" t="str">
            <v xml:space="preserve">Số 78, Tổ 44, Phường Trung Tự, Đống Đa, Hà Nội </v>
          </cell>
          <cell r="T78" t="str">
            <v xml:space="preserve">Số 78, Tổ 44, Phường Trung Tự, Đống Đa, Hà Nội </v>
          </cell>
          <cell r="X78" t="str">
            <v>TD2</v>
          </cell>
          <cell r="Y78" t="str">
            <v>Phó ban/Phó Giám đốc Trung tâm</v>
          </cell>
          <cell r="AA78" t="str">
            <v>4</v>
          </cell>
          <cell r="AB78" t="str">
            <v>QL</v>
          </cell>
          <cell r="AC78" t="str">
            <v>TOS1</v>
          </cell>
          <cell r="AE78" t="str">
            <v>HN</v>
          </cell>
          <cell r="AF78">
            <v>39890</v>
          </cell>
          <cell r="AG78">
            <v>3</v>
          </cell>
          <cell r="AH78">
            <v>39890</v>
          </cell>
          <cell r="AI78">
            <v>3</v>
          </cell>
          <cell r="AJ78" t="str">
            <v>Chính thức</v>
          </cell>
        </row>
        <row r="79">
          <cell r="A79">
            <v>20053</v>
          </cell>
          <cell r="B79" t="str">
            <v>Dương Thị Thu</v>
          </cell>
          <cell r="C79" t="str">
            <v>Trang</v>
          </cell>
          <cell r="D79" t="str">
            <v>Nữ</v>
          </cell>
          <cell r="E79">
            <v>31258</v>
          </cell>
          <cell r="F79" t="str">
            <v>Hà Nội</v>
          </cell>
          <cell r="G79" t="str">
            <v xml:space="preserve">Hà Nội </v>
          </cell>
          <cell r="H79" t="str">
            <v>111822959</v>
          </cell>
          <cell r="I79">
            <v>37769</v>
          </cell>
          <cell r="J79" t="str">
            <v>Hà Nội</v>
          </cell>
          <cell r="K79" t="str">
            <v>Đại học</v>
          </cell>
          <cell r="L79" t="str">
            <v>Học Viện Khoa học Quân Sự</v>
          </cell>
          <cell r="O79" t="str">
            <v/>
          </cell>
          <cell r="P79" t="str">
            <v>04 3 3512062</v>
          </cell>
          <cell r="Q79" t="str">
            <v>097 977 0785</v>
          </cell>
          <cell r="R79" t="str">
            <v/>
          </cell>
          <cell r="S79" t="str">
            <v xml:space="preserve">10 dãy A3 ngõ 6 Ngô Quyền Hà Đông, Hà Nội </v>
          </cell>
          <cell r="T79" t="str">
            <v xml:space="preserve">10 dãy A3 ngõ 6 Ngô Quyền Hà Đông, Hà Nội </v>
          </cell>
          <cell r="AE79" t="str">
            <v>HN</v>
          </cell>
          <cell r="AG79" t="str">
            <v/>
          </cell>
          <cell r="AI79" t="str">
            <v/>
          </cell>
          <cell r="AJ79" t="str">
            <v>Nghỉ việc</v>
          </cell>
        </row>
        <row r="80">
          <cell r="A80">
            <v>20054</v>
          </cell>
          <cell r="B80" t="str">
            <v>Trần Thị</v>
          </cell>
          <cell r="C80" t="str">
            <v>Hợi</v>
          </cell>
          <cell r="D80" t="str">
            <v>Nữ</v>
          </cell>
          <cell r="E80">
            <v>30513</v>
          </cell>
          <cell r="F80" t="str">
            <v>Thái Bình</v>
          </cell>
          <cell r="G80" t="str">
            <v xml:space="preserve">Thái Bình </v>
          </cell>
          <cell r="H80" t="str">
            <v>151342462</v>
          </cell>
          <cell r="I80">
            <v>35846</v>
          </cell>
          <cell r="J80" t="str">
            <v>Thái Bình</v>
          </cell>
          <cell r="K80" t="str">
            <v>Đại học</v>
          </cell>
          <cell r="L80" t="str">
            <v>ĐH Ngoại Ngữ - ĐH Quốc Gia Hà Nội</v>
          </cell>
          <cell r="M80" t="str">
            <v>Tiếng Anh sư phạm</v>
          </cell>
          <cell r="O80" t="str">
            <v>hoitt@topica.edu.vn</v>
          </cell>
          <cell r="P80" t="str">
            <v/>
          </cell>
          <cell r="Q80" t="str">
            <v>0912 820 566</v>
          </cell>
          <cell r="R80" t="str">
            <v/>
          </cell>
          <cell r="S80" t="str">
            <v xml:space="preserve">Xóm 1, Thụy Trình, Thái Thụy, Thái Bình </v>
          </cell>
          <cell r="T80" t="str">
            <v xml:space="preserve">Sn 3 Ngách 233/27/10 Dịch Vọng- Xuân Thủy- Hà Nội </v>
          </cell>
          <cell r="X80" t="str">
            <v>PM2</v>
          </cell>
          <cell r="Y80" t="str">
            <v>Phó phòng</v>
          </cell>
          <cell r="AA80">
            <v>3</v>
          </cell>
          <cell r="AB80" t="str">
            <v>QL</v>
          </cell>
          <cell r="AC80" t="str">
            <v>TMH</v>
          </cell>
          <cell r="AD80" t="str">
            <v>PMHS</v>
          </cell>
          <cell r="AE80" t="str">
            <v>HN</v>
          </cell>
          <cell r="AF80">
            <v>39895</v>
          </cell>
          <cell r="AG80">
            <v>3</v>
          </cell>
          <cell r="AH80">
            <v>39895</v>
          </cell>
          <cell r="AI80">
            <v>3</v>
          </cell>
          <cell r="AJ80" t="str">
            <v>Nghỉ khác</v>
          </cell>
        </row>
        <row r="81">
          <cell r="A81">
            <v>20055</v>
          </cell>
          <cell r="B81" t="str">
            <v>Bùi Thị</v>
          </cell>
          <cell r="C81" t="str">
            <v>Anh</v>
          </cell>
          <cell r="D81" t="str">
            <v>Nữ</v>
          </cell>
          <cell r="E81">
            <v>29410</v>
          </cell>
          <cell r="G81" t="str">
            <v>Nam Định</v>
          </cell>
          <cell r="H81" t="str">
            <v>162328150</v>
          </cell>
          <cell r="I81">
            <v>35845</v>
          </cell>
          <cell r="J81" t="str">
            <v>Nam Định</v>
          </cell>
          <cell r="K81" t="str">
            <v>ĐH</v>
          </cell>
          <cell r="L81" t="str">
            <v>ĐH Ngoại Thương</v>
          </cell>
          <cell r="M81">
            <v>0</v>
          </cell>
          <cell r="O81">
            <v>0</v>
          </cell>
          <cell r="Q81" t="str">
            <v>0983 233 380</v>
          </cell>
          <cell r="S81" t="str">
            <v>Nam Thanh- Nam Trực- Nam Định</v>
          </cell>
          <cell r="T81" t="str">
            <v>Số nhà 26, ngõ 1277/68 Giải Phóng- Hà Nội</v>
          </cell>
          <cell r="U81" t="str">
            <v>Đỗ Ngọc Dân</v>
          </cell>
          <cell r="W81" t="str">
            <v>090 607 8678</v>
          </cell>
          <cell r="AE81" t="str">
            <v>HN</v>
          </cell>
          <cell r="AG81" t="str">
            <v/>
          </cell>
          <cell r="AI81" t="str">
            <v/>
          </cell>
          <cell r="AJ81" t="str">
            <v>Nghỉ việc</v>
          </cell>
        </row>
        <row r="82">
          <cell r="A82">
            <v>20056</v>
          </cell>
          <cell r="B82" t="str">
            <v>Nguyễn Thị Tú</v>
          </cell>
          <cell r="C82" t="str">
            <v>Uyên</v>
          </cell>
          <cell r="D82" t="str">
            <v>Nữ</v>
          </cell>
          <cell r="E82">
            <v>28235</v>
          </cell>
          <cell r="F82" t="str">
            <v>Hà Nội</v>
          </cell>
          <cell r="G82" t="str">
            <v xml:space="preserve">Hà Nội </v>
          </cell>
          <cell r="H82" t="str">
            <v>012124399</v>
          </cell>
          <cell r="I82">
            <v>39161</v>
          </cell>
          <cell r="J82" t="str">
            <v>Hà Nội</v>
          </cell>
          <cell r="K82" t="str">
            <v>Đại học</v>
          </cell>
          <cell r="L82" t="str">
            <v>Học viện Ngân hàng</v>
          </cell>
          <cell r="O82" t="str">
            <v/>
          </cell>
          <cell r="P82" t="str">
            <v>04 3 718 3848</v>
          </cell>
          <cell r="Q82" t="str">
            <v>091 464 7079</v>
          </cell>
          <cell r="R82" t="str">
            <v/>
          </cell>
          <cell r="S82" t="str">
            <v xml:space="preserve">Số 10 ngách 406/66 đường Âu Cơ, Tây Hồ, Hà Nội </v>
          </cell>
          <cell r="T82" t="str">
            <v xml:space="preserve">Số 10 ngách 406/66 đường Âu Cơ, Tây Hồ, Hà Nội </v>
          </cell>
          <cell r="AE82" t="str">
            <v>HN</v>
          </cell>
          <cell r="AG82" t="str">
            <v/>
          </cell>
          <cell r="AH82">
            <v>39895</v>
          </cell>
          <cell r="AI82">
            <v>3</v>
          </cell>
          <cell r="AJ82" t="str">
            <v>Nghỉ việc</v>
          </cell>
        </row>
        <row r="83">
          <cell r="A83">
            <v>20058</v>
          </cell>
          <cell r="B83" t="str">
            <v>Nguyễn Thị Thanh</v>
          </cell>
          <cell r="C83" t="str">
            <v>Xuân</v>
          </cell>
          <cell r="D83" t="str">
            <v>Nữ</v>
          </cell>
          <cell r="E83">
            <v>31756</v>
          </cell>
          <cell r="F83" t="str">
            <v>Thanh Hóa</v>
          </cell>
          <cell r="G83" t="str">
            <v xml:space="preserve">Thanh Hóa </v>
          </cell>
          <cell r="H83" t="str">
            <v>172118883</v>
          </cell>
          <cell r="I83">
            <v>37604</v>
          </cell>
          <cell r="J83" t="str">
            <v>Thanh Hóa</v>
          </cell>
          <cell r="K83" t="str">
            <v>Đại học</v>
          </cell>
          <cell r="L83" t="str">
            <v>ĐH Khoa học Xã hội và Nhân văn – ĐH Quốc gia Hà Nội</v>
          </cell>
          <cell r="M83" t="str">
            <v/>
          </cell>
          <cell r="O83" t="str">
            <v/>
          </cell>
          <cell r="P83" t="str">
            <v>04 6 2969450</v>
          </cell>
          <cell r="Q83" t="str">
            <v>01698 304 979</v>
          </cell>
          <cell r="R83" t="str">
            <v/>
          </cell>
          <cell r="S83" t="str">
            <v xml:space="preserve">Nhân Phú- Đồng Lộc- Hậu Lộc- Thanh Hóa </v>
          </cell>
          <cell r="T83" t="str">
            <v xml:space="preserve">162 Nguyễn Lương Bằng- Đống Đa- Hà Nội </v>
          </cell>
          <cell r="AE83" t="str">
            <v>HN</v>
          </cell>
          <cell r="AG83" t="str">
            <v/>
          </cell>
          <cell r="AH83">
            <v>40001</v>
          </cell>
          <cell r="AI83">
            <v>7</v>
          </cell>
          <cell r="AJ83" t="str">
            <v>Nghỉ việc</v>
          </cell>
        </row>
        <row r="84">
          <cell r="A84">
            <v>20059</v>
          </cell>
          <cell r="B84" t="str">
            <v>Phạm Thị</v>
          </cell>
          <cell r="C84" t="str">
            <v>Ngân</v>
          </cell>
          <cell r="D84" t="str">
            <v>Nữ</v>
          </cell>
          <cell r="E84">
            <v>30873</v>
          </cell>
          <cell r="F84" t="str">
            <v>Thanh Hóa</v>
          </cell>
          <cell r="G84" t="str">
            <v xml:space="preserve">Thanh Hóa </v>
          </cell>
          <cell r="H84" t="str">
            <v>172372791</v>
          </cell>
          <cell r="I84">
            <v>37223</v>
          </cell>
          <cell r="J84" t="str">
            <v>Thanh Hóa</v>
          </cell>
          <cell r="K84" t="str">
            <v>Cao đẳng</v>
          </cell>
          <cell r="L84" t="str">
            <v>CĐ Giao Thông Vận Tải 3</v>
          </cell>
          <cell r="M84" t="str">
            <v>Kế toán</v>
          </cell>
          <cell r="O84" t="str">
            <v>nganpt@topica.edu.vn</v>
          </cell>
          <cell r="P84" t="str">
            <v>04 3 751 2562</v>
          </cell>
          <cell r="Q84" t="str">
            <v>0976 693 913</v>
          </cell>
          <cell r="R84" t="str">
            <v/>
          </cell>
          <cell r="S84" t="str">
            <v xml:space="preserve">Xuân Thiên, Thọ Xuân, Thanh Hóa </v>
          </cell>
          <cell r="T84" t="str">
            <v xml:space="preserve">Liên Mạc- Từ Liêm- Hà Nội </v>
          </cell>
          <cell r="X84" t="str">
            <v>OS</v>
          </cell>
          <cell r="Y84" t="str">
            <v>Chuyên viên Tư vấn tuyển sinh</v>
          </cell>
          <cell r="AA84" t="str">
            <v>1</v>
          </cell>
          <cell r="AB84" t="str">
            <v>CB</v>
          </cell>
          <cell r="AC84" t="str">
            <v>TAW</v>
          </cell>
          <cell r="AE84" t="str">
            <v>HN</v>
          </cell>
          <cell r="AG84" t="str">
            <v/>
          </cell>
          <cell r="AI84" t="str">
            <v/>
          </cell>
          <cell r="AJ84" t="str">
            <v>Nghỉ việc</v>
          </cell>
        </row>
        <row r="85">
          <cell r="A85">
            <v>20060</v>
          </cell>
          <cell r="B85" t="str">
            <v>Trần Thị Phương</v>
          </cell>
          <cell r="C85" t="str">
            <v>Thảo</v>
          </cell>
          <cell r="D85" t="str">
            <v>Nữ</v>
          </cell>
          <cell r="E85">
            <v>29519</v>
          </cell>
          <cell r="F85" t="str">
            <v>Nghệ An</v>
          </cell>
          <cell r="G85" t="str">
            <v xml:space="preserve">Nghệ An </v>
          </cell>
          <cell r="H85" t="str">
            <v>182426213</v>
          </cell>
          <cell r="I85">
            <v>36143</v>
          </cell>
          <cell r="J85" t="str">
            <v>TP Vinh</v>
          </cell>
          <cell r="K85" t="str">
            <v>Đại học</v>
          </cell>
          <cell r="L85" t="str">
            <v>Victoria University, Swinburne University of Technology</v>
          </cell>
          <cell r="O85" t="str">
            <v/>
          </cell>
          <cell r="P85" t="str">
            <v>04 3 773 4388</v>
          </cell>
          <cell r="Q85" t="str">
            <v>094 282 1234</v>
          </cell>
          <cell r="R85" t="str">
            <v/>
          </cell>
          <cell r="S85" t="str">
            <v xml:space="preserve">2F Quang Trung- phường Trần Hưng Đạo-Hoàn Kiếm- Hà Nội </v>
          </cell>
          <cell r="T85" t="str">
            <v xml:space="preserve">Nhà 210- 63B TT Thành Công- Ba Đình- Hà Nội </v>
          </cell>
          <cell r="AE85" t="str">
            <v>HN</v>
          </cell>
          <cell r="AG85" t="str">
            <v/>
          </cell>
          <cell r="AI85" t="str">
            <v/>
          </cell>
          <cell r="AJ85" t="str">
            <v>Nghỉ việc</v>
          </cell>
        </row>
        <row r="86">
          <cell r="A86">
            <v>20061</v>
          </cell>
          <cell r="B86" t="str">
            <v>Phạm Ngọc</v>
          </cell>
          <cell r="C86" t="str">
            <v>Lân</v>
          </cell>
          <cell r="D86" t="str">
            <v>Nam</v>
          </cell>
          <cell r="E86">
            <v>28706</v>
          </cell>
          <cell r="F86" t="str">
            <v>Hà Nội</v>
          </cell>
          <cell r="G86" t="str">
            <v xml:space="preserve">Hà Nội </v>
          </cell>
          <cell r="H86" t="str">
            <v>011923356</v>
          </cell>
          <cell r="I86">
            <v>38729</v>
          </cell>
          <cell r="J86" t="str">
            <v>Hà Nội</v>
          </cell>
          <cell r="K86" t="str">
            <v>Đại học</v>
          </cell>
          <cell r="L86" t="str">
            <v>ĐH Công Đoàn</v>
          </cell>
          <cell r="M86" t="str">
            <v>Quản trị kinh doanh</v>
          </cell>
          <cell r="O86" t="str">
            <v>lanpn@topica.edu.vn</v>
          </cell>
          <cell r="P86" t="str">
            <v>04 3662 6095</v>
          </cell>
          <cell r="Q86" t="str">
            <v>0983 613 968</v>
          </cell>
          <cell r="R86" t="str">
            <v/>
          </cell>
          <cell r="S86" t="str">
            <v xml:space="preserve">Số 104a Ngõ 422, Đường Trương Định, Hà Nội </v>
          </cell>
          <cell r="T86" t="str">
            <v xml:space="preserve">Số 104a Ngõ 422 Đường Trương Định </v>
          </cell>
          <cell r="U86" t="str">
            <v>Nguyễn Thị Luyến</v>
          </cell>
          <cell r="V86" t="str">
            <v>Mẹ</v>
          </cell>
          <cell r="W86" t="str">
            <v/>
          </cell>
          <cell r="X86" t="str">
            <v>OP</v>
          </cell>
          <cell r="Y86" t="str">
            <v>Chuyên viên vận hành</v>
          </cell>
          <cell r="AA86" t="str">
            <v>1</v>
          </cell>
          <cell r="AB86" t="str">
            <v>CB</v>
          </cell>
          <cell r="AC86" t="str">
            <v>TOS1</v>
          </cell>
          <cell r="AD86" t="str">
            <v>POGH</v>
          </cell>
          <cell r="AE86" t="str">
            <v>HN</v>
          </cell>
          <cell r="AF86">
            <v>39918</v>
          </cell>
          <cell r="AG86">
            <v>4</v>
          </cell>
          <cell r="AH86">
            <v>39949</v>
          </cell>
          <cell r="AI86">
            <v>5</v>
          </cell>
          <cell r="AJ86" t="str">
            <v>Chính thức</v>
          </cell>
        </row>
        <row r="87">
          <cell r="A87">
            <v>20062</v>
          </cell>
          <cell r="B87" t="str">
            <v>Nguyễn Hữu</v>
          </cell>
          <cell r="C87" t="str">
            <v>Diễn</v>
          </cell>
          <cell r="D87" t="str">
            <v>Nam</v>
          </cell>
          <cell r="E87">
            <v>17179</v>
          </cell>
          <cell r="F87" t="str">
            <v>Hà Nội</v>
          </cell>
          <cell r="G87" t="str">
            <v xml:space="preserve">Hà Nội </v>
          </cell>
          <cell r="H87" t="str">
            <v>010107013</v>
          </cell>
          <cell r="I87">
            <v>38398</v>
          </cell>
          <cell r="J87" t="str">
            <v>Hà Nội</v>
          </cell>
          <cell r="L87" t="str">
            <v/>
          </cell>
          <cell r="M87" t="str">
            <v/>
          </cell>
          <cell r="O87" t="str">
            <v>diennh@topica.edu.vn</v>
          </cell>
          <cell r="P87" t="str">
            <v/>
          </cell>
          <cell r="Q87" t="str">
            <v/>
          </cell>
          <cell r="R87" t="str">
            <v/>
          </cell>
          <cell r="S87" t="str">
            <v xml:space="preserve">P109 Nhà 57 Giảng võ, Cát Linh, Hà Nội </v>
          </cell>
          <cell r="T87" t="str">
            <v xml:space="preserve">P109 Nhà 57 Giảng võ, Cát Linh, Hà Nội </v>
          </cell>
          <cell r="X87" t="str">
            <v>CX</v>
          </cell>
          <cell r="AC87" t="str">
            <v>BCV</v>
          </cell>
          <cell r="AE87" t="str">
            <v>HN</v>
          </cell>
          <cell r="AG87" t="str">
            <v/>
          </cell>
          <cell r="AH87">
            <v>39904</v>
          </cell>
          <cell r="AI87">
            <v>4</v>
          </cell>
          <cell r="AJ87" t="str">
            <v>Chính thức</v>
          </cell>
        </row>
        <row r="88">
          <cell r="A88">
            <v>20063</v>
          </cell>
          <cell r="B88" t="str">
            <v>Lê Văn</v>
          </cell>
          <cell r="C88" t="str">
            <v>Thành</v>
          </cell>
          <cell r="D88" t="str">
            <v>Nam</v>
          </cell>
          <cell r="E88">
            <v>31340</v>
          </cell>
          <cell r="F88" t="str">
            <v>Vĩnh Phúc</v>
          </cell>
          <cell r="G88" t="str">
            <v xml:space="preserve">Vĩnh Phúc </v>
          </cell>
          <cell r="H88" t="str">
            <v>135155981</v>
          </cell>
          <cell r="I88">
            <v>37433</v>
          </cell>
          <cell r="J88" t="str">
            <v>CA Vĩnh Phúc</v>
          </cell>
          <cell r="K88" t="str">
            <v>Đại học</v>
          </cell>
          <cell r="L88" t="str">
            <v>ĐH Bách Khoa Hà Nội</v>
          </cell>
          <cell r="O88" t="str">
            <v/>
          </cell>
          <cell r="P88" t="str">
            <v/>
          </cell>
          <cell r="Q88" t="str">
            <v>0959339821</v>
          </cell>
          <cell r="R88" t="str">
            <v/>
          </cell>
          <cell r="S88" t="str">
            <v xml:space="preserve">Thôn Tảo- Tuân Chính- Vĩnh Tường- Vĩnh Phúc </v>
          </cell>
          <cell r="T88" t="str">
            <v xml:space="preserve">Nhà số 7 ngõ 79A- Lương Khánh Thiện- Hoàng Mai </v>
          </cell>
          <cell r="AE88" t="str">
            <v>HN</v>
          </cell>
          <cell r="AG88" t="str">
            <v/>
          </cell>
          <cell r="AI88" t="str">
            <v/>
          </cell>
          <cell r="AJ88" t="str">
            <v>Nghỉ việc</v>
          </cell>
        </row>
        <row r="89">
          <cell r="A89">
            <v>20064</v>
          </cell>
          <cell r="B89" t="str">
            <v>Nguyễn Thị Lan</v>
          </cell>
          <cell r="C89" t="str">
            <v>Anh</v>
          </cell>
          <cell r="D89" t="str">
            <v>Nữ</v>
          </cell>
          <cell r="E89">
            <v>30828</v>
          </cell>
          <cell r="F89" t="str">
            <v>Hà Nội</v>
          </cell>
          <cell r="G89" t="str">
            <v xml:space="preserve">Hà Nội </v>
          </cell>
          <cell r="H89" t="str">
            <v>111881339</v>
          </cell>
          <cell r="I89">
            <v>39700</v>
          </cell>
          <cell r="J89" t="str">
            <v>Hà Nội</v>
          </cell>
          <cell r="K89" t="str">
            <v>Đại học</v>
          </cell>
          <cell r="L89" t="str">
            <v>ĐH Công Nghệ Thông Tin – ĐH Quốc Gia TP.HCM</v>
          </cell>
          <cell r="M89" t="str">
            <v>Công nghệ thông tin</v>
          </cell>
          <cell r="O89" t="str">
            <v>anhntl1@topica.edu.vn</v>
          </cell>
          <cell r="P89" t="str">
            <v>04 3383 2777</v>
          </cell>
          <cell r="Q89" t="str">
            <v>0914 801 546</v>
          </cell>
          <cell r="R89" t="str">
            <v/>
          </cell>
          <cell r="S89" t="str">
            <v xml:space="preserve">Số 33 Lê Lợi, Sơn Tây, Hà Nội </v>
          </cell>
          <cell r="T89" t="str">
            <v xml:space="preserve">Khương Đình- Thanh Xuân- Hà Nội </v>
          </cell>
          <cell r="X89" t="str">
            <v>OS</v>
          </cell>
          <cell r="Y89" t="str">
            <v>Chuyên viên Tư vấn tuyển sinh</v>
          </cell>
          <cell r="AA89" t="str">
            <v>1</v>
          </cell>
          <cell r="AB89" t="str">
            <v>CB</v>
          </cell>
          <cell r="AC89" t="str">
            <v>TAW</v>
          </cell>
          <cell r="AE89" t="str">
            <v>HN</v>
          </cell>
          <cell r="AG89" t="str">
            <v/>
          </cell>
          <cell r="AH89">
            <v>39918</v>
          </cell>
          <cell r="AI89">
            <v>4</v>
          </cell>
          <cell r="AJ89" t="str">
            <v>Nghỉ việc</v>
          </cell>
        </row>
        <row r="90">
          <cell r="A90">
            <v>20065</v>
          </cell>
          <cell r="B90" t="str">
            <v>Nguyễn Thùy</v>
          </cell>
          <cell r="C90" t="str">
            <v>Dương</v>
          </cell>
          <cell r="D90" t="str">
            <v>Nữ</v>
          </cell>
          <cell r="E90">
            <v>30874</v>
          </cell>
          <cell r="F90" t="str">
            <v>Nam Định</v>
          </cell>
          <cell r="G90" t="str">
            <v xml:space="preserve">Nam Định </v>
          </cell>
          <cell r="H90" t="str">
            <v>162555971</v>
          </cell>
          <cell r="I90">
            <v>37041</v>
          </cell>
          <cell r="J90" t="str">
            <v>Nam Định</v>
          </cell>
          <cell r="K90" t="str">
            <v>Đại học</v>
          </cell>
          <cell r="L90" t="str">
            <v>ĐH Thương Mại</v>
          </cell>
          <cell r="M90" t="str">
            <v/>
          </cell>
          <cell r="O90" t="str">
            <v/>
          </cell>
          <cell r="P90" t="str">
            <v/>
          </cell>
          <cell r="Q90" t="str">
            <v>097 244 3586</v>
          </cell>
          <cell r="R90" t="str">
            <v/>
          </cell>
          <cell r="S90" t="str">
            <v xml:space="preserve">Số nhà 5/487 đường Trường Chinh, TP Nam Định </v>
          </cell>
          <cell r="T90" t="str">
            <v xml:space="preserve">Phòng 46, nhà A6, ngõ 120 Hoàng Quốc Việt- Cầu Giấy, Hà Nội </v>
          </cell>
          <cell r="AE90" t="str">
            <v>HN</v>
          </cell>
          <cell r="AG90" t="str">
            <v/>
          </cell>
          <cell r="AH90">
            <v>39904</v>
          </cell>
          <cell r="AI90">
            <v>4</v>
          </cell>
          <cell r="AJ90" t="str">
            <v>Nghỉ việc</v>
          </cell>
        </row>
        <row r="91">
          <cell r="A91">
            <v>20066</v>
          </cell>
          <cell r="B91" t="str">
            <v>Nguyễn Thị</v>
          </cell>
          <cell r="C91" t="str">
            <v>Quyên</v>
          </cell>
          <cell r="D91" t="str">
            <v>Nữ</v>
          </cell>
          <cell r="E91">
            <v>30318</v>
          </cell>
          <cell r="F91" t="str">
            <v>Hưng Yên</v>
          </cell>
          <cell r="G91" t="str">
            <v xml:space="preserve">Hưng Yên </v>
          </cell>
          <cell r="H91" t="str">
            <v>145150528</v>
          </cell>
          <cell r="I91">
            <v>36741</v>
          </cell>
          <cell r="J91" t="str">
            <v>Hưng Yên</v>
          </cell>
          <cell r="K91" t="str">
            <v>Đại học</v>
          </cell>
          <cell r="L91" t="str">
            <v>ĐH Ngoại Ngữ - ĐH Quốc Gia Hà Nội</v>
          </cell>
          <cell r="O91" t="str">
            <v>quyennt@topica.edu.vn</v>
          </cell>
          <cell r="P91" t="str">
            <v/>
          </cell>
          <cell r="Q91" t="str">
            <v>01699 785 649</v>
          </cell>
          <cell r="R91" t="str">
            <v/>
          </cell>
          <cell r="S91" t="str">
            <v xml:space="preserve">Ân Thi 1, Hồng Quang, Ân Thi, Hưng Yên </v>
          </cell>
          <cell r="T91" t="str">
            <v xml:space="preserve">Số Nhà A5- Ngõ 245-mái Dịch- Cầu Giấy </v>
          </cell>
          <cell r="X91" t="str">
            <v>OS</v>
          </cell>
          <cell r="Y91" t="str">
            <v>Chuyên viên Tư vấn tuyển sinh</v>
          </cell>
          <cell r="AA91" t="str">
            <v>1</v>
          </cell>
          <cell r="AB91" t="str">
            <v>CB</v>
          </cell>
          <cell r="AC91" t="str">
            <v>TAW</v>
          </cell>
          <cell r="AE91" t="str">
            <v>HN</v>
          </cell>
          <cell r="AG91" t="str">
            <v/>
          </cell>
          <cell r="AI91" t="str">
            <v/>
          </cell>
          <cell r="AJ91" t="str">
            <v>Nghỉ việc</v>
          </cell>
        </row>
        <row r="92">
          <cell r="A92">
            <v>20067</v>
          </cell>
          <cell r="B92" t="str">
            <v>Bùi Ngọc</v>
          </cell>
          <cell r="C92" t="str">
            <v>Dung</v>
          </cell>
          <cell r="D92" t="str">
            <v>Nữ</v>
          </cell>
          <cell r="E92">
            <v>31317</v>
          </cell>
          <cell r="F92" t="str">
            <v>Hà Nội</v>
          </cell>
          <cell r="G92" t="str">
            <v xml:space="preserve">Hà Nội </v>
          </cell>
          <cell r="H92" t="str">
            <v>012339560</v>
          </cell>
          <cell r="I92">
            <v>31317</v>
          </cell>
          <cell r="J92" t="str">
            <v>Hà Nội</v>
          </cell>
          <cell r="K92" t="str">
            <v>Đại học</v>
          </cell>
          <cell r="L92" t="str">
            <v>ĐH Kinh Tế Quốc Dân</v>
          </cell>
          <cell r="O92" t="str">
            <v>dungbn@topica.edu.vn</v>
          </cell>
          <cell r="P92" t="str">
            <v>04 3624 7472</v>
          </cell>
          <cell r="Q92" t="str">
            <v>0975 413 477</v>
          </cell>
          <cell r="R92" t="str">
            <v/>
          </cell>
          <cell r="S92" t="str">
            <v xml:space="preserve">778 Minh Khai, Hà Nội </v>
          </cell>
          <cell r="T92" t="str">
            <v xml:space="preserve">Số 7 Ngách 15/9 Tổ 28 Hoàng Văn Thụ </v>
          </cell>
          <cell r="AE92" t="str">
            <v>HN</v>
          </cell>
          <cell r="AG92" t="str">
            <v/>
          </cell>
          <cell r="AH92">
            <v>39938</v>
          </cell>
          <cell r="AI92">
            <v>5</v>
          </cell>
          <cell r="AJ92" t="str">
            <v>Nghỉ việc</v>
          </cell>
        </row>
        <row r="93">
          <cell r="A93">
            <v>20068</v>
          </cell>
          <cell r="B93" t="str">
            <v>Phạm Thị</v>
          </cell>
          <cell r="C93" t="str">
            <v>Thu</v>
          </cell>
          <cell r="D93" t="str">
            <v>Nữ</v>
          </cell>
          <cell r="E93">
            <v>28431</v>
          </cell>
          <cell r="F93" t="str">
            <v>Hải Dương</v>
          </cell>
          <cell r="G93" t="str">
            <v xml:space="preserve">Hải Dương </v>
          </cell>
          <cell r="H93" t="str">
            <v>141770099</v>
          </cell>
          <cell r="I93">
            <v>34417</v>
          </cell>
          <cell r="J93" t="str">
            <v>Hải Dương</v>
          </cell>
          <cell r="K93" t="str">
            <v>Đại học</v>
          </cell>
          <cell r="L93" t="str">
            <v>ĐH Khoa học Xã hội và Nhân văn – ĐH Quốc gia Hà Nội</v>
          </cell>
          <cell r="M93" t="str">
            <v>Xã hội học</v>
          </cell>
          <cell r="O93" t="str">
            <v>thupt@topica.edu.vn</v>
          </cell>
          <cell r="P93" t="str">
            <v>03203 734 432</v>
          </cell>
          <cell r="Q93" t="str">
            <v>01666 641 559</v>
          </cell>
          <cell r="R93" t="str">
            <v/>
          </cell>
          <cell r="S93" t="str">
            <v xml:space="preserve">Thôn Đào Lâm, Xã Đoàn Tùng, Huyện Thanh Miện, Hải Dương </v>
          </cell>
          <cell r="T93" t="str">
            <v xml:space="preserve">Số Nhà 14, Khu Tt Cục Csgt Đường Bộ, Đường Sắt, Ngõ 364 Giải Phóng, Hoàng Pri </v>
          </cell>
          <cell r="X93" t="str">
            <v>NX</v>
          </cell>
          <cell r="Y93" t="str">
            <v>Chuyên gia</v>
          </cell>
          <cell r="AA93" t="str">
            <v>2</v>
          </cell>
          <cell r="AB93" t="str">
            <v>CG</v>
          </cell>
          <cell r="AC93" t="str">
            <v>TAD</v>
          </cell>
          <cell r="AD93" t="str">
            <v>PADA</v>
          </cell>
          <cell r="AE93" t="str">
            <v>HN</v>
          </cell>
          <cell r="AF93">
            <v>39953</v>
          </cell>
          <cell r="AG93">
            <v>5</v>
          </cell>
          <cell r="AH93">
            <v>39953</v>
          </cell>
          <cell r="AI93">
            <v>5</v>
          </cell>
          <cell r="AJ93" t="str">
            <v>Nghỉ khác</v>
          </cell>
        </row>
        <row r="94">
          <cell r="A94">
            <v>20069</v>
          </cell>
          <cell r="B94" t="str">
            <v>Vũ Phương</v>
          </cell>
          <cell r="C94" t="str">
            <v>Uyên</v>
          </cell>
          <cell r="D94" t="str">
            <v>Nữ</v>
          </cell>
          <cell r="E94">
            <v>30654</v>
          </cell>
          <cell r="F94" t="str">
            <v>Hà Nội</v>
          </cell>
          <cell r="G94" t="str">
            <v xml:space="preserve">Hà Nội </v>
          </cell>
          <cell r="H94" t="str">
            <v>012255075</v>
          </cell>
          <cell r="I94">
            <v>36334</v>
          </cell>
          <cell r="J94" t="str">
            <v>Hà Nội</v>
          </cell>
          <cell r="K94" t="str">
            <v>Cao đẳng</v>
          </cell>
          <cell r="L94" t="str">
            <v xml:space="preserve">CĐ Sư phạm Hà Nội </v>
          </cell>
          <cell r="M94" t="str">
            <v>Mỹ thuật</v>
          </cell>
          <cell r="O94" t="str">
            <v>uyenvp@topica.edu.vn</v>
          </cell>
          <cell r="P94" t="str">
            <v>04 6296 8304</v>
          </cell>
          <cell r="Q94" t="str">
            <v>0988 901 141</v>
          </cell>
          <cell r="R94" t="str">
            <v/>
          </cell>
          <cell r="S94" t="str">
            <v xml:space="preserve">40 Nhà Chung, Hoàn Kiếm, Hà Nội </v>
          </cell>
          <cell r="T94" t="str">
            <v xml:space="preserve">40 Nhà Chung, Hoàn Kiếm, Hà Nội </v>
          </cell>
          <cell r="X94" t="str">
            <v>PM1</v>
          </cell>
          <cell r="Y94" t="str">
            <v>Trưởng phòng</v>
          </cell>
          <cell r="AA94">
            <v>3</v>
          </cell>
          <cell r="AB94" t="str">
            <v>QL</v>
          </cell>
          <cell r="AC94" t="str">
            <v>TAW</v>
          </cell>
          <cell r="AD94" t="str">
            <v>PAWS</v>
          </cell>
          <cell r="AE94" t="str">
            <v>HN</v>
          </cell>
          <cell r="AF94">
            <v>39953</v>
          </cell>
          <cell r="AG94">
            <v>5</v>
          </cell>
          <cell r="AH94">
            <v>39953</v>
          </cell>
          <cell r="AI94">
            <v>5</v>
          </cell>
          <cell r="AJ94" t="str">
            <v>Chính thức</v>
          </cell>
        </row>
        <row r="95">
          <cell r="A95">
            <v>20070</v>
          </cell>
          <cell r="B95" t="str">
            <v>Lê Thị</v>
          </cell>
          <cell r="C95" t="str">
            <v>Hạnh</v>
          </cell>
          <cell r="D95" t="str">
            <v>Nữ</v>
          </cell>
          <cell r="E95">
            <v>29283</v>
          </cell>
          <cell r="F95" t="str">
            <v>Hà Nội</v>
          </cell>
          <cell r="G95" t="str">
            <v xml:space="preserve">Hà Nội </v>
          </cell>
          <cell r="H95" t="str">
            <v>12047332</v>
          </cell>
          <cell r="I95">
            <v>35621</v>
          </cell>
          <cell r="J95" t="str">
            <v>Hà Nội</v>
          </cell>
          <cell r="K95" t="str">
            <v>Đại học</v>
          </cell>
          <cell r="L95" t="str">
            <v>ĐH Bách Khoa Hà Nội</v>
          </cell>
          <cell r="O95" t="str">
            <v/>
          </cell>
          <cell r="P95" t="str">
            <v/>
          </cell>
          <cell r="Q95" t="str">
            <v>094 656 1212</v>
          </cell>
          <cell r="R95" t="str">
            <v/>
          </cell>
          <cell r="S95" t="str">
            <v xml:space="preserve">Lễ Pháp, Tiên Dương, Đông Anh, Hà Nội </v>
          </cell>
          <cell r="T95" t="str">
            <v xml:space="preserve">65/1 Tân Kỳ, Tân Quý, Khu phố 1, Tân Sơn nhì, quận Tân Phú, HCM </v>
          </cell>
          <cell r="AE95" t="str">
            <v>HCM</v>
          </cell>
          <cell r="AG95" t="str">
            <v/>
          </cell>
          <cell r="AH95">
            <v>39951</v>
          </cell>
          <cell r="AI95">
            <v>5</v>
          </cell>
          <cell r="AJ95" t="str">
            <v>Nghỉ việc</v>
          </cell>
        </row>
        <row r="96">
          <cell r="A96">
            <v>20071</v>
          </cell>
          <cell r="B96" t="str">
            <v>Phạm Bích</v>
          </cell>
          <cell r="C96" t="str">
            <v>Ngân</v>
          </cell>
          <cell r="D96" t="str">
            <v>Nữ</v>
          </cell>
          <cell r="F96" t="str">
            <v/>
          </cell>
          <cell r="G96" t="str">
            <v xml:space="preserve"> </v>
          </cell>
          <cell r="H96" t="str">
            <v/>
          </cell>
          <cell r="J96" t="str">
            <v/>
          </cell>
          <cell r="L96" t="str">
            <v/>
          </cell>
          <cell r="M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 xml:space="preserve"> </v>
          </cell>
          <cell r="T96" t="str">
            <v xml:space="preserve"> </v>
          </cell>
          <cell r="X96" t="str">
            <v>NV</v>
          </cell>
          <cell r="AE96" t="str">
            <v>HN</v>
          </cell>
          <cell r="AG96" t="str">
            <v/>
          </cell>
          <cell r="AH96">
            <v>39953</v>
          </cell>
          <cell r="AI96">
            <v>5</v>
          </cell>
          <cell r="AJ96" t="str">
            <v>Nghỉ việc</v>
          </cell>
        </row>
        <row r="97">
          <cell r="A97">
            <v>20071.099999999999</v>
          </cell>
          <cell r="B97" t="str">
            <v>Huỳnh Thị Thanh</v>
          </cell>
          <cell r="C97" t="str">
            <v>Hà</v>
          </cell>
          <cell r="D97" t="str">
            <v>Nữ</v>
          </cell>
          <cell r="M97">
            <v>0</v>
          </cell>
          <cell r="O97">
            <v>0</v>
          </cell>
          <cell r="Q97" t="str">
            <v/>
          </cell>
          <cell r="S97" t="e">
            <v>#N/A</v>
          </cell>
          <cell r="U97" t="e">
            <v>#N/A</v>
          </cell>
          <cell r="W97" t="e">
            <v>#N/A</v>
          </cell>
          <cell r="AE97" t="str">
            <v>HCM</v>
          </cell>
          <cell r="AG97" t="str">
            <v/>
          </cell>
          <cell r="AI97" t="str">
            <v/>
          </cell>
          <cell r="AJ97" t="str">
            <v>Nghỉ việc</v>
          </cell>
        </row>
        <row r="98">
          <cell r="A98">
            <v>20072</v>
          </cell>
          <cell r="B98" t="str">
            <v>Lê Thị Hoàng</v>
          </cell>
          <cell r="C98" t="str">
            <v>Anh</v>
          </cell>
          <cell r="D98" t="str">
            <v>Nữ</v>
          </cell>
          <cell r="E98">
            <v>30391</v>
          </cell>
          <cell r="F98" t="str">
            <v>Thanh Hóa</v>
          </cell>
          <cell r="G98" t="str">
            <v xml:space="preserve">Thanh Hóa </v>
          </cell>
          <cell r="H98" t="str">
            <v>172396112</v>
          </cell>
          <cell r="I98">
            <v>37729</v>
          </cell>
          <cell r="J98" t="str">
            <v>Thanh Hóa</v>
          </cell>
          <cell r="K98" t="str">
            <v>Đại học</v>
          </cell>
          <cell r="L98" t="str">
            <v>ĐH Dân Lập Đông Đô</v>
          </cell>
          <cell r="O98" t="str">
            <v/>
          </cell>
          <cell r="P98" t="str">
            <v>08 239 3902</v>
          </cell>
          <cell r="Q98" t="str">
            <v>098 988 9797</v>
          </cell>
          <cell r="R98" t="str">
            <v/>
          </cell>
          <cell r="S98" t="str">
            <v xml:space="preserve">Thị trấn Hà Trung, huyện Hà Trung, tỉnh Thanh Hóa </v>
          </cell>
          <cell r="T98" t="str">
            <v xml:space="preserve">123b, lô 9 cư xá Thanh Đa, Phường 27, Quận Bình Thạnh, TP.HCM </v>
          </cell>
          <cell r="AE98" t="str">
            <v>HCM</v>
          </cell>
          <cell r="AG98" t="str">
            <v/>
          </cell>
          <cell r="AI98" t="str">
            <v/>
          </cell>
          <cell r="AJ98" t="str">
            <v>Nghỉ việc</v>
          </cell>
        </row>
        <row r="99">
          <cell r="A99">
            <v>20073</v>
          </cell>
          <cell r="B99" t="str">
            <v>Trần Anh</v>
          </cell>
          <cell r="C99" t="str">
            <v>Tuấn</v>
          </cell>
          <cell r="D99" t="str">
            <v>Nam</v>
          </cell>
          <cell r="E99">
            <v>30965</v>
          </cell>
          <cell r="F99" t="str">
            <v>Phú Thọ</v>
          </cell>
          <cell r="G99" t="str">
            <v xml:space="preserve">Phú Thọ </v>
          </cell>
          <cell r="H99" t="str">
            <v>131227061</v>
          </cell>
          <cell r="I99">
            <v>36584</v>
          </cell>
          <cell r="J99" t="str">
            <v>Phú Thọ</v>
          </cell>
          <cell r="K99" t="str">
            <v>Đại học</v>
          </cell>
          <cell r="L99" t="str">
            <v>ĐH Sư phạm Hà Nội</v>
          </cell>
          <cell r="O99" t="str">
            <v>tuanta@topica.edu.vn</v>
          </cell>
          <cell r="P99" t="str">
            <v>0210 3761 334</v>
          </cell>
          <cell r="Q99" t="str">
            <v>0987 927 006</v>
          </cell>
          <cell r="R99" t="str">
            <v/>
          </cell>
          <cell r="S99" t="str">
            <v xml:space="preserve">Khu 6, Thị Trấn Phong Châu, Phù Ninh, Phú Thọ </v>
          </cell>
          <cell r="T99" t="str">
            <v xml:space="preserve">Khu 6, Thị Trấn Phong Châu, Phù Ninh, Phú Thọ </v>
          </cell>
          <cell r="AE99" t="str">
            <v>HN</v>
          </cell>
          <cell r="AG99" t="str">
            <v/>
          </cell>
          <cell r="AI99" t="str">
            <v/>
          </cell>
          <cell r="AJ99" t="str">
            <v>Nghỉ việc</v>
          </cell>
        </row>
        <row r="100">
          <cell r="A100">
            <v>20074</v>
          </cell>
          <cell r="B100" t="str">
            <v>Võ Thị Khánh</v>
          </cell>
          <cell r="C100" t="str">
            <v>Ngọc</v>
          </cell>
          <cell r="D100" t="str">
            <v>Nữ</v>
          </cell>
          <cell r="E100" t="str">
            <v>07/07/1985</v>
          </cell>
          <cell r="G100" t="str">
            <v>Quảng Ngãi</v>
          </cell>
          <cell r="H100" t="str">
            <v>212218422</v>
          </cell>
          <cell r="I100">
            <v>37054</v>
          </cell>
          <cell r="J100" t="str">
            <v>Quảng Ngãi</v>
          </cell>
          <cell r="K100" t="str">
            <v>CĐ</v>
          </cell>
          <cell r="L100" t="str">
            <v>CĐ Kinh Tế Đối Ngoại HCM</v>
          </cell>
          <cell r="M100">
            <v>0</v>
          </cell>
          <cell r="O100" t="str">
            <v>ngocvtk@topica.edu.vn</v>
          </cell>
          <cell r="Q100" t="str">
            <v>0978 412 246</v>
          </cell>
          <cell r="S100" t="str">
            <v>Trà Xuân, Trà Bồng, Quảng Ngãi</v>
          </cell>
          <cell r="T100" t="str">
            <v>87/137 Đinh Tiên Hoàng, P3, Quận Bình Thạnh</v>
          </cell>
          <cell r="U100" t="str">
            <v>Trần Quốc Việt</v>
          </cell>
          <cell r="W100" t="str">
            <v>0908 224 047</v>
          </cell>
          <cell r="X100" t="str">
            <v>NX</v>
          </cell>
          <cell r="AA100" t="str">
            <v>2</v>
          </cell>
          <cell r="AB100" t="str">
            <v>CG</v>
          </cell>
          <cell r="AE100" t="str">
            <v>HCM</v>
          </cell>
          <cell r="AG100" t="str">
            <v/>
          </cell>
          <cell r="AI100" t="str">
            <v/>
          </cell>
          <cell r="AJ100" t="str">
            <v>Nghỉ việc</v>
          </cell>
        </row>
        <row r="101">
          <cell r="A101">
            <v>20075</v>
          </cell>
          <cell r="B101" t="str">
            <v>Nguyễn Thị Thiên</v>
          </cell>
          <cell r="C101" t="str">
            <v>Thanh</v>
          </cell>
          <cell r="D101" t="str">
            <v>Nữ</v>
          </cell>
          <cell r="E101">
            <v>31907</v>
          </cell>
          <cell r="G101" t="str">
            <v>HCM</v>
          </cell>
          <cell r="H101" t="str">
            <v>023918447</v>
          </cell>
          <cell r="I101">
            <v>37064</v>
          </cell>
          <cell r="J101" t="str">
            <v>HCM</v>
          </cell>
          <cell r="K101" t="str">
            <v>ĐH</v>
          </cell>
          <cell r="L101" t="str">
            <v>ĐH Tài Chính Prketing</v>
          </cell>
          <cell r="M101">
            <v>0</v>
          </cell>
          <cell r="O101" t="str">
            <v>thanhntt@topica.edu.vn</v>
          </cell>
          <cell r="Q101" t="str">
            <v>0979 197 941</v>
          </cell>
          <cell r="S101" t="str">
            <v>176/14 Hậu Giang P6 Q6 Tphcm</v>
          </cell>
          <cell r="T101" t="str">
            <v>176/14 Hậu Giang P6 Q6 Tphcm</v>
          </cell>
          <cell r="U101" t="str">
            <v>Nguyễn Thị Thắm</v>
          </cell>
          <cell r="W101" t="str">
            <v>0986 099 949</v>
          </cell>
          <cell r="X101" t="str">
            <v>PM2</v>
          </cell>
          <cell r="Y101" t="str">
            <v>Phó phòng</v>
          </cell>
          <cell r="AA101">
            <v>3</v>
          </cell>
          <cell r="AB101" t="str">
            <v>QL</v>
          </cell>
          <cell r="AC101" t="str">
            <v>THC</v>
          </cell>
          <cell r="AD101" t="str">
            <v>PHCS</v>
          </cell>
          <cell r="AE101" t="str">
            <v>HCM</v>
          </cell>
          <cell r="AG101" t="str">
            <v/>
          </cell>
          <cell r="AI101" t="str">
            <v/>
          </cell>
          <cell r="AJ101" t="str">
            <v>Nghỉ việc</v>
          </cell>
        </row>
        <row r="102">
          <cell r="A102">
            <v>20076</v>
          </cell>
          <cell r="B102" t="str">
            <v>Huỳnh Thu</v>
          </cell>
          <cell r="C102" t="str">
            <v>Hà</v>
          </cell>
          <cell r="D102" t="str">
            <v>Nữ</v>
          </cell>
          <cell r="E102">
            <v>31300</v>
          </cell>
          <cell r="F102" t="str">
            <v>Kiên Giang</v>
          </cell>
          <cell r="G102" t="str">
            <v xml:space="preserve">Kiên Giang </v>
          </cell>
          <cell r="H102" t="str">
            <v>371121962</v>
          </cell>
          <cell r="I102">
            <v>37692</v>
          </cell>
          <cell r="J102" t="str">
            <v>Kiên Giang</v>
          </cell>
          <cell r="K102" t="str">
            <v>Đại học</v>
          </cell>
          <cell r="L102" t="str">
            <v>ĐH Nông Lâm HCM</v>
          </cell>
          <cell r="M102" t="str">
            <v/>
          </cell>
          <cell r="O102" t="str">
            <v/>
          </cell>
          <cell r="P102" t="str">
            <v/>
          </cell>
          <cell r="Q102" t="str">
            <v>090 690 4919</v>
          </cell>
          <cell r="R102" t="str">
            <v/>
          </cell>
          <cell r="S102" t="str">
            <v xml:space="preserve">Ấp Xuân Đông, xã Thới Quản, huyện Gò Quao, Kiên Giang </v>
          </cell>
          <cell r="T102" t="str">
            <v xml:space="preserve">168 Lê Văn Kiệt, phường Tăng Nhơn Phú B, quận 9, HCM </v>
          </cell>
          <cell r="AE102" t="str">
            <v>HCM</v>
          </cell>
          <cell r="AG102" t="str">
            <v/>
          </cell>
          <cell r="AH102">
            <v>39960</v>
          </cell>
          <cell r="AI102">
            <v>5</v>
          </cell>
          <cell r="AJ102" t="str">
            <v>Nghỉ việc</v>
          </cell>
        </row>
        <row r="103">
          <cell r="A103">
            <v>20077</v>
          </cell>
          <cell r="B103" t="str">
            <v>Nguyễn Thị Thu</v>
          </cell>
          <cell r="C103" t="str">
            <v>Hà</v>
          </cell>
          <cell r="D103" t="str">
            <v>Nữ</v>
          </cell>
          <cell r="E103">
            <v>30534</v>
          </cell>
          <cell r="F103" t="str">
            <v>Thái Bình</v>
          </cell>
          <cell r="G103" t="str">
            <v xml:space="preserve">Thái Bình </v>
          </cell>
          <cell r="H103" t="str">
            <v>151355205</v>
          </cell>
          <cell r="I103">
            <v>35896</v>
          </cell>
          <cell r="J103" t="str">
            <v>Thái Bình</v>
          </cell>
          <cell r="K103" t="str">
            <v>Đại học</v>
          </cell>
          <cell r="L103" t="str">
            <v>ĐH Dân Lập Đông Đô</v>
          </cell>
          <cell r="M103" t="str">
            <v>Quản trị kinh doanh</v>
          </cell>
          <cell r="O103" t="str">
            <v>hantt@topica.edu.vn</v>
          </cell>
          <cell r="P103" t="str">
            <v/>
          </cell>
          <cell r="Q103" t="str">
            <v>0904 328 586</v>
          </cell>
          <cell r="R103" t="str">
            <v/>
          </cell>
          <cell r="S103" t="str">
            <v xml:space="preserve">Số Nhà 01, Ngõ 291, Tổ 22, Phường Bồ Xuyên, Thái Bình </v>
          </cell>
          <cell r="T103" t="str">
            <v xml:space="preserve">Số Nhà 21, Ngõ 162a Tôn Đức Thắng, Hà Nội </v>
          </cell>
          <cell r="X103" t="str">
            <v>OP</v>
          </cell>
          <cell r="Y103" t="str">
            <v>Chuyên viên vận hành</v>
          </cell>
          <cell r="AA103" t="str">
            <v>1</v>
          </cell>
          <cell r="AB103" t="str">
            <v>CB</v>
          </cell>
          <cell r="AC103" t="str">
            <v>TOS1</v>
          </cell>
          <cell r="AD103" t="str">
            <v>POSC</v>
          </cell>
          <cell r="AE103" t="str">
            <v>HN</v>
          </cell>
          <cell r="AF103">
            <v>39965</v>
          </cell>
          <cell r="AG103">
            <v>6</v>
          </cell>
          <cell r="AH103">
            <v>39965</v>
          </cell>
          <cell r="AI103">
            <v>6</v>
          </cell>
          <cell r="AJ103" t="str">
            <v>Nghỉ việc</v>
          </cell>
        </row>
        <row r="104">
          <cell r="A104">
            <v>20078</v>
          </cell>
          <cell r="B104" t="str">
            <v>Võ Thị</v>
          </cell>
          <cell r="C104" t="str">
            <v>Lành</v>
          </cell>
          <cell r="D104" t="str">
            <v>Nữ</v>
          </cell>
          <cell r="E104">
            <v>31026</v>
          </cell>
          <cell r="F104" t="str">
            <v>Quảng Trị</v>
          </cell>
          <cell r="G104" t="str">
            <v xml:space="preserve">Quảng Trị </v>
          </cell>
          <cell r="H104" t="str">
            <v>197151784</v>
          </cell>
          <cell r="I104">
            <v>37009</v>
          </cell>
          <cell r="J104" t="str">
            <v>Quảng Trị</v>
          </cell>
          <cell r="K104" t="str">
            <v>Đại học</v>
          </cell>
          <cell r="L104" t="str">
            <v>ĐH Sư Phạm HCM</v>
          </cell>
          <cell r="M104" t="str">
            <v>Sư phạm tâm lý và giáo dục học</v>
          </cell>
          <cell r="O104" t="str">
            <v>lanhvt@topica.edu.vn</v>
          </cell>
          <cell r="P104" t="str">
            <v/>
          </cell>
          <cell r="Q104" t="str">
            <v>01223 681 333</v>
          </cell>
          <cell r="R104" t="str">
            <v/>
          </cell>
          <cell r="S104" t="str">
            <v xml:space="preserve">Pri Thái, Gio Pri,gio Linh, Quảng Trị </v>
          </cell>
          <cell r="T104" t="str">
            <v xml:space="preserve">146 Nguyễn Sơn, Phường Phú Thọ Hòa, Tân Phú, Hcm </v>
          </cell>
          <cell r="X104" t="str">
            <v>OS</v>
          </cell>
          <cell r="Y104" t="str">
            <v>Chuyên viên Tư vấn tuyển sinh</v>
          </cell>
          <cell r="AA104" t="str">
            <v>2</v>
          </cell>
          <cell r="AB104" t="str">
            <v>CG</v>
          </cell>
          <cell r="AC104" t="str">
            <v>TSA</v>
          </cell>
          <cell r="AD104" t="str">
            <v>PSAS</v>
          </cell>
          <cell r="AE104" t="str">
            <v>HCM</v>
          </cell>
          <cell r="AF104">
            <v>39965</v>
          </cell>
          <cell r="AG104">
            <v>6</v>
          </cell>
          <cell r="AH104">
            <v>39965</v>
          </cell>
          <cell r="AI104">
            <v>6</v>
          </cell>
          <cell r="AJ104" t="str">
            <v>Chính thức</v>
          </cell>
        </row>
        <row r="105">
          <cell r="A105">
            <v>20079</v>
          </cell>
          <cell r="B105" t="str">
            <v>Trương Thị</v>
          </cell>
          <cell r="C105" t="str">
            <v>Hòa</v>
          </cell>
          <cell r="D105" t="str">
            <v>Nữ</v>
          </cell>
          <cell r="E105">
            <v>31941</v>
          </cell>
          <cell r="F105" t="str">
            <v>Hòa Bình</v>
          </cell>
          <cell r="G105" t="str">
            <v xml:space="preserve">Hòa Bình </v>
          </cell>
          <cell r="H105" t="str">
            <v>162857898</v>
          </cell>
          <cell r="I105">
            <v>39283</v>
          </cell>
          <cell r="J105" t="str">
            <v>Nam Định</v>
          </cell>
          <cell r="K105" t="str">
            <v>Đại học</v>
          </cell>
          <cell r="L105" t="str">
            <v>ĐH Thương Mại</v>
          </cell>
          <cell r="O105" t="str">
            <v/>
          </cell>
          <cell r="P105" t="str">
            <v/>
          </cell>
          <cell r="Q105" t="str">
            <v>094 439 9369</v>
          </cell>
          <cell r="R105" t="str">
            <v/>
          </cell>
          <cell r="S105" t="str">
            <v xml:space="preserve">Trực Thái- Trực Ninh- Nam Định </v>
          </cell>
          <cell r="T105" t="str">
            <v xml:space="preserve">Kiều Mai- Phú Diễn- Từ Liêm- Hà Nội </v>
          </cell>
          <cell r="AE105" t="str">
            <v>HN</v>
          </cell>
          <cell r="AG105" t="str">
            <v/>
          </cell>
          <cell r="AI105" t="str">
            <v/>
          </cell>
          <cell r="AJ105" t="str">
            <v>Nghỉ việc</v>
          </cell>
        </row>
        <row r="106">
          <cell r="A106">
            <v>20080</v>
          </cell>
          <cell r="B106" t="str">
            <v>Nguyễn Thị</v>
          </cell>
          <cell r="C106" t="str">
            <v>Dung</v>
          </cell>
          <cell r="D106" t="str">
            <v>Nữ</v>
          </cell>
          <cell r="E106">
            <v>28784</v>
          </cell>
          <cell r="F106" t="str">
            <v>Hà Nội</v>
          </cell>
          <cell r="G106" t="str">
            <v xml:space="preserve">Hà Nội </v>
          </cell>
          <cell r="H106" t="str">
            <v>011932611</v>
          </cell>
          <cell r="I106">
            <v>38517</v>
          </cell>
          <cell r="J106" t="str">
            <v>Hà Nội</v>
          </cell>
          <cell r="K106" t="str">
            <v>Đại học</v>
          </cell>
          <cell r="L106" t="str">
            <v>ĐH Quốc gia Hà Nội</v>
          </cell>
          <cell r="O106" t="str">
            <v/>
          </cell>
          <cell r="P106" t="str">
            <v>04 2 210 8651</v>
          </cell>
          <cell r="Q106" t="str">
            <v>090 629 4521</v>
          </cell>
          <cell r="R106" t="str">
            <v/>
          </cell>
          <cell r="S106" t="str">
            <v xml:space="preserve">23 Bát Sứ, Hoàn Kiếm, HN </v>
          </cell>
          <cell r="T106" t="str">
            <v xml:space="preserve">Số 1/5/8 Nguyễn Cao, HBT, Hn </v>
          </cell>
          <cell r="AE106" t="str">
            <v>HN</v>
          </cell>
          <cell r="AG106" t="str">
            <v/>
          </cell>
          <cell r="AI106" t="str">
            <v/>
          </cell>
          <cell r="AJ106" t="str">
            <v>Nghỉ việc</v>
          </cell>
        </row>
        <row r="107">
          <cell r="A107">
            <v>20081</v>
          </cell>
          <cell r="B107" t="str">
            <v>Đinh Trần Thị Kim</v>
          </cell>
          <cell r="C107" t="str">
            <v>Quyến</v>
          </cell>
          <cell r="D107" t="str">
            <v>Nữ</v>
          </cell>
          <cell r="E107">
            <v>31540</v>
          </cell>
          <cell r="F107" t="str">
            <v>Đồng Nai</v>
          </cell>
          <cell r="G107" t="str">
            <v xml:space="preserve">Đồng Nai </v>
          </cell>
          <cell r="H107" t="str">
            <v>271784475</v>
          </cell>
          <cell r="I107">
            <v>39367</v>
          </cell>
          <cell r="J107" t="str">
            <v>Đồng Nai</v>
          </cell>
          <cell r="K107" t="str">
            <v>Trung cấp</v>
          </cell>
          <cell r="L107" t="str">
            <v>TC Du Lịch Và Khách Sạn HCM</v>
          </cell>
          <cell r="M107" t="str">
            <v/>
          </cell>
          <cell r="O107" t="str">
            <v>quyendtk@topica.edu.vn</v>
          </cell>
          <cell r="P107" t="str">
            <v/>
          </cell>
          <cell r="Q107" t="str">
            <v>0972 304 446</v>
          </cell>
          <cell r="R107" t="str">
            <v/>
          </cell>
          <cell r="S107" t="str">
            <v xml:space="preserve">Bạch Lâm, Gia Tân 2, Thống Nhất, Đồng Nai </v>
          </cell>
          <cell r="T107" t="str">
            <v xml:space="preserve">45f Đặng Lộ, F7, Tân Bình </v>
          </cell>
          <cell r="X107" t="str">
            <v>OS</v>
          </cell>
          <cell r="Y107" t="str">
            <v>Chuyên viên Tư vấn tuyển sinh</v>
          </cell>
          <cell r="AA107" t="str">
            <v>1</v>
          </cell>
          <cell r="AB107" t="str">
            <v>CB</v>
          </cell>
          <cell r="AE107" t="str">
            <v>HCM</v>
          </cell>
          <cell r="AG107" t="str">
            <v/>
          </cell>
          <cell r="AH107">
            <v>39997</v>
          </cell>
          <cell r="AI107">
            <v>7</v>
          </cell>
          <cell r="AJ107" t="str">
            <v>Nghỉ việc</v>
          </cell>
        </row>
        <row r="108">
          <cell r="A108">
            <v>20082</v>
          </cell>
          <cell r="B108" t="str">
            <v>Nguyễn Vũ Bảo</v>
          </cell>
          <cell r="C108" t="str">
            <v>Trâm</v>
          </cell>
          <cell r="D108" t="str">
            <v>Nữ</v>
          </cell>
          <cell r="F108" t="str">
            <v/>
          </cell>
          <cell r="G108" t="str">
            <v xml:space="preserve"> </v>
          </cell>
          <cell r="H108" t="str">
            <v/>
          </cell>
          <cell r="J108" t="str">
            <v/>
          </cell>
          <cell r="K108" t="str">
            <v>Cao đẳng</v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 xml:space="preserve"> </v>
          </cell>
          <cell r="T108" t="str">
            <v xml:space="preserve"> </v>
          </cell>
          <cell r="AE108" t="str">
            <v>HN</v>
          </cell>
          <cell r="AG108" t="str">
            <v/>
          </cell>
          <cell r="AI108" t="str">
            <v/>
          </cell>
          <cell r="AJ108" t="str">
            <v>Nghỉ việc</v>
          </cell>
        </row>
        <row r="109">
          <cell r="A109">
            <v>20083</v>
          </cell>
          <cell r="B109" t="str">
            <v>Lê Đức</v>
          </cell>
          <cell r="C109" t="str">
            <v>Trung</v>
          </cell>
          <cell r="D109" t="str">
            <v>Nam</v>
          </cell>
          <cell r="E109">
            <v>31622</v>
          </cell>
          <cell r="F109" t="str">
            <v>Gia Lai</v>
          </cell>
          <cell r="G109" t="str">
            <v xml:space="preserve">Gia Lai </v>
          </cell>
          <cell r="H109" t="str">
            <v>230640274</v>
          </cell>
          <cell r="I109">
            <v>37154</v>
          </cell>
          <cell r="J109" t="str">
            <v>Gia Lai</v>
          </cell>
          <cell r="K109" t="str">
            <v>Cao đẳng</v>
          </cell>
          <cell r="L109" t="str">
            <v>CĐ Kinh Tế Kỹ Thuật Công Nghiệp I Hà Nội</v>
          </cell>
          <cell r="M109" t="str">
            <v/>
          </cell>
          <cell r="O109" t="str">
            <v>trungld@topica.edu.vn</v>
          </cell>
          <cell r="P109" t="str">
            <v/>
          </cell>
          <cell r="Q109" t="str">
            <v>0906 757 417</v>
          </cell>
          <cell r="R109" t="str">
            <v/>
          </cell>
          <cell r="S109" t="str">
            <v xml:space="preserve">Thôn 1 Xã Dun Chư Sê, Gia Lai </v>
          </cell>
          <cell r="T109" t="str">
            <v xml:space="preserve">167 Vườn Lài, Phường Phú Thọ Hòa, Tân Phú </v>
          </cell>
          <cell r="X109" t="str">
            <v>PM2</v>
          </cell>
          <cell r="Y109" t="str">
            <v>Phó phòng</v>
          </cell>
          <cell r="AA109">
            <v>3</v>
          </cell>
          <cell r="AB109" t="str">
            <v>QL</v>
          </cell>
          <cell r="AC109" t="str">
            <v>TSA</v>
          </cell>
          <cell r="AD109" t="str">
            <v>PSAS</v>
          </cell>
          <cell r="AE109" t="str">
            <v>HCM</v>
          </cell>
          <cell r="AF109">
            <v>39965</v>
          </cell>
          <cell r="AG109">
            <v>6</v>
          </cell>
          <cell r="AH109">
            <v>39965</v>
          </cell>
          <cell r="AI109">
            <v>6</v>
          </cell>
          <cell r="AJ109" t="str">
            <v>Chính thức</v>
          </cell>
        </row>
        <row r="110">
          <cell r="A110">
            <v>20084</v>
          </cell>
          <cell r="B110" t="str">
            <v>Nguyễn Kim Đức</v>
          </cell>
          <cell r="C110" t="str">
            <v>Anh</v>
          </cell>
          <cell r="D110" t="str">
            <v>Nam</v>
          </cell>
          <cell r="E110">
            <v>31753</v>
          </cell>
          <cell r="F110" t="str">
            <v/>
          </cell>
          <cell r="G110" t="str">
            <v xml:space="preserve"> </v>
          </cell>
          <cell r="H110" t="str">
            <v/>
          </cell>
          <cell r="J110" t="str">
            <v/>
          </cell>
          <cell r="K110" t="str">
            <v>Đại học</v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 xml:space="preserve"> </v>
          </cell>
          <cell r="T110" t="str">
            <v xml:space="preserve"> </v>
          </cell>
          <cell r="AE110" t="str">
            <v>HN</v>
          </cell>
          <cell r="AG110" t="str">
            <v/>
          </cell>
          <cell r="AI110" t="str">
            <v/>
          </cell>
          <cell r="AJ110" t="str">
            <v>Nghỉ việc</v>
          </cell>
        </row>
        <row r="111">
          <cell r="A111">
            <v>20085</v>
          </cell>
          <cell r="B111" t="str">
            <v>Vương Đình</v>
          </cell>
          <cell r="C111" t="str">
            <v>Học</v>
          </cell>
          <cell r="D111" t="str">
            <v>Nam</v>
          </cell>
          <cell r="E111">
            <v>30382</v>
          </cell>
          <cell r="F111" t="str">
            <v>Hà Nội</v>
          </cell>
          <cell r="G111" t="str">
            <v xml:space="preserve">Hà Nội </v>
          </cell>
          <cell r="H111" t="str">
            <v>012393866</v>
          </cell>
          <cell r="I111">
            <v>36863</v>
          </cell>
          <cell r="J111" t="str">
            <v>Hà Nội</v>
          </cell>
          <cell r="K111" t="str">
            <v>Cao đẳng</v>
          </cell>
          <cell r="L111" t="str">
            <v xml:space="preserve">CĐ Điện tử - Điện lạnh Hà Nội </v>
          </cell>
          <cell r="M111" t="str">
            <v>Kỹ thuật Máy tính</v>
          </cell>
          <cell r="O111" t="str">
            <v>hocvd@topica.edu.vn</v>
          </cell>
          <cell r="P111" t="str">
            <v>04 3837 1628</v>
          </cell>
          <cell r="Q111" t="str">
            <v>0904 554 886</v>
          </cell>
          <cell r="R111" t="str">
            <v/>
          </cell>
          <cell r="S111" t="str">
            <v xml:space="preserve">Minh Khai, Từ Liêm, Hà Nội </v>
          </cell>
          <cell r="T111" t="str">
            <v xml:space="preserve">Minh Khai- Từ Liêm- Hà Nội </v>
          </cell>
          <cell r="X111" t="str">
            <v>OP</v>
          </cell>
          <cell r="Y111" t="str">
            <v>Chuyên viên vận hành</v>
          </cell>
          <cell r="AA111" t="str">
            <v>1</v>
          </cell>
          <cell r="AB111" t="str">
            <v>CB</v>
          </cell>
          <cell r="AC111" t="str">
            <v>TOS1</v>
          </cell>
          <cell r="AD111" t="str">
            <v>POSC</v>
          </cell>
          <cell r="AE111" t="str">
            <v>HN</v>
          </cell>
          <cell r="AF111">
            <v>39965</v>
          </cell>
          <cell r="AG111">
            <v>6</v>
          </cell>
          <cell r="AH111">
            <v>39965</v>
          </cell>
          <cell r="AI111">
            <v>6</v>
          </cell>
          <cell r="AJ111" t="str">
            <v>Chính thức</v>
          </cell>
        </row>
        <row r="112">
          <cell r="A112">
            <v>20086</v>
          </cell>
          <cell r="B112" t="str">
            <v>Nguyễn Thị</v>
          </cell>
          <cell r="C112" t="str">
            <v>Hà</v>
          </cell>
          <cell r="D112" t="str">
            <v>Nữ</v>
          </cell>
          <cell r="E112">
            <v>28487</v>
          </cell>
          <cell r="G112" t="str">
            <v>Thanh Hóa</v>
          </cell>
          <cell r="H112" t="str">
            <v>171844211</v>
          </cell>
          <cell r="I112">
            <v>39822</v>
          </cell>
          <cell r="J112" t="str">
            <v>Thanh Hóa</v>
          </cell>
          <cell r="K112" t="str">
            <v>ĐH</v>
          </cell>
          <cell r="L112" t="str">
            <v>ĐH Luật Hà Nội</v>
          </cell>
          <cell r="M112">
            <v>0</v>
          </cell>
          <cell r="O112" t="str">
            <v>hant@topica.edu.vn</v>
          </cell>
          <cell r="Q112" t="str">
            <v>0947 293 556</v>
          </cell>
          <cell r="S112" t="str">
            <v>Nga Yên, Nga Sơn, Thanh Hóa</v>
          </cell>
          <cell r="T112" t="str">
            <v>Số 16 Ngõ 20 Kim Giang, Thanh Xuân, Hà Nội</v>
          </cell>
          <cell r="U112" t="str">
            <v>Nguyễn Ngọc Diễn</v>
          </cell>
          <cell r="W112">
            <v>0</v>
          </cell>
          <cell r="X112" t="str">
            <v>PM2</v>
          </cell>
          <cell r="Y112" t="str">
            <v>Phó phòng</v>
          </cell>
          <cell r="AA112">
            <v>3</v>
          </cell>
          <cell r="AB112" t="str">
            <v>QL</v>
          </cell>
          <cell r="AC112" t="str">
            <v>THR</v>
          </cell>
          <cell r="AD112" t="str">
            <v>PHRS</v>
          </cell>
          <cell r="AE112" t="str">
            <v>HN</v>
          </cell>
          <cell r="AG112" t="str">
            <v/>
          </cell>
          <cell r="AI112" t="str">
            <v/>
          </cell>
          <cell r="AJ112" t="str">
            <v>Nghỉ việc</v>
          </cell>
        </row>
        <row r="113">
          <cell r="A113">
            <v>20087</v>
          </cell>
          <cell r="B113" t="str">
            <v>Trần Hoàng</v>
          </cell>
          <cell r="C113" t="str">
            <v>Linh</v>
          </cell>
          <cell r="D113" t="str">
            <v>Nữ</v>
          </cell>
          <cell r="E113">
            <v>31278</v>
          </cell>
          <cell r="F113" t="str">
            <v>Phú Yên</v>
          </cell>
          <cell r="G113" t="str">
            <v xml:space="preserve">Phú Yên </v>
          </cell>
          <cell r="H113" t="str">
            <v>221132968</v>
          </cell>
          <cell r="I113">
            <v>37447</v>
          </cell>
          <cell r="J113" t="str">
            <v>Phú Yên</v>
          </cell>
          <cell r="K113" t="str">
            <v>Đại học</v>
          </cell>
          <cell r="L113" t="str">
            <v>ĐH Khoa học Xã hội và Nhân văn – ĐH Quốc gia Hà Nội</v>
          </cell>
          <cell r="O113" t="str">
            <v>linhth@topica.edu.vn</v>
          </cell>
          <cell r="P113" t="str">
            <v/>
          </cell>
          <cell r="Q113" t="str">
            <v>0907 918 969</v>
          </cell>
          <cell r="R113" t="str">
            <v/>
          </cell>
          <cell r="S113" t="str">
            <v xml:space="preserve">16/4 Phạm Hồng Thái, Phường 4, Tuy Hòa, Phú Yên </v>
          </cell>
          <cell r="T113" t="str">
            <v xml:space="preserve">91 Trần Quốc Toản, Phường 7, Quận 3, Hcm </v>
          </cell>
          <cell r="X113" t="str">
            <v>OS</v>
          </cell>
          <cell r="Y113" t="str">
            <v>Chuyên viên Tư vấn tuyển sinh</v>
          </cell>
          <cell r="AA113" t="str">
            <v>1</v>
          </cell>
          <cell r="AB113" t="str">
            <v>CB</v>
          </cell>
          <cell r="AC113" t="str">
            <v>THC</v>
          </cell>
          <cell r="AE113" t="str">
            <v>HCM</v>
          </cell>
          <cell r="AG113" t="str">
            <v/>
          </cell>
          <cell r="AH113">
            <v>39979</v>
          </cell>
          <cell r="AI113">
            <v>6</v>
          </cell>
          <cell r="AJ113" t="str">
            <v>Nghỉ việc</v>
          </cell>
        </row>
        <row r="114">
          <cell r="A114">
            <v>20088</v>
          </cell>
          <cell r="B114" t="str">
            <v>Nguyễn Thị</v>
          </cell>
          <cell r="C114" t="str">
            <v>Hoài</v>
          </cell>
          <cell r="D114" t="str">
            <v>Nữ</v>
          </cell>
          <cell r="E114">
            <v>31578</v>
          </cell>
          <cell r="F114" t="str">
            <v>Nam Định</v>
          </cell>
          <cell r="G114" t="str">
            <v xml:space="preserve">Nam Định </v>
          </cell>
          <cell r="H114" t="str">
            <v>162748036</v>
          </cell>
          <cell r="I114">
            <v>37712</v>
          </cell>
          <cell r="J114" t="str">
            <v>Nam Định</v>
          </cell>
          <cell r="K114" t="str">
            <v>Đại học</v>
          </cell>
          <cell r="L114" t="str">
            <v>ĐH Kinh Tế Quốc Dân</v>
          </cell>
          <cell r="O114" t="str">
            <v/>
          </cell>
          <cell r="P114" t="str">
            <v/>
          </cell>
          <cell r="Q114" t="str">
            <v>0942 797 749</v>
          </cell>
          <cell r="R114" t="str">
            <v/>
          </cell>
          <cell r="S114" t="str">
            <v xml:space="preserve">Nam Tiến, Nam Trực, Nam Định </v>
          </cell>
          <cell r="T114" t="str">
            <v xml:space="preserve">Số 5 ngõ 13 đường Nguyễn Đức Cảnh, Hoàng PRi, HN </v>
          </cell>
          <cell r="AE114" t="str">
            <v>HN</v>
          </cell>
          <cell r="AG114" t="str">
            <v/>
          </cell>
          <cell r="AI114" t="str">
            <v/>
          </cell>
          <cell r="AJ114" t="str">
            <v>Nghỉ việc</v>
          </cell>
        </row>
        <row r="115">
          <cell r="A115">
            <v>20089</v>
          </cell>
          <cell r="B115" t="str">
            <v>Đàm Thị Phương</v>
          </cell>
          <cell r="C115" t="str">
            <v>Thảo</v>
          </cell>
          <cell r="D115" t="str">
            <v>Nữ</v>
          </cell>
          <cell r="E115">
            <v>29978</v>
          </cell>
          <cell r="F115" t="str">
            <v>Thái Nguyên</v>
          </cell>
          <cell r="G115" t="str">
            <v xml:space="preserve">Thái Nguyên </v>
          </cell>
          <cell r="H115" t="str">
            <v>090754917</v>
          </cell>
          <cell r="I115">
            <v>38834</v>
          </cell>
          <cell r="J115" t="str">
            <v>Thái Nguyên</v>
          </cell>
          <cell r="K115" t="str">
            <v>Đại học</v>
          </cell>
          <cell r="L115" t="str">
            <v>ĐH Ngoại Ngữ - ĐH Quốc Gia Hà Nội</v>
          </cell>
          <cell r="O115" t="str">
            <v>thaodtp@topica.edu.vn</v>
          </cell>
          <cell r="P115" t="str">
            <v/>
          </cell>
          <cell r="Q115" t="str">
            <v>0982 175 174</v>
          </cell>
          <cell r="R115" t="str">
            <v/>
          </cell>
          <cell r="S115" t="str">
            <v xml:space="preserve">Tổ 32, Phường Hoàng Văn Thụ, Tp Thái Nguyên </v>
          </cell>
          <cell r="T115" t="str">
            <v xml:space="preserve">108/e9, Cộng Hòa, Phường 4, Tân Bình, Tp Hồ Chí Minh </v>
          </cell>
          <cell r="X115" t="str">
            <v>NS</v>
          </cell>
          <cell r="AA115" t="str">
            <v>2</v>
          </cell>
          <cell r="AB115" t="str">
            <v>QL</v>
          </cell>
          <cell r="AE115" t="str">
            <v>HCM</v>
          </cell>
          <cell r="AG115" t="str">
            <v/>
          </cell>
          <cell r="AH115">
            <v>39989</v>
          </cell>
          <cell r="AI115">
            <v>6</v>
          </cell>
          <cell r="AJ115" t="str">
            <v>Nghỉ việc</v>
          </cell>
        </row>
        <row r="116">
          <cell r="A116">
            <v>20090</v>
          </cell>
          <cell r="B116" t="str">
            <v>Phạm Thị</v>
          </cell>
          <cell r="C116" t="str">
            <v>Liên</v>
          </cell>
          <cell r="D116" t="str">
            <v>Nữ</v>
          </cell>
          <cell r="E116">
            <v>28495</v>
          </cell>
          <cell r="F116" t="str">
            <v>Thanh Hóa</v>
          </cell>
          <cell r="G116" t="str">
            <v xml:space="preserve">Thanh Hóa </v>
          </cell>
          <cell r="H116" t="str">
            <v>171702104</v>
          </cell>
          <cell r="I116">
            <v>40024</v>
          </cell>
          <cell r="J116" t="str">
            <v>Thanh Hóa</v>
          </cell>
          <cell r="K116" t="str">
            <v>Đại học</v>
          </cell>
          <cell r="L116" t="str">
            <v>ĐH Khoa học Xã hội và Nhân văn – ĐH Quốc gia Hà Nội</v>
          </cell>
          <cell r="M116" t="str">
            <v>Báo chí</v>
          </cell>
          <cell r="O116" t="str">
            <v>lienpt@topica.edu.vn</v>
          </cell>
          <cell r="P116" t="str">
            <v>04 6293 7936</v>
          </cell>
          <cell r="Q116" t="str">
            <v>0904 511 668</v>
          </cell>
          <cell r="R116" t="str">
            <v/>
          </cell>
          <cell r="S116" t="str">
            <v xml:space="preserve">P301, Nhà B1, Khu Tt Ngọc Khánh, Ba Đình, Hà Nội </v>
          </cell>
          <cell r="T116" t="str">
            <v xml:space="preserve">P301, Nhà B1, Khu Tt Ngọc Khánh, Ba Đình, Hà Nội </v>
          </cell>
          <cell r="AE116" t="str">
            <v>HN</v>
          </cell>
          <cell r="AG116" t="str">
            <v/>
          </cell>
          <cell r="AH116">
            <v>39995</v>
          </cell>
          <cell r="AI116">
            <v>7</v>
          </cell>
          <cell r="AJ116" t="str">
            <v>Nghỉ việc</v>
          </cell>
        </row>
        <row r="117">
          <cell r="A117">
            <v>20091</v>
          </cell>
          <cell r="B117" t="str">
            <v>Nguyễn Thị Thu</v>
          </cell>
          <cell r="C117" t="str">
            <v>Lý</v>
          </cell>
          <cell r="D117" t="str">
            <v>Nữ</v>
          </cell>
          <cell r="E117">
            <v>30393</v>
          </cell>
          <cell r="F117" t="str">
            <v>Thanh Hóa</v>
          </cell>
          <cell r="G117" t="str">
            <v xml:space="preserve">Thanh Hóa </v>
          </cell>
          <cell r="H117" t="str">
            <v>073187402</v>
          </cell>
          <cell r="I117">
            <v>39928</v>
          </cell>
          <cell r="J117" t="str">
            <v>Hà Nội</v>
          </cell>
          <cell r="K117" t="str">
            <v>Trung cấp</v>
          </cell>
          <cell r="L117" t="str">
            <v>Trung cấp kinh tế kỹ thuật công nghiệp 1</v>
          </cell>
          <cell r="O117" t="str">
            <v>lyntt@topica.edu.vn</v>
          </cell>
          <cell r="P117" t="str">
            <v>04 3624 2273</v>
          </cell>
          <cell r="Q117" t="str">
            <v>0972 955 740</v>
          </cell>
          <cell r="R117" t="str">
            <v/>
          </cell>
          <cell r="S117" t="str">
            <v xml:space="preserve">22g, Ngách 169/119 Tổ 26 P. Hoàng Văn Thụ, Hoàng Mai, Hà Nội </v>
          </cell>
          <cell r="T117" t="str">
            <v xml:space="preserve">22G, Ngách 169/119 Tổ 26 P. Hoàng Văn Thụ, Hoàng Mai, Hà Nội </v>
          </cell>
          <cell r="AE117" t="str">
            <v>HN</v>
          </cell>
          <cell r="AG117" t="str">
            <v/>
          </cell>
          <cell r="AH117">
            <v>39995</v>
          </cell>
          <cell r="AI117">
            <v>7</v>
          </cell>
          <cell r="AJ117" t="str">
            <v>Nghỉ việc</v>
          </cell>
        </row>
        <row r="118">
          <cell r="A118">
            <v>20092</v>
          </cell>
          <cell r="B118" t="str">
            <v>Nguyễn Thị</v>
          </cell>
          <cell r="C118" t="str">
            <v>Xuyến</v>
          </cell>
          <cell r="D118" t="str">
            <v>Nữ</v>
          </cell>
          <cell r="E118">
            <v>25816</v>
          </cell>
          <cell r="F118" t="str">
            <v>Bắc Giang</v>
          </cell>
          <cell r="G118" t="str">
            <v xml:space="preserve">Bắc Giang </v>
          </cell>
          <cell r="H118" t="str">
            <v>121000150</v>
          </cell>
          <cell r="I118">
            <v>31875</v>
          </cell>
          <cell r="J118" t="str">
            <v>Hà Bắc</v>
          </cell>
          <cell r="K118" t="str">
            <v>Trung học phổ thông</v>
          </cell>
          <cell r="L118" t="str">
            <v/>
          </cell>
          <cell r="M118" t="str">
            <v/>
          </cell>
          <cell r="O118" t="str">
            <v>xuyennt@topica.edu.vn</v>
          </cell>
          <cell r="P118" t="str">
            <v>04 3766 7050</v>
          </cell>
          <cell r="Q118" t="str">
            <v>01674 763 577</v>
          </cell>
          <cell r="R118" t="str">
            <v/>
          </cell>
          <cell r="S118" t="str">
            <v xml:space="preserve">Cẩm Lý, Lục Nam, Bắc Giang </v>
          </cell>
          <cell r="T118" t="str">
            <v xml:space="preserve"> </v>
          </cell>
          <cell r="X118" t="str">
            <v>OP</v>
          </cell>
          <cell r="Y118" t="str">
            <v>Chuyên viên vận hành</v>
          </cell>
          <cell r="AA118" t="str">
            <v>1</v>
          </cell>
          <cell r="AB118" t="str">
            <v>CB</v>
          </cell>
          <cell r="AC118" t="str">
            <v>TAD</v>
          </cell>
          <cell r="AD118" t="str">
            <v>PADA</v>
          </cell>
          <cell r="AE118" t="str">
            <v>HN</v>
          </cell>
          <cell r="AF118">
            <v>39995</v>
          </cell>
          <cell r="AG118">
            <v>7</v>
          </cell>
          <cell r="AH118">
            <v>39995</v>
          </cell>
          <cell r="AI118">
            <v>7</v>
          </cell>
          <cell r="AJ118" t="str">
            <v>Chính thức</v>
          </cell>
        </row>
        <row r="119">
          <cell r="A119">
            <v>20093</v>
          </cell>
          <cell r="B119" t="str">
            <v>Nguyễn Tuấn</v>
          </cell>
          <cell r="C119" t="str">
            <v>Anh</v>
          </cell>
          <cell r="D119" t="str">
            <v>Nam</v>
          </cell>
          <cell r="G119" t="str">
            <v xml:space="preserve"> </v>
          </cell>
          <cell r="H119" t="str">
            <v/>
          </cell>
          <cell r="K119" t="str">
            <v>Đại học</v>
          </cell>
          <cell r="L119" t="str">
            <v/>
          </cell>
          <cell r="M119" t="str">
            <v/>
          </cell>
          <cell r="O119" t="str">
            <v/>
          </cell>
          <cell r="S119" t="str">
            <v xml:space="preserve"> </v>
          </cell>
          <cell r="T119" t="str">
            <v xml:space="preserve"> </v>
          </cell>
          <cell r="X119" t="str">
            <v>NV</v>
          </cell>
          <cell r="AG119" t="str">
            <v/>
          </cell>
          <cell r="AI119" t="str">
            <v/>
          </cell>
          <cell r="AJ119" t="str">
            <v>Nghỉ việc</v>
          </cell>
        </row>
        <row r="120">
          <cell r="A120">
            <v>20094</v>
          </cell>
          <cell r="B120" t="str">
            <v>Phan Thị</v>
          </cell>
          <cell r="C120" t="str">
            <v>Hiền</v>
          </cell>
          <cell r="D120" t="str">
            <v>Nữ</v>
          </cell>
          <cell r="E120">
            <v>29665</v>
          </cell>
          <cell r="F120" t="str">
            <v>Thanh Hóa</v>
          </cell>
          <cell r="G120" t="str">
            <v xml:space="preserve">Thanh Hóa </v>
          </cell>
          <cell r="H120" t="str">
            <v>172258384</v>
          </cell>
          <cell r="I120">
            <v>36586</v>
          </cell>
          <cell r="J120" t="str">
            <v>Thanh Hóa</v>
          </cell>
          <cell r="K120" t="str">
            <v>Đại học</v>
          </cell>
          <cell r="L120" t="str">
            <v>ĐH Khoa học Xã hội và Nhân văn – ĐH Quốc gia Hà Nội</v>
          </cell>
          <cell r="M120" t="str">
            <v>Báo chí</v>
          </cell>
          <cell r="O120" t="str">
            <v>hienpt@topica.edu.vn</v>
          </cell>
          <cell r="P120" t="str">
            <v>04 3791 3316</v>
          </cell>
          <cell r="Q120" t="str">
            <v>0989 852 020</v>
          </cell>
          <cell r="R120" t="str">
            <v/>
          </cell>
          <cell r="S120" t="str">
            <v xml:space="preserve">Thiệu Hóa, Thanh Hóa </v>
          </cell>
          <cell r="T120" t="str">
            <v xml:space="preserve">Nhà 36, Ngõ 6, Đường 800a, Nghĩa Đô, Cầu Giấy </v>
          </cell>
          <cell r="X120" t="str">
            <v>OC</v>
          </cell>
          <cell r="Y120" t="str">
            <v>Chuyên viên quản lý học tập (CVHT)</v>
          </cell>
          <cell r="AA120" t="str">
            <v>1</v>
          </cell>
          <cell r="AB120" t="str">
            <v>CB</v>
          </cell>
          <cell r="AC120" t="str">
            <v>TNE</v>
          </cell>
          <cell r="AD120" t="str">
            <v>PNES</v>
          </cell>
          <cell r="AE120" t="str">
            <v>HN</v>
          </cell>
          <cell r="AF120">
            <v>41401</v>
          </cell>
          <cell r="AG120">
            <v>5</v>
          </cell>
          <cell r="AH120">
            <v>41462</v>
          </cell>
          <cell r="AI120">
            <v>7</v>
          </cell>
          <cell r="AJ120" t="str">
            <v>Chính thức</v>
          </cell>
        </row>
        <row r="121">
          <cell r="A121">
            <v>20095</v>
          </cell>
          <cell r="B121" t="str">
            <v>Đỗ Thúy</v>
          </cell>
          <cell r="C121" t="str">
            <v>Nga</v>
          </cell>
          <cell r="D121" t="str">
            <v>Nữ</v>
          </cell>
          <cell r="E121">
            <v>31088</v>
          </cell>
          <cell r="F121" t="str">
            <v>Hà Tây</v>
          </cell>
          <cell r="G121" t="str">
            <v xml:space="preserve">Hà Tây </v>
          </cell>
          <cell r="H121" t="str">
            <v>111902409</v>
          </cell>
          <cell r="I121">
            <v>37433</v>
          </cell>
          <cell r="J121" t="str">
            <v>Thường Tín</v>
          </cell>
          <cell r="K121" t="str">
            <v>Đại học</v>
          </cell>
          <cell r="L121" t="str">
            <v>Viện ĐH Mở Hà Nội</v>
          </cell>
          <cell r="O121" t="str">
            <v>ngadt@topica.edu.vn</v>
          </cell>
          <cell r="P121" t="str">
            <v>04 3861 2343</v>
          </cell>
          <cell r="Q121" t="str">
            <v>0974 713 966</v>
          </cell>
          <cell r="R121" t="str">
            <v/>
          </cell>
          <cell r="S121" t="str">
            <v xml:space="preserve">Ninh Sở, Thường Tín, Hà Nội </v>
          </cell>
          <cell r="T121" t="str">
            <v xml:space="preserve">Số 322 Ngõ Quỳnh, Quỳnh Lôi, Hbt, Hà Nội </v>
          </cell>
          <cell r="X121" t="str">
            <v>OX</v>
          </cell>
          <cell r="AA121" t="str">
            <v>1</v>
          </cell>
          <cell r="AB121" t="str">
            <v>CB</v>
          </cell>
          <cell r="AC121" t="str">
            <v>TOS1</v>
          </cell>
          <cell r="AE121" t="str">
            <v>HN</v>
          </cell>
          <cell r="AG121" t="str">
            <v/>
          </cell>
          <cell r="AH121">
            <v>39995</v>
          </cell>
          <cell r="AI121">
            <v>7</v>
          </cell>
          <cell r="AJ121" t="str">
            <v>Nghỉ việc</v>
          </cell>
        </row>
        <row r="122">
          <cell r="A122">
            <v>20096</v>
          </cell>
          <cell r="B122" t="str">
            <v>Đỗ Thị</v>
          </cell>
          <cell r="C122" t="str">
            <v>Ngọc</v>
          </cell>
          <cell r="D122" t="str">
            <v>Nữ</v>
          </cell>
          <cell r="E122">
            <v>31671</v>
          </cell>
          <cell r="F122" t="str">
            <v>Hải Dương</v>
          </cell>
          <cell r="G122" t="str">
            <v xml:space="preserve">Hải Dương </v>
          </cell>
          <cell r="H122" t="str">
            <v>142160261</v>
          </cell>
          <cell r="I122">
            <v>36964</v>
          </cell>
          <cell r="J122" t="str">
            <v>Hải Dương</v>
          </cell>
          <cell r="K122" t="str">
            <v>Đại học</v>
          </cell>
          <cell r="L122" t="str">
            <v>ĐH Khoa học Xã hội và Nhân văn – ĐH Quốc gia Hà Nội</v>
          </cell>
          <cell r="M122" t="str">
            <v>Sư phạm Lịch sử</v>
          </cell>
          <cell r="O122" t="str">
            <v>ngocdt@topica.edu.vn</v>
          </cell>
          <cell r="P122" t="str">
            <v/>
          </cell>
          <cell r="Q122" t="str">
            <v>0949380666</v>
          </cell>
          <cell r="R122" t="str">
            <v/>
          </cell>
          <cell r="S122" t="str">
            <v xml:space="preserve">Phúc Thành, Kim Thành, Hải Dương </v>
          </cell>
          <cell r="T122" t="str">
            <v xml:space="preserve">Số Nhà 47- Ngõ 177- Phùng Khoang, Tx, Hà Nội </v>
          </cell>
          <cell r="U122" t="str">
            <v/>
          </cell>
          <cell r="W122" t="str">
            <v/>
          </cell>
          <cell r="X122" t="str">
            <v>PM2</v>
          </cell>
          <cell r="Y122" t="str">
            <v>Phó phòng</v>
          </cell>
          <cell r="AA122">
            <v>3</v>
          </cell>
          <cell r="AB122" t="str">
            <v>QL</v>
          </cell>
          <cell r="AC122" t="str">
            <v>TAW</v>
          </cell>
          <cell r="AD122" t="str">
            <v>PAWS</v>
          </cell>
          <cell r="AE122" t="str">
            <v>HN</v>
          </cell>
          <cell r="AG122" t="str">
            <v/>
          </cell>
          <cell r="AH122">
            <v>39995</v>
          </cell>
          <cell r="AI122">
            <v>7</v>
          </cell>
          <cell r="AJ122" t="str">
            <v>Chính thức</v>
          </cell>
        </row>
        <row r="123">
          <cell r="A123">
            <v>20097</v>
          </cell>
          <cell r="B123" t="str">
            <v>Nguyễn Thị Trâm</v>
          </cell>
          <cell r="C123" t="str">
            <v>Oanh</v>
          </cell>
          <cell r="D123" t="str">
            <v>Nữ</v>
          </cell>
          <cell r="E123">
            <v>31032</v>
          </cell>
          <cell r="F123" t="str">
            <v>Hải Phòng</v>
          </cell>
          <cell r="G123" t="str">
            <v xml:space="preserve">Hải Phòng </v>
          </cell>
          <cell r="H123" t="str">
            <v>031192806</v>
          </cell>
          <cell r="I123">
            <v>36267</v>
          </cell>
          <cell r="J123" t="str">
            <v>Hải Phòng</v>
          </cell>
          <cell r="K123" t="str">
            <v>Cao đẳng</v>
          </cell>
          <cell r="L123" t="str">
            <v>Genetic- ĐH Bách Khoa</v>
          </cell>
          <cell r="O123" t="str">
            <v>oanhntt@topica.edu.vn</v>
          </cell>
          <cell r="P123" t="str">
            <v>04 6659 4346</v>
          </cell>
          <cell r="Q123" t="str">
            <v>0916 119 461</v>
          </cell>
          <cell r="R123" t="str">
            <v/>
          </cell>
          <cell r="S123" t="str">
            <v xml:space="preserve">12/135 Hàng Kênh, Lê Chân, Hải Phòng </v>
          </cell>
          <cell r="T123" t="str">
            <v xml:space="preserve">Số 9 Ngách 10/2 Tôn Thất Tùng, Hà Nội </v>
          </cell>
          <cell r="AE123" t="str">
            <v>HN</v>
          </cell>
          <cell r="AG123" t="str">
            <v/>
          </cell>
          <cell r="AI123" t="str">
            <v/>
          </cell>
          <cell r="AJ123" t="str">
            <v>Nghỉ việc</v>
          </cell>
        </row>
        <row r="124">
          <cell r="A124">
            <v>20098</v>
          </cell>
          <cell r="B124" t="str">
            <v>Âu Thị Hải</v>
          </cell>
          <cell r="C124" t="str">
            <v>Linh</v>
          </cell>
          <cell r="D124" t="str">
            <v>Nữ</v>
          </cell>
          <cell r="E124">
            <v>30161</v>
          </cell>
          <cell r="F124" t="str">
            <v>Bắc Ninh</v>
          </cell>
          <cell r="G124" t="str">
            <v xml:space="preserve">Bắc Ninh </v>
          </cell>
          <cell r="H124" t="str">
            <v>125085643</v>
          </cell>
          <cell r="I124">
            <v>36552</v>
          </cell>
          <cell r="J124" t="str">
            <v>Bắc Ninh</v>
          </cell>
          <cell r="K124" t="str">
            <v>Đại học</v>
          </cell>
          <cell r="O124" t="str">
            <v/>
          </cell>
          <cell r="P124" t="str">
            <v/>
          </cell>
          <cell r="Q124" t="str">
            <v>098 768 0082/ 090 204 8333</v>
          </cell>
          <cell r="R124" t="str">
            <v/>
          </cell>
          <cell r="S124" t="str">
            <v xml:space="preserve">Hoàn Sơn, Tiên Du, Bắc Ninh </v>
          </cell>
          <cell r="T124" t="str">
            <v xml:space="preserve">P32H1 Nguyễn Công Trứ- HBT-HN </v>
          </cell>
          <cell r="AE124" t="str">
            <v>HN</v>
          </cell>
          <cell r="AG124" t="str">
            <v/>
          </cell>
          <cell r="AI124" t="str">
            <v/>
          </cell>
          <cell r="AJ124" t="str">
            <v>Nghỉ việc</v>
          </cell>
        </row>
        <row r="125">
          <cell r="A125">
            <v>20099</v>
          </cell>
          <cell r="B125" t="str">
            <v>Trần Thị Thu</v>
          </cell>
          <cell r="C125" t="str">
            <v>Hiền</v>
          </cell>
          <cell r="D125" t="str">
            <v>Nữ</v>
          </cell>
          <cell r="E125">
            <v>31263</v>
          </cell>
          <cell r="F125" t="str">
            <v>Thái Nguyên</v>
          </cell>
          <cell r="G125" t="str">
            <v xml:space="preserve">Thái Nguyên </v>
          </cell>
          <cell r="H125" t="str">
            <v>012911376</v>
          </cell>
          <cell r="I125">
            <v>39003</v>
          </cell>
          <cell r="J125" t="str">
            <v>Hà Nội</v>
          </cell>
          <cell r="K125" t="str">
            <v>Đại học</v>
          </cell>
          <cell r="L125" t="str">
            <v>Học viên Tài chính</v>
          </cell>
          <cell r="O125" t="str">
            <v/>
          </cell>
          <cell r="P125" t="str">
            <v>04 3 542 0082</v>
          </cell>
          <cell r="Q125" t="str">
            <v>091 979 0878</v>
          </cell>
          <cell r="R125" t="str">
            <v/>
          </cell>
          <cell r="S125" t="str">
            <v xml:space="preserve">Xã Tứ Hiệp, Thnah Trì, HN </v>
          </cell>
          <cell r="T125" t="str">
            <v xml:space="preserve">Thôn Yên Xá, xã Tân Triều, Thanh Trì, HN </v>
          </cell>
          <cell r="AE125" t="str">
            <v>HN</v>
          </cell>
          <cell r="AG125" t="str">
            <v/>
          </cell>
          <cell r="AH125">
            <v>40000</v>
          </cell>
          <cell r="AI125">
            <v>7</v>
          </cell>
          <cell r="AJ125" t="str">
            <v>Nghỉ việc</v>
          </cell>
        </row>
        <row r="126">
          <cell r="A126">
            <v>20100</v>
          </cell>
          <cell r="B126" t="str">
            <v>Hà Thị Quế</v>
          </cell>
          <cell r="C126" t="str">
            <v>Lan</v>
          </cell>
          <cell r="D126" t="str">
            <v>Nữ</v>
          </cell>
          <cell r="G126" t="str">
            <v xml:space="preserve"> </v>
          </cell>
          <cell r="H126" t="str">
            <v/>
          </cell>
          <cell r="K126" t="str">
            <v>Đại học</v>
          </cell>
          <cell r="L126" t="str">
            <v/>
          </cell>
          <cell r="M126" t="str">
            <v/>
          </cell>
          <cell r="O126" t="str">
            <v/>
          </cell>
          <cell r="S126" t="str">
            <v xml:space="preserve"> </v>
          </cell>
          <cell r="T126" t="str">
            <v xml:space="preserve"> </v>
          </cell>
          <cell r="X126" t="str">
            <v>NV</v>
          </cell>
          <cell r="AG126" t="str">
            <v/>
          </cell>
          <cell r="AI126" t="str">
            <v/>
          </cell>
          <cell r="AJ126" t="str">
            <v>Nghỉ việc</v>
          </cell>
        </row>
        <row r="127">
          <cell r="A127">
            <v>20101</v>
          </cell>
          <cell r="B127" t="str">
            <v>Trần Thị Thanh</v>
          </cell>
          <cell r="C127" t="str">
            <v>Huyền</v>
          </cell>
          <cell r="D127" t="str">
            <v>Nữ</v>
          </cell>
          <cell r="G127" t="str">
            <v xml:space="preserve"> </v>
          </cell>
          <cell r="H127" t="str">
            <v/>
          </cell>
          <cell r="K127" t="str">
            <v>Đại học</v>
          </cell>
          <cell r="L127" t="str">
            <v/>
          </cell>
          <cell r="M127" t="str">
            <v/>
          </cell>
          <cell r="O127" t="str">
            <v/>
          </cell>
          <cell r="S127" t="str">
            <v xml:space="preserve"> </v>
          </cell>
          <cell r="T127" t="str">
            <v xml:space="preserve"> </v>
          </cell>
          <cell r="X127" t="str">
            <v>NV</v>
          </cell>
          <cell r="AG127" t="str">
            <v/>
          </cell>
          <cell r="AI127" t="str">
            <v/>
          </cell>
          <cell r="AJ127" t="str">
            <v>Nghỉ việc</v>
          </cell>
        </row>
        <row r="128">
          <cell r="A128">
            <v>20102</v>
          </cell>
          <cell r="B128" t="str">
            <v>Đàm Thị</v>
          </cell>
          <cell r="C128" t="str">
            <v>Bình</v>
          </cell>
          <cell r="D128" t="str">
            <v>Nữ</v>
          </cell>
          <cell r="E128">
            <v>31987</v>
          </cell>
          <cell r="G128" t="str">
            <v>Hưng Yên</v>
          </cell>
          <cell r="H128" t="str">
            <v>145220674</v>
          </cell>
          <cell r="I128">
            <v>39879</v>
          </cell>
          <cell r="J128" t="str">
            <v>Hưng Yên</v>
          </cell>
          <cell r="K128" t="str">
            <v>ĐH</v>
          </cell>
          <cell r="L128" t="str">
            <v>Viện ĐH Mở Hà Nội</v>
          </cell>
          <cell r="M128">
            <v>0</v>
          </cell>
          <cell r="O128">
            <v>0</v>
          </cell>
          <cell r="Q128" t="str">
            <v>091 263 2491</v>
          </cell>
          <cell r="S128" t="str">
            <v>Hàm Tử, Khoái Châu, Hưng Yên</v>
          </cell>
          <cell r="T128" t="str">
            <v>Nhà 377, Lĩnh Nam, Hoàng PRi, HN</v>
          </cell>
          <cell r="U128" t="str">
            <v>Đàm Thị Anh</v>
          </cell>
          <cell r="W128" t="str">
            <v>097 358 7780</v>
          </cell>
          <cell r="X128" t="str">
            <v>OP</v>
          </cell>
          <cell r="Y128" t="str">
            <v>Chuyên viên vận hành</v>
          </cell>
          <cell r="AA128" t="str">
            <v>1</v>
          </cell>
          <cell r="AB128" t="str">
            <v>CB</v>
          </cell>
          <cell r="AE128" t="str">
            <v>HN</v>
          </cell>
          <cell r="AG128" t="str">
            <v/>
          </cell>
          <cell r="AI128" t="str">
            <v/>
          </cell>
          <cell r="AJ128" t="str">
            <v>Nghỉ việc</v>
          </cell>
        </row>
        <row r="129">
          <cell r="A129">
            <v>20103</v>
          </cell>
          <cell r="B129" t="str">
            <v>Hồ Thị Như</v>
          </cell>
          <cell r="C129" t="str">
            <v>Quỳnh</v>
          </cell>
          <cell r="D129" t="str">
            <v>Nữ</v>
          </cell>
          <cell r="E129">
            <v>29773</v>
          </cell>
          <cell r="F129" t="str">
            <v>Hà Nội</v>
          </cell>
          <cell r="G129" t="str">
            <v xml:space="preserve">Hà Nội </v>
          </cell>
          <cell r="H129" t="str">
            <v/>
          </cell>
          <cell r="J129" t="str">
            <v/>
          </cell>
          <cell r="K129" t="str">
            <v>Đại học</v>
          </cell>
          <cell r="L129" t="str">
            <v>ĐH Kinh tế- ĐH Quốc Gia Hà Nội</v>
          </cell>
          <cell r="O129" t="str">
            <v>quynhhtn@topica.edu.vn</v>
          </cell>
          <cell r="P129" t="str">
            <v/>
          </cell>
          <cell r="Q129" t="str">
            <v>0906568691</v>
          </cell>
          <cell r="R129" t="str">
            <v/>
          </cell>
          <cell r="S129" t="str">
            <v xml:space="preserve">P211-B21-Kim Liên- Đống Đa- HN </v>
          </cell>
          <cell r="T129" t="str">
            <v xml:space="preserve">P501-CT9-ĐTM Định Công- Hoàng PRi-HN </v>
          </cell>
          <cell r="X129" t="str">
            <v>OP</v>
          </cell>
          <cell r="Y129" t="str">
            <v>Chuyên viên vận hành</v>
          </cell>
          <cell r="AA129" t="str">
            <v>1</v>
          </cell>
          <cell r="AB129" t="str">
            <v>CB</v>
          </cell>
          <cell r="AC129" t="str">
            <v>THO</v>
          </cell>
          <cell r="AE129" t="str">
            <v>HN</v>
          </cell>
          <cell r="AG129" t="str">
            <v/>
          </cell>
          <cell r="AI129" t="str">
            <v/>
          </cell>
          <cell r="AJ129" t="str">
            <v>Nghỉ việc</v>
          </cell>
        </row>
        <row r="130">
          <cell r="A130">
            <v>20104</v>
          </cell>
          <cell r="B130" t="str">
            <v>Vũ Xuân</v>
          </cell>
          <cell r="C130" t="str">
            <v>Trường</v>
          </cell>
          <cell r="D130" t="str">
            <v>Nam</v>
          </cell>
          <cell r="E130">
            <v>29498</v>
          </cell>
          <cell r="F130" t="str">
            <v>Thái Bình</v>
          </cell>
          <cell r="G130" t="str">
            <v xml:space="preserve">Thái Bình </v>
          </cell>
          <cell r="H130" t="str">
            <v>151225588</v>
          </cell>
          <cell r="I130">
            <v>39424</v>
          </cell>
          <cell r="J130" t="str">
            <v>Thái Bình</v>
          </cell>
          <cell r="K130" t="str">
            <v>Đại học</v>
          </cell>
          <cell r="L130" t="str">
            <v>ĐH Kinh Tế Quốc Dân</v>
          </cell>
          <cell r="M130" t="str">
            <v>Quản trị kinh doanh</v>
          </cell>
          <cell r="O130" t="str">
            <v>truongvx@topica.edu.vn</v>
          </cell>
          <cell r="P130" t="str">
            <v/>
          </cell>
          <cell r="Q130" t="str">
            <v>0912 421 852</v>
          </cell>
          <cell r="R130" t="str">
            <v/>
          </cell>
          <cell r="S130" t="str">
            <v xml:space="preserve">P. Trần Lãm, Thái Bình </v>
          </cell>
          <cell r="T130" t="str">
            <v xml:space="preserve">A7, Trần Quốc Hoàn, Cầu Giấy, Hà Nội </v>
          </cell>
          <cell r="U130" t="str">
            <v/>
          </cell>
          <cell r="W130" t="str">
            <v/>
          </cell>
          <cell r="X130" t="str">
            <v>TD2</v>
          </cell>
          <cell r="Y130" t="str">
            <v>Phó ban/Phó Giám đốc Trung tâm</v>
          </cell>
          <cell r="AA130" t="str">
            <v>4</v>
          </cell>
          <cell r="AB130" t="str">
            <v>QL</v>
          </cell>
          <cell r="AC130" t="str">
            <v>THC</v>
          </cell>
          <cell r="AE130" t="str">
            <v>HN</v>
          </cell>
          <cell r="AG130" t="str">
            <v/>
          </cell>
          <cell r="AH130">
            <v>40028</v>
          </cell>
          <cell r="AI130">
            <v>8</v>
          </cell>
          <cell r="AJ130" t="str">
            <v>Nghỉ việc</v>
          </cell>
        </row>
        <row r="131">
          <cell r="A131">
            <v>20105</v>
          </cell>
          <cell r="B131" t="str">
            <v>Lê Thị Thu</v>
          </cell>
          <cell r="C131" t="str">
            <v>Cúc</v>
          </cell>
          <cell r="D131" t="str">
            <v>Nữ</v>
          </cell>
          <cell r="E131">
            <v>27972</v>
          </cell>
          <cell r="F131" t="str">
            <v>Hà Nội</v>
          </cell>
          <cell r="G131" t="str">
            <v xml:space="preserve">Hà Nội </v>
          </cell>
          <cell r="H131" t="str">
            <v>012142482</v>
          </cell>
          <cell r="I131">
            <v>38106</v>
          </cell>
          <cell r="J131" t="str">
            <v>CA Hà Nội</v>
          </cell>
          <cell r="K131" t="str">
            <v>Đại học</v>
          </cell>
          <cell r="L131" t="str">
            <v>ĐH Kinh Tế Quốc Dân</v>
          </cell>
          <cell r="M131" t="str">
            <v/>
          </cell>
          <cell r="O131" t="str">
            <v/>
          </cell>
          <cell r="P131" t="str">
            <v>04 3 559 7252</v>
          </cell>
          <cell r="Q131" t="str">
            <v>098 871 2513</v>
          </cell>
          <cell r="R131" t="str">
            <v/>
          </cell>
          <cell r="S131" t="str">
            <v xml:space="preserve">SN 35 ngõ 317 Bùi Xương Trạch, tổ 4, Định Công, Hoàng Mai, HN </v>
          </cell>
          <cell r="T131" t="str">
            <v xml:space="preserve">SN 35 ngõ 317 Bùi Xương Trạch, tổ 4, Định Công, Hoàng Mai, HN </v>
          </cell>
          <cell r="AE131" t="str">
            <v>HN</v>
          </cell>
          <cell r="AG131" t="str">
            <v/>
          </cell>
          <cell r="AI131" t="str">
            <v/>
          </cell>
          <cell r="AJ131" t="str">
            <v>Nghỉ việc</v>
          </cell>
        </row>
        <row r="132">
          <cell r="A132">
            <v>20106</v>
          </cell>
          <cell r="B132" t="str">
            <v>Nguyễn Thu</v>
          </cell>
          <cell r="C132" t="str">
            <v>Hiền</v>
          </cell>
          <cell r="D132" t="str">
            <v>Nữ</v>
          </cell>
          <cell r="E132">
            <v>31692</v>
          </cell>
          <cell r="F132" t="str">
            <v>Hà Nội</v>
          </cell>
          <cell r="G132" t="str">
            <v xml:space="preserve">Hà Nội </v>
          </cell>
          <cell r="H132" t="str">
            <v>012540992</v>
          </cell>
          <cell r="I132">
            <v>37481</v>
          </cell>
          <cell r="J132" t="str">
            <v>Hà Nội</v>
          </cell>
          <cell r="K132" t="str">
            <v>Đại học</v>
          </cell>
          <cell r="L132" t="str">
            <v>ĐH Dân Lập Đông Đô</v>
          </cell>
          <cell r="O132" t="str">
            <v>hiennt@topica.edu.vn</v>
          </cell>
          <cell r="P132" t="str">
            <v>04 3861  9499</v>
          </cell>
          <cell r="Q132" t="str">
            <v>0979 010 072</v>
          </cell>
          <cell r="R132" t="str">
            <v/>
          </cell>
          <cell r="S132" t="str">
            <v xml:space="preserve">Pháp Vân, Hoàng Liệt, Thanh Trì, Hà Nội </v>
          </cell>
          <cell r="T132" t="str">
            <v xml:space="preserve">1371, Đường Giải Phóng, Hoàng Liệt, Hoàng Pri, Hà Nội </v>
          </cell>
          <cell r="X132" t="str">
            <v>OP</v>
          </cell>
          <cell r="Y132" t="str">
            <v>Chuyên viên vận hành</v>
          </cell>
          <cell r="AA132" t="str">
            <v>1</v>
          </cell>
          <cell r="AB132" t="str">
            <v>CB</v>
          </cell>
          <cell r="AC132" t="str">
            <v>THO</v>
          </cell>
          <cell r="AE132" t="str">
            <v>HN</v>
          </cell>
          <cell r="AG132" t="str">
            <v/>
          </cell>
          <cell r="AH132">
            <v>40032</v>
          </cell>
          <cell r="AI132">
            <v>8</v>
          </cell>
          <cell r="AJ132" t="str">
            <v>Nghỉ việc</v>
          </cell>
        </row>
        <row r="133">
          <cell r="A133">
            <v>20107</v>
          </cell>
          <cell r="B133" t="str">
            <v>Hồ Diệu</v>
          </cell>
          <cell r="C133" t="str">
            <v>Trang</v>
          </cell>
          <cell r="D133" t="str">
            <v>Nữ</v>
          </cell>
          <cell r="E133">
            <v>31520</v>
          </cell>
          <cell r="F133" t="str">
            <v>Khánh Hòa</v>
          </cell>
          <cell r="G133" t="str">
            <v xml:space="preserve">Khánh Hòa </v>
          </cell>
          <cell r="H133" t="str">
            <v>013194146</v>
          </cell>
          <cell r="I133">
            <v>39941</v>
          </cell>
          <cell r="J133" t="str">
            <v>Hà Nội</v>
          </cell>
          <cell r="K133" t="str">
            <v>Đại học</v>
          </cell>
          <cell r="L133" t="str">
            <v>ĐH Kinh doanh và Công nghệ</v>
          </cell>
          <cell r="M133" t="str">
            <v>Quản trị kinh doanh</v>
          </cell>
          <cell r="O133" t="str">
            <v>tranghd@topica.edu.vn</v>
          </cell>
          <cell r="P133" t="str">
            <v/>
          </cell>
          <cell r="Q133" t="str">
            <v>0976 524 959</v>
          </cell>
          <cell r="R133" t="str">
            <v/>
          </cell>
          <cell r="S133" t="str">
            <v xml:space="preserve">Số 8, Ngõ 1 Kim Mã, Ba Đình, Hà Nội </v>
          </cell>
          <cell r="T133" t="str">
            <v xml:space="preserve">Số 8, Ngõ 1 Kim Mã, Ba Đình, Hà Nội </v>
          </cell>
          <cell r="X133" t="str">
            <v>PM2</v>
          </cell>
          <cell r="Y133" t="str">
            <v>Phó phòng</v>
          </cell>
          <cell r="AA133">
            <v>3</v>
          </cell>
          <cell r="AB133" t="str">
            <v>QL</v>
          </cell>
          <cell r="AC133" t="str">
            <v>THO</v>
          </cell>
          <cell r="AE133" t="str">
            <v>HN</v>
          </cell>
          <cell r="AG133" t="str">
            <v/>
          </cell>
          <cell r="AH133">
            <v>40035</v>
          </cell>
          <cell r="AI133">
            <v>8</v>
          </cell>
          <cell r="AJ133" t="str">
            <v>Nghỉ việc</v>
          </cell>
        </row>
        <row r="134">
          <cell r="A134">
            <v>20108</v>
          </cell>
          <cell r="B134" t="str">
            <v>Nguyễn Thị</v>
          </cell>
          <cell r="C134" t="str">
            <v>Trâm</v>
          </cell>
          <cell r="D134" t="str">
            <v>Nữ</v>
          </cell>
          <cell r="E134">
            <v>30678</v>
          </cell>
          <cell r="F134" t="str">
            <v>Thanh Hóa</v>
          </cell>
          <cell r="G134" t="str">
            <v xml:space="preserve">Thanh Hóa </v>
          </cell>
          <cell r="H134" t="str">
            <v>172358754</v>
          </cell>
          <cell r="I134">
            <v>38093</v>
          </cell>
          <cell r="J134" t="str">
            <v>Thanh Hóa</v>
          </cell>
          <cell r="K134" t="str">
            <v>Đại học</v>
          </cell>
          <cell r="L134" t="str">
            <v>Học viên Tài chính</v>
          </cell>
          <cell r="O134" t="str">
            <v/>
          </cell>
          <cell r="P134" t="str">
            <v>037 866 9325</v>
          </cell>
          <cell r="Q134" t="str">
            <v/>
          </cell>
          <cell r="R134" t="str">
            <v/>
          </cell>
          <cell r="S134" t="str">
            <v xml:space="preserve">Xuân Vinh, Thọ Xuân, Thanh Hóa </v>
          </cell>
          <cell r="T134" t="str">
            <v xml:space="preserve">5/2/81 Lạc Long Quân </v>
          </cell>
          <cell r="AE134" t="str">
            <v>HN</v>
          </cell>
          <cell r="AG134" t="str">
            <v/>
          </cell>
          <cell r="AI134" t="str">
            <v/>
          </cell>
          <cell r="AJ134" t="str">
            <v>Nghỉ việc</v>
          </cell>
        </row>
        <row r="135">
          <cell r="A135">
            <v>20109</v>
          </cell>
          <cell r="B135" t="str">
            <v>Lê Phương</v>
          </cell>
          <cell r="C135" t="str">
            <v>Bình</v>
          </cell>
          <cell r="D135" t="str">
            <v>Nữ</v>
          </cell>
          <cell r="E135">
            <v>30950</v>
          </cell>
          <cell r="F135" t="str">
            <v>Thanh Hóa</v>
          </cell>
          <cell r="G135" t="str">
            <v xml:space="preserve">Thanh Hóa </v>
          </cell>
          <cell r="H135" t="str">
            <v>172019745</v>
          </cell>
          <cell r="I135">
            <v>39847</v>
          </cell>
          <cell r="J135" t="str">
            <v>HCM</v>
          </cell>
          <cell r="K135" t="str">
            <v>Đại học</v>
          </cell>
          <cell r="L135" t="str">
            <v>ĐH Khoa học Xã hội và Nhân văn – ĐH Quốc gia Hà Nội</v>
          </cell>
          <cell r="O135" t="str">
            <v/>
          </cell>
          <cell r="P135" t="str">
            <v/>
          </cell>
          <cell r="Q135" t="str">
            <v>0989 346 400</v>
          </cell>
          <cell r="R135" t="str">
            <v/>
          </cell>
          <cell r="S135" t="str">
            <v xml:space="preserve">20/54 tống Duy Tân, Lam Sơn, 
Thanh Hóa </v>
          </cell>
          <cell r="T135" t="str">
            <v xml:space="preserve">154/48/30 Phạm Văn Hai, P3
Tân Bình, TPHCM </v>
          </cell>
          <cell r="AA135" t="str">
            <v>1</v>
          </cell>
          <cell r="AB135" t="str">
            <v>CB</v>
          </cell>
          <cell r="AE135" t="str">
            <v>HN</v>
          </cell>
          <cell r="AG135" t="str">
            <v/>
          </cell>
          <cell r="AI135" t="str">
            <v/>
          </cell>
          <cell r="AJ135" t="str">
            <v>Nghỉ việc</v>
          </cell>
        </row>
        <row r="136">
          <cell r="A136">
            <v>20110</v>
          </cell>
          <cell r="B136" t="str">
            <v>Nguyễn Thị Thu</v>
          </cell>
          <cell r="C136" t="str">
            <v>Trang</v>
          </cell>
          <cell r="D136" t="str">
            <v>Nữ</v>
          </cell>
          <cell r="E136">
            <v>31362</v>
          </cell>
          <cell r="F136" t="str">
            <v>Hà Nội</v>
          </cell>
          <cell r="G136" t="str">
            <v xml:space="preserve">Hà Nội </v>
          </cell>
          <cell r="H136" t="str">
            <v>012378474</v>
          </cell>
          <cell r="I136">
            <v>36763</v>
          </cell>
          <cell r="J136" t="str">
            <v>Hà Nội</v>
          </cell>
          <cell r="K136" t="str">
            <v>Đại học</v>
          </cell>
          <cell r="L136" t="str">
            <v>Genetic- ĐH Bách Khoa</v>
          </cell>
          <cell r="M136" t="str">
            <v>Công nghệ máy tính</v>
          </cell>
          <cell r="O136" t="str">
            <v>trangntt@topica.edu.vn</v>
          </cell>
          <cell r="P136" t="str">
            <v>04 3511 5918</v>
          </cell>
          <cell r="Q136" t="str">
            <v>0915 161 337</v>
          </cell>
          <cell r="R136" t="str">
            <v/>
          </cell>
          <cell r="S136" t="str">
            <v xml:space="preserve">38 Hẻm 22/17 Ngõ Lệnh Cư Khâm Thiên </v>
          </cell>
          <cell r="T136" t="str">
            <v xml:space="preserve">38 Hẻm 22/17 Ngõ Lệnh Cư Khâm Thiên </v>
          </cell>
          <cell r="U136" t="str">
            <v/>
          </cell>
          <cell r="V136" t="str">
            <v/>
          </cell>
          <cell r="W136" t="str">
            <v/>
          </cell>
          <cell r="X136" t="str">
            <v>OP</v>
          </cell>
          <cell r="Y136" t="str">
            <v>Chuyên viên vận hành</v>
          </cell>
          <cell r="AA136" t="str">
            <v>1</v>
          </cell>
          <cell r="AB136" t="str">
            <v>CB</v>
          </cell>
          <cell r="AC136" t="str">
            <v>TIS</v>
          </cell>
          <cell r="AD136" t="str">
            <v>PISO</v>
          </cell>
          <cell r="AE136" t="str">
            <v>HN</v>
          </cell>
          <cell r="AF136">
            <v>40042</v>
          </cell>
          <cell r="AG136">
            <v>8</v>
          </cell>
          <cell r="AH136">
            <v>40042</v>
          </cell>
          <cell r="AI136">
            <v>8</v>
          </cell>
          <cell r="AJ136" t="str">
            <v>Nghỉ việc</v>
          </cell>
        </row>
        <row r="137">
          <cell r="A137">
            <v>20111</v>
          </cell>
          <cell r="B137" t="str">
            <v>Nguyễn Như</v>
          </cell>
          <cell r="C137" t="str">
            <v>Quỳnh</v>
          </cell>
          <cell r="D137" t="str">
            <v>Nữ</v>
          </cell>
          <cell r="E137">
            <v>30630</v>
          </cell>
          <cell r="F137" t="str">
            <v>Hà Nội</v>
          </cell>
          <cell r="G137" t="str">
            <v xml:space="preserve">Hà Nội </v>
          </cell>
          <cell r="H137" t="str">
            <v>12348131</v>
          </cell>
          <cell r="J137" t="str">
            <v>Hà Nội</v>
          </cell>
          <cell r="K137" t="str">
            <v>Cao đẳng</v>
          </cell>
          <cell r="L137" t="str">
            <v>Genetic- ĐH Bách Khoa</v>
          </cell>
          <cell r="O137" t="str">
            <v/>
          </cell>
          <cell r="P137" t="str">
            <v/>
          </cell>
          <cell r="Q137" t="str">
            <v>0986184318</v>
          </cell>
          <cell r="R137" t="str">
            <v/>
          </cell>
          <cell r="S137" t="str">
            <v xml:space="preserve">12, Ngõ 93 Hoàng văn Thái </v>
          </cell>
          <cell r="T137" t="str">
            <v xml:space="preserve">12, Ngõ 93 Hoàng văn Thái </v>
          </cell>
          <cell r="AB137" t="str">
            <v>CB</v>
          </cell>
          <cell r="AE137" t="str">
            <v>HN</v>
          </cell>
          <cell r="AG137" t="str">
            <v/>
          </cell>
          <cell r="AI137" t="str">
            <v/>
          </cell>
          <cell r="AJ137" t="str">
            <v>Nghỉ việc</v>
          </cell>
        </row>
        <row r="138">
          <cell r="A138">
            <v>20112</v>
          </cell>
          <cell r="B138" t="str">
            <v>Nguyễn Ngọc</v>
          </cell>
          <cell r="C138" t="str">
            <v>Bích</v>
          </cell>
          <cell r="D138" t="str">
            <v>Nữ</v>
          </cell>
          <cell r="G138" t="str">
            <v xml:space="preserve"> </v>
          </cell>
          <cell r="H138" t="str">
            <v/>
          </cell>
          <cell r="K138" t="str">
            <v>Đại học</v>
          </cell>
          <cell r="L138" t="str">
            <v/>
          </cell>
          <cell r="M138" t="str">
            <v/>
          </cell>
          <cell r="O138" t="str">
            <v/>
          </cell>
          <cell r="S138" t="str">
            <v xml:space="preserve"> </v>
          </cell>
          <cell r="T138" t="str">
            <v xml:space="preserve"> </v>
          </cell>
          <cell r="X138" t="str">
            <v>NV</v>
          </cell>
          <cell r="AG138" t="str">
            <v/>
          </cell>
          <cell r="AI138" t="str">
            <v/>
          </cell>
          <cell r="AJ138" t="str">
            <v>Nghỉ việc</v>
          </cell>
        </row>
        <row r="139">
          <cell r="A139">
            <v>20113</v>
          </cell>
          <cell r="B139" t="str">
            <v>Vũ Quốc</v>
          </cell>
          <cell r="C139" t="str">
            <v>Trung</v>
          </cell>
          <cell r="D139" t="str">
            <v>Nam</v>
          </cell>
          <cell r="E139">
            <v>30177</v>
          </cell>
          <cell r="F139" t="str">
            <v>Hà Nội</v>
          </cell>
          <cell r="G139" t="str">
            <v xml:space="preserve">Hà Nội </v>
          </cell>
          <cell r="H139" t="str">
            <v>012127028</v>
          </cell>
          <cell r="I139">
            <v>40077</v>
          </cell>
          <cell r="J139" t="str">
            <v>Hà Nội</v>
          </cell>
          <cell r="K139" t="str">
            <v>Đại học</v>
          </cell>
          <cell r="L139" t="str">
            <v>ĐH Bách Khoa Hà Nội</v>
          </cell>
          <cell r="O139" t="str">
            <v>trungvq@topica.edu.vn</v>
          </cell>
          <cell r="P139" t="str">
            <v/>
          </cell>
          <cell r="Q139" t="str">
            <v>0912 334 486</v>
          </cell>
          <cell r="R139" t="str">
            <v/>
          </cell>
          <cell r="S139" t="str">
            <v xml:space="preserve">Số 20 Ngõ 266, Lê Thanh Nghị </v>
          </cell>
          <cell r="T139" t="str">
            <v xml:space="preserve">Số 20 Ngõ 266, Lê Thanh Nghị </v>
          </cell>
          <cell r="U139" t="str">
            <v/>
          </cell>
          <cell r="V139" t="str">
            <v/>
          </cell>
          <cell r="W139" t="str">
            <v/>
          </cell>
          <cell r="X139" t="str">
            <v>NX</v>
          </cell>
          <cell r="Y139" t="str">
            <v>Chuyên gia</v>
          </cell>
          <cell r="AA139" t="str">
            <v>3</v>
          </cell>
          <cell r="AB139" t="str">
            <v>QL</v>
          </cell>
          <cell r="AC139" t="str">
            <v>TRD</v>
          </cell>
          <cell r="AE139" t="str">
            <v>HN</v>
          </cell>
          <cell r="AF139">
            <v>40049</v>
          </cell>
          <cell r="AG139">
            <v>8</v>
          </cell>
          <cell r="AH139">
            <v>40049</v>
          </cell>
          <cell r="AI139">
            <v>8</v>
          </cell>
          <cell r="AJ139" t="str">
            <v>Chính thức</v>
          </cell>
        </row>
        <row r="140">
          <cell r="A140">
            <v>20114</v>
          </cell>
          <cell r="B140" t="str">
            <v>Hoàng Thị</v>
          </cell>
          <cell r="C140" t="str">
            <v>Xuân</v>
          </cell>
          <cell r="D140" t="str">
            <v>Nữ</v>
          </cell>
          <cell r="E140">
            <v>31082</v>
          </cell>
          <cell r="F140" t="str">
            <v>Hà Nam</v>
          </cell>
          <cell r="G140" t="str">
            <v xml:space="preserve">Hà Nam </v>
          </cell>
          <cell r="H140" t="str">
            <v>168142319</v>
          </cell>
          <cell r="I140">
            <v>37364</v>
          </cell>
          <cell r="J140" t="str">
            <v>Hà Nam</v>
          </cell>
          <cell r="K140" t="str">
            <v>Cao đẳng</v>
          </cell>
          <cell r="L140" t="str">
            <v>ĐH Bách Khoa Hà Nội</v>
          </cell>
          <cell r="M140" t="str">
            <v>Tin học ứng dụng</v>
          </cell>
          <cell r="O140" t="str">
            <v>xuanht@topica.edu.vn</v>
          </cell>
          <cell r="P140" t="str">
            <v/>
          </cell>
          <cell r="Q140" t="str">
            <v>0906 040 285</v>
          </cell>
          <cell r="R140" t="str">
            <v/>
          </cell>
          <cell r="S140" t="str">
            <v xml:space="preserve">Thị Trấn Hòa Mạc, Duy Tiên, Hà Nam </v>
          </cell>
          <cell r="T140" t="str">
            <v xml:space="preserve">Sôố 4, Ngõ 2 Quagn Trung Hà Đông </v>
          </cell>
          <cell r="X140" t="str">
            <v>PM2</v>
          </cell>
          <cell r="Y140" t="str">
            <v>Phó phòng</v>
          </cell>
          <cell r="AA140">
            <v>3</v>
          </cell>
          <cell r="AB140" t="str">
            <v>QL</v>
          </cell>
          <cell r="AC140" t="str">
            <v>TOS1</v>
          </cell>
          <cell r="AD140" t="str">
            <v>POSO</v>
          </cell>
          <cell r="AE140" t="str">
            <v>HN</v>
          </cell>
          <cell r="AF140">
            <v>40049</v>
          </cell>
          <cell r="AG140">
            <v>8</v>
          </cell>
          <cell r="AH140">
            <v>40049</v>
          </cell>
          <cell r="AI140">
            <v>8</v>
          </cell>
          <cell r="AJ140" t="str">
            <v>Chính thức</v>
          </cell>
        </row>
        <row r="141">
          <cell r="A141">
            <v>20115</v>
          </cell>
          <cell r="B141" t="str">
            <v>Nguyễn Anh</v>
          </cell>
          <cell r="C141" t="str">
            <v>Vũ</v>
          </cell>
          <cell r="D141" t="str">
            <v>Nam</v>
          </cell>
          <cell r="G141" t="str">
            <v xml:space="preserve"> </v>
          </cell>
          <cell r="H141" t="str">
            <v/>
          </cell>
          <cell r="K141" t="str">
            <v>Đại học</v>
          </cell>
          <cell r="L141" t="str">
            <v/>
          </cell>
          <cell r="M141" t="str">
            <v/>
          </cell>
          <cell r="O141" t="str">
            <v/>
          </cell>
          <cell r="S141" t="str">
            <v xml:space="preserve"> </v>
          </cell>
          <cell r="T141" t="str">
            <v xml:space="preserve"> </v>
          </cell>
          <cell r="X141" t="str">
            <v>NV</v>
          </cell>
          <cell r="AG141" t="str">
            <v/>
          </cell>
          <cell r="AI141" t="str">
            <v/>
          </cell>
          <cell r="AJ141" t="str">
            <v>Nghỉ việc</v>
          </cell>
        </row>
        <row r="142">
          <cell r="A142">
            <v>20116</v>
          </cell>
          <cell r="B142" t="str">
            <v>Dương Thị Trà</v>
          </cell>
          <cell r="C142" t="str">
            <v>My</v>
          </cell>
          <cell r="D142" t="str">
            <v>Nữ</v>
          </cell>
          <cell r="E142">
            <v>31348</v>
          </cell>
          <cell r="F142" t="str">
            <v>Hà Tây</v>
          </cell>
          <cell r="G142" t="str">
            <v xml:space="preserve">Hà Tây </v>
          </cell>
          <cell r="H142" t="str">
            <v>111948702</v>
          </cell>
          <cell r="I142">
            <v>37588</v>
          </cell>
          <cell r="J142" t="str">
            <v>Hà Tây</v>
          </cell>
          <cell r="K142" t="str">
            <v>Đại học</v>
          </cell>
          <cell r="L142" t="str">
            <v>ĐH Công Nghệ Thông Tin – ĐH Quốc Gia TP.HCM</v>
          </cell>
          <cell r="M142" t="str">
            <v>Công nghệ thông tin</v>
          </cell>
          <cell r="O142" t="str">
            <v>mydtt@topica.edu.vn</v>
          </cell>
          <cell r="P142" t="str">
            <v>04 3681 1431</v>
          </cell>
          <cell r="Q142" t="str">
            <v>0983 500 722</v>
          </cell>
          <cell r="R142" t="str">
            <v/>
          </cell>
          <cell r="S142" t="str">
            <v xml:space="preserve">Phượng Dực, Phú Xuyên, Hà Nội </v>
          </cell>
          <cell r="T142" t="str">
            <v xml:space="preserve">39A/Ngách 15/51 Ngọc Hồi, Hoàng Mai, Hà Nội </v>
          </cell>
          <cell r="X142" t="str">
            <v>OS</v>
          </cell>
          <cell r="Y142" t="str">
            <v>Chuyên viên Tư vấn tuyển sinh</v>
          </cell>
          <cell r="AA142" t="str">
            <v>1</v>
          </cell>
          <cell r="AB142" t="str">
            <v>CB</v>
          </cell>
          <cell r="AC142" t="str">
            <v>TAW</v>
          </cell>
          <cell r="AE142" t="str">
            <v>HN</v>
          </cell>
          <cell r="AG142" t="str">
            <v/>
          </cell>
          <cell r="AH142">
            <v>40050</v>
          </cell>
          <cell r="AI142">
            <v>8</v>
          </cell>
          <cell r="AJ142" t="str">
            <v>Nghỉ việc</v>
          </cell>
        </row>
        <row r="143">
          <cell r="A143">
            <v>20117</v>
          </cell>
          <cell r="B143" t="str">
            <v>Nguyễn Hoàng</v>
          </cell>
          <cell r="C143" t="str">
            <v>Lan</v>
          </cell>
          <cell r="D143" t="str">
            <v>Nữ</v>
          </cell>
          <cell r="G143" t="str">
            <v xml:space="preserve"> </v>
          </cell>
          <cell r="H143" t="str">
            <v/>
          </cell>
          <cell r="K143" t="str">
            <v>Đại học</v>
          </cell>
          <cell r="L143" t="str">
            <v/>
          </cell>
          <cell r="M143" t="str">
            <v/>
          </cell>
          <cell r="O143" t="str">
            <v/>
          </cell>
          <cell r="S143" t="str">
            <v xml:space="preserve"> </v>
          </cell>
          <cell r="T143" t="str">
            <v xml:space="preserve"> </v>
          </cell>
          <cell r="X143" t="str">
            <v>PM2</v>
          </cell>
          <cell r="Y143" t="str">
            <v>Phó phòng</v>
          </cell>
          <cell r="AA143">
            <v>3</v>
          </cell>
          <cell r="AB143" t="str">
            <v>QL</v>
          </cell>
          <cell r="AG143" t="str">
            <v/>
          </cell>
          <cell r="AI143" t="str">
            <v/>
          </cell>
          <cell r="AJ143" t="str">
            <v>Nghỉ việc</v>
          </cell>
        </row>
        <row r="144">
          <cell r="A144">
            <v>20118</v>
          </cell>
          <cell r="B144" t="str">
            <v>Dương Ngọc Thúy</v>
          </cell>
          <cell r="C144" t="str">
            <v>An</v>
          </cell>
          <cell r="D144" t="str">
            <v>Nữ</v>
          </cell>
          <cell r="E144">
            <v>31153</v>
          </cell>
          <cell r="F144" t="str">
            <v>HCM</v>
          </cell>
          <cell r="G144" t="str">
            <v xml:space="preserve">HCM </v>
          </cell>
          <cell r="H144" t="str">
            <v>024105203</v>
          </cell>
          <cell r="I144">
            <v>37680</v>
          </cell>
          <cell r="J144" t="str">
            <v>TP HCM</v>
          </cell>
          <cell r="K144" t="str">
            <v>Đại học</v>
          </cell>
          <cell r="L144" t="str">
            <v>ĐH Công Nghiệp TP.HCM</v>
          </cell>
          <cell r="M144" t="str">
            <v/>
          </cell>
          <cell r="O144" t="str">
            <v>andnt@topica.edu.vn</v>
          </cell>
          <cell r="P144" t="str">
            <v/>
          </cell>
          <cell r="Q144" t="str">
            <v>0908 614 301</v>
          </cell>
          <cell r="R144" t="str">
            <v/>
          </cell>
          <cell r="S144" t="str">
            <v xml:space="preserve">D1-32, Khu Chợ Mới Hạnh Thông Tây,f8, Gò Vấp </v>
          </cell>
          <cell r="T144" t="str">
            <v xml:space="preserve">D1-32, Khu Chợ Mới Hạnh Thông Tây,f8, Gò Vấp </v>
          </cell>
          <cell r="X144" t="str">
            <v>PM2</v>
          </cell>
          <cell r="Y144" t="str">
            <v>Phó phòng</v>
          </cell>
          <cell r="AA144">
            <v>3</v>
          </cell>
          <cell r="AB144" t="str">
            <v>QL</v>
          </cell>
          <cell r="AC144" t="str">
            <v>TSA</v>
          </cell>
          <cell r="AD144" t="str">
            <v>PSAS</v>
          </cell>
          <cell r="AE144" t="str">
            <v>HCM</v>
          </cell>
          <cell r="AF144">
            <v>40054</v>
          </cell>
          <cell r="AG144">
            <v>8</v>
          </cell>
          <cell r="AH144">
            <v>40054</v>
          </cell>
          <cell r="AI144">
            <v>8</v>
          </cell>
          <cell r="AJ144" t="str">
            <v>Chính thức</v>
          </cell>
        </row>
        <row r="145">
          <cell r="A145">
            <v>20119</v>
          </cell>
          <cell r="B145" t="str">
            <v>Trương Hữu</v>
          </cell>
          <cell r="C145" t="str">
            <v>Tỉnh</v>
          </cell>
          <cell r="D145" t="str">
            <v>Nam</v>
          </cell>
          <cell r="E145">
            <v>31873</v>
          </cell>
          <cell r="F145" t="str">
            <v>Hà Nội</v>
          </cell>
          <cell r="G145" t="str">
            <v xml:space="preserve">Hà Nội </v>
          </cell>
          <cell r="H145" t="str">
            <v>012781949</v>
          </cell>
          <cell r="I145">
            <v>38524</v>
          </cell>
          <cell r="J145" t="str">
            <v>Hà Nội</v>
          </cell>
          <cell r="K145" t="str">
            <v>Đại học</v>
          </cell>
          <cell r="L145" t="str">
            <v>Viện ĐH Mở Hà Nội</v>
          </cell>
          <cell r="M145" t="str">
            <v>Tin học quản lý</v>
          </cell>
          <cell r="O145" t="str">
            <v>tinhth@topica.edu.vn</v>
          </cell>
          <cell r="P145" t="str">
            <v>04 3950 0158</v>
          </cell>
          <cell r="Q145" t="str">
            <v>0919 876 487</v>
          </cell>
          <cell r="R145" t="str">
            <v/>
          </cell>
          <cell r="S145" t="str">
            <v xml:space="preserve">Xuân Canh, Đông Anh, Hà Nội </v>
          </cell>
          <cell r="T145" t="str">
            <v xml:space="preserve">Xuân Canh, Đông Anh, Hà Nội </v>
          </cell>
          <cell r="U145" t="str">
            <v/>
          </cell>
          <cell r="V145" t="str">
            <v/>
          </cell>
          <cell r="W145" t="str">
            <v/>
          </cell>
          <cell r="X145" t="str">
            <v>PM1</v>
          </cell>
          <cell r="Y145" t="str">
            <v>Trưởng phòng</v>
          </cell>
          <cell r="AA145">
            <v>3</v>
          </cell>
          <cell r="AB145" t="str">
            <v>QL</v>
          </cell>
          <cell r="AC145" t="str">
            <v>TIS</v>
          </cell>
          <cell r="AD145" t="str">
            <v>PISD</v>
          </cell>
          <cell r="AE145" t="str">
            <v>HN</v>
          </cell>
          <cell r="AF145">
            <v>40057</v>
          </cell>
          <cell r="AG145">
            <v>9</v>
          </cell>
          <cell r="AH145">
            <v>40057</v>
          </cell>
          <cell r="AI145">
            <v>9</v>
          </cell>
          <cell r="AJ145" t="str">
            <v>Chính thức</v>
          </cell>
        </row>
        <row r="146">
          <cell r="A146">
            <v>20120</v>
          </cell>
          <cell r="B146" t="str">
            <v>Phạm Thị Tuyết</v>
          </cell>
          <cell r="C146" t="str">
            <v>Chinh</v>
          </cell>
          <cell r="D146" t="str">
            <v>Nữ</v>
          </cell>
          <cell r="E146">
            <v>30601</v>
          </cell>
          <cell r="G146" t="str">
            <v>Hà Nội</v>
          </cell>
          <cell r="H146" t="str">
            <v>012117896</v>
          </cell>
          <cell r="I146">
            <v>35900</v>
          </cell>
          <cell r="J146" t="str">
            <v>Hà Nội</v>
          </cell>
          <cell r="K146" t="str">
            <v>TC</v>
          </cell>
          <cell r="L146" t="str">
            <v>TC Điện Tử  Điện Lạnh</v>
          </cell>
          <cell r="M146">
            <v>0</v>
          </cell>
          <cell r="O146" t="str">
            <v>chinhptt@topica.edu.vn</v>
          </cell>
          <cell r="Q146" t="str">
            <v>0984 281 194</v>
          </cell>
          <cell r="S146" t="str">
            <v>Tt Công Ty 26 Liên Ninh, Thanh Trì, Hà Nội</v>
          </cell>
          <cell r="T146" t="str">
            <v>TT Công Ty 26 Liên Ninh, Thanh Trì, Hà Nội</v>
          </cell>
          <cell r="U146" t="str">
            <v>Phạm Thế Phương</v>
          </cell>
          <cell r="W146">
            <v>0</v>
          </cell>
          <cell r="X146" t="str">
            <v>OP</v>
          </cell>
          <cell r="Y146" t="str">
            <v>Chuyên viên vận hành</v>
          </cell>
          <cell r="AA146" t="str">
            <v>1</v>
          </cell>
          <cell r="AB146" t="str">
            <v>CB</v>
          </cell>
          <cell r="AC146" t="str">
            <v>TAW</v>
          </cell>
          <cell r="AD146" t="str">
            <v>PAWM</v>
          </cell>
          <cell r="AE146" t="str">
            <v>HN</v>
          </cell>
          <cell r="AG146" t="str">
            <v/>
          </cell>
          <cell r="AI146" t="str">
            <v/>
          </cell>
          <cell r="AJ146" t="str">
            <v>Nghỉ việc</v>
          </cell>
        </row>
        <row r="147">
          <cell r="A147">
            <v>20121</v>
          </cell>
          <cell r="B147" t="str">
            <v>Lê Thị Ngọc</v>
          </cell>
          <cell r="C147" t="str">
            <v>Mỹ</v>
          </cell>
          <cell r="D147" t="str">
            <v>Nữ</v>
          </cell>
          <cell r="E147">
            <v>31310</v>
          </cell>
          <cell r="F147" t="str">
            <v>Hà Nội</v>
          </cell>
          <cell r="G147" t="str">
            <v xml:space="preserve">Hà Nội </v>
          </cell>
          <cell r="H147" t="str">
            <v>012530122</v>
          </cell>
          <cell r="I147">
            <v>37519</v>
          </cell>
          <cell r="J147" t="str">
            <v>Hà Nội</v>
          </cell>
          <cell r="K147" t="str">
            <v>Cao đẳng</v>
          </cell>
          <cell r="L147" t="str">
            <v>Viện ĐH Mở Hà Nội</v>
          </cell>
          <cell r="M147" t="str">
            <v>Điện tử - Viễn thông</v>
          </cell>
          <cell r="O147" t="str">
            <v>myltn@topica.edu.vn</v>
          </cell>
          <cell r="P147" t="str">
            <v>04 3559 1995</v>
          </cell>
          <cell r="Q147" t="str">
            <v>0936 773 728</v>
          </cell>
          <cell r="R147" t="str">
            <v/>
          </cell>
          <cell r="S147" t="str">
            <v xml:space="preserve">Số 46 Tổ 31 Đại Kim, Hoàng Mai, Hà Nội </v>
          </cell>
          <cell r="T147" t="str">
            <v xml:space="preserve">Số 46 Tổ 31 Đại Kim, Hoàng Mai, Hà Nội </v>
          </cell>
          <cell r="X147" t="str">
            <v>OP</v>
          </cell>
          <cell r="Y147" t="str">
            <v>Chuyên viên vận hành</v>
          </cell>
          <cell r="AA147" t="str">
            <v>1</v>
          </cell>
          <cell r="AB147" t="str">
            <v>CB</v>
          </cell>
          <cell r="AC147" t="str">
            <v>TAW</v>
          </cell>
          <cell r="AD147" t="str">
            <v>PAWS</v>
          </cell>
          <cell r="AE147" t="str">
            <v>HN</v>
          </cell>
          <cell r="AF147">
            <v>40940</v>
          </cell>
          <cell r="AG147">
            <v>2</v>
          </cell>
          <cell r="AH147">
            <v>41000</v>
          </cell>
          <cell r="AI147">
            <v>4</v>
          </cell>
          <cell r="AJ147" t="str">
            <v>Nghỉ khác</v>
          </cell>
        </row>
        <row r="148">
          <cell r="A148">
            <v>20122</v>
          </cell>
          <cell r="B148" t="str">
            <v>Trần Thị Mỹ</v>
          </cell>
          <cell r="C148" t="str">
            <v>Linh</v>
          </cell>
          <cell r="D148" t="str">
            <v>Nữ</v>
          </cell>
          <cell r="E148">
            <v>31923</v>
          </cell>
          <cell r="F148" t="str">
            <v>Đồng Nai</v>
          </cell>
          <cell r="G148" t="str">
            <v xml:space="preserve">Đồng Nai </v>
          </cell>
          <cell r="H148" t="str">
            <v>250736128</v>
          </cell>
          <cell r="I148">
            <v>38494</v>
          </cell>
          <cell r="J148" t="str">
            <v>Lâm Đồng</v>
          </cell>
          <cell r="K148" t="str">
            <v>Đại học</v>
          </cell>
          <cell r="L148" t="str">
            <v>ĐH Văn Lang TpHCM</v>
          </cell>
          <cell r="M148" t="str">
            <v/>
          </cell>
          <cell r="O148" t="str">
            <v>linhttm@topica.edu.vn</v>
          </cell>
          <cell r="P148" t="str">
            <v/>
          </cell>
          <cell r="Q148" t="str">
            <v>01227 037 177</v>
          </cell>
          <cell r="R148" t="str">
            <v/>
          </cell>
          <cell r="S148" t="str">
            <v xml:space="preserve">41, Nam Kỳ Khởi Nghĩa, P1, Đà Lạt, Lâm Đồng </v>
          </cell>
          <cell r="T148" t="str">
            <v xml:space="preserve">453, KA,87A Lê Văn Sỹ, Phường 12,Q3, HCM </v>
          </cell>
          <cell r="X148" t="str">
            <v>NX</v>
          </cell>
          <cell r="Y148" t="str">
            <v>Chuyên gia</v>
          </cell>
          <cell r="AA148" t="str">
            <v>2</v>
          </cell>
          <cell r="AB148" t="str">
            <v>CG</v>
          </cell>
          <cell r="AC148" t="str">
            <v>TSG</v>
          </cell>
          <cell r="AD148" t="str">
            <v>PSGF</v>
          </cell>
          <cell r="AE148" t="str">
            <v>HCM</v>
          </cell>
          <cell r="AF148">
            <v>40057</v>
          </cell>
          <cell r="AG148">
            <v>9</v>
          </cell>
          <cell r="AH148">
            <v>40057</v>
          </cell>
          <cell r="AI148">
            <v>9</v>
          </cell>
          <cell r="AJ148" t="str">
            <v>Chính thức</v>
          </cell>
        </row>
        <row r="149">
          <cell r="A149">
            <v>20123</v>
          </cell>
          <cell r="B149" t="str">
            <v>Nguyễn Châu</v>
          </cell>
          <cell r="C149" t="str">
            <v>Tuấn</v>
          </cell>
          <cell r="D149" t="str">
            <v>Nam</v>
          </cell>
          <cell r="E149">
            <v>32108</v>
          </cell>
          <cell r="F149" t="str">
            <v>Long An</v>
          </cell>
          <cell r="G149" t="str">
            <v xml:space="preserve">Long An </v>
          </cell>
          <cell r="H149" t="str">
            <v>301225468</v>
          </cell>
          <cell r="I149">
            <v>37504</v>
          </cell>
          <cell r="J149" t="str">
            <v>Long an</v>
          </cell>
          <cell r="K149" t="str">
            <v>Trung cấp</v>
          </cell>
          <cell r="L149" t="str">
            <v>ĐH công nghệ thông tin</v>
          </cell>
          <cell r="O149" t="str">
            <v>tuannc@topica.edu.vn</v>
          </cell>
          <cell r="P149" t="str">
            <v>0723502211</v>
          </cell>
          <cell r="Q149" t="str">
            <v>0937 822 472</v>
          </cell>
          <cell r="R149" t="str">
            <v/>
          </cell>
          <cell r="S149" t="str">
            <v xml:space="preserve">44/A4, Tân Thanh, Thủ Thừa, Long an </v>
          </cell>
          <cell r="T149" t="str">
            <v xml:space="preserve">332/26 Dương Quảng Hàm, P5, Quận Gò Vấp </v>
          </cell>
          <cell r="AA149" t="str">
            <v>1</v>
          </cell>
          <cell r="AB149" t="str">
            <v>CB</v>
          </cell>
          <cell r="AE149" t="str">
            <v>HN</v>
          </cell>
          <cell r="AG149" t="str">
            <v/>
          </cell>
          <cell r="AI149" t="str">
            <v/>
          </cell>
          <cell r="AJ149" t="str">
            <v>Nghỉ việc</v>
          </cell>
        </row>
        <row r="150">
          <cell r="A150">
            <v>20124</v>
          </cell>
          <cell r="B150" t="str">
            <v>Võ Thị</v>
          </cell>
          <cell r="C150" t="str">
            <v>Thao</v>
          </cell>
          <cell r="D150" t="str">
            <v>Nữ</v>
          </cell>
          <cell r="E150">
            <v>30891</v>
          </cell>
          <cell r="F150" t="str">
            <v>Nghệ An</v>
          </cell>
          <cell r="G150" t="str">
            <v xml:space="preserve">Nghệ An </v>
          </cell>
          <cell r="H150" t="str">
            <v>186170197</v>
          </cell>
          <cell r="I150">
            <v>37338</v>
          </cell>
          <cell r="J150" t="str">
            <v>Nghệ An</v>
          </cell>
          <cell r="K150" t="str">
            <v>Cao đẳng</v>
          </cell>
          <cell r="L150" t="str">
            <v xml:space="preserve">CĐ Sư phạm Trung ương </v>
          </cell>
          <cell r="M150" t="str">
            <v/>
          </cell>
          <cell r="O150" t="str">
            <v>thaovt@topica.edu.vn</v>
          </cell>
          <cell r="P150" t="str">
            <v>0383 645 793</v>
          </cell>
          <cell r="Q150" t="str">
            <v>0972281656</v>
          </cell>
          <cell r="R150" t="str">
            <v/>
          </cell>
          <cell r="S150" t="str">
            <v xml:space="preserve">Xóm 5, Quỳnh Bá Quỳnh Lưu Nghệ An </v>
          </cell>
          <cell r="T150" t="str">
            <v xml:space="preserve">Xóm 4a, Cổ Nhuế Từ Liêm Hà Nội </v>
          </cell>
          <cell r="X150" t="str">
            <v>OP</v>
          </cell>
          <cell r="Y150" t="str">
            <v>Chuyên viên vận hành</v>
          </cell>
          <cell r="AA150" t="str">
            <v>1</v>
          </cell>
          <cell r="AB150" t="str">
            <v>CB</v>
          </cell>
          <cell r="AC150" t="str">
            <v>TAE</v>
          </cell>
          <cell r="AD150" t="str">
            <v>PAEF</v>
          </cell>
          <cell r="AE150" t="str">
            <v>HN</v>
          </cell>
          <cell r="AF150">
            <v>40057</v>
          </cell>
          <cell r="AG150">
            <v>9</v>
          </cell>
          <cell r="AH150">
            <v>40057</v>
          </cell>
          <cell r="AI150">
            <v>9</v>
          </cell>
          <cell r="AJ150" t="str">
            <v>Chính thức</v>
          </cell>
        </row>
        <row r="151">
          <cell r="A151">
            <v>20125</v>
          </cell>
          <cell r="B151" t="str">
            <v>Bùi Phương</v>
          </cell>
          <cell r="C151" t="str">
            <v>Nam</v>
          </cell>
          <cell r="D151" t="str">
            <v>Nam</v>
          </cell>
          <cell r="E151">
            <v>31864</v>
          </cell>
          <cell r="F151" t="str">
            <v>Bắc Ninh</v>
          </cell>
          <cell r="G151" t="str">
            <v xml:space="preserve">Bắc Ninh </v>
          </cell>
          <cell r="H151" t="str">
            <v>012899763</v>
          </cell>
          <cell r="I151">
            <v>38975</v>
          </cell>
          <cell r="J151" t="str">
            <v>Hà Nội</v>
          </cell>
          <cell r="K151" t="str">
            <v>Đại học</v>
          </cell>
          <cell r="L151" t="str">
            <v>ĐH Mỹ Thuật Công Nghiệp</v>
          </cell>
          <cell r="M151" t="str">
            <v/>
          </cell>
          <cell r="O151" t="str">
            <v>nambp@topica.edu.vn</v>
          </cell>
          <cell r="P151" t="str">
            <v/>
          </cell>
          <cell r="Q151" t="str">
            <v>0975 253 241</v>
          </cell>
          <cell r="R151" t="str">
            <v/>
          </cell>
          <cell r="S151" t="str">
            <v xml:space="preserve">Số 6, Ngõ 40, Phan Đình Giót, Hà Nội </v>
          </cell>
          <cell r="T151" t="str">
            <v xml:space="preserve">Số 6, Ngõ 40, Phan Đình Giót, Hà Nội </v>
          </cell>
          <cell r="X151" t="str">
            <v>OP</v>
          </cell>
          <cell r="Y151" t="str">
            <v>Chuyên viên vận hành</v>
          </cell>
          <cell r="AA151" t="str">
            <v>1</v>
          </cell>
          <cell r="AB151" t="str">
            <v>CB</v>
          </cell>
          <cell r="AC151" t="str">
            <v>TAW</v>
          </cell>
          <cell r="AD151" t="str">
            <v>PAWP</v>
          </cell>
          <cell r="AE151" t="str">
            <v>HN</v>
          </cell>
          <cell r="AF151">
            <v>40057</v>
          </cell>
          <cell r="AG151">
            <v>9</v>
          </cell>
          <cell r="AH151">
            <v>40057</v>
          </cell>
          <cell r="AI151">
            <v>9</v>
          </cell>
          <cell r="AJ151" t="str">
            <v>Nghỉ việc</v>
          </cell>
        </row>
        <row r="152">
          <cell r="A152">
            <v>20126</v>
          </cell>
          <cell r="B152" t="str">
            <v>Hoàng Thị</v>
          </cell>
          <cell r="C152" t="str">
            <v>Vinh</v>
          </cell>
          <cell r="D152" t="str">
            <v>Nữ</v>
          </cell>
          <cell r="E152">
            <v>31909</v>
          </cell>
          <cell r="F152" t="str">
            <v>Thanh Hóa</v>
          </cell>
          <cell r="G152" t="str">
            <v xml:space="preserve">Thanh Hóa </v>
          </cell>
          <cell r="H152" t="str">
            <v>172890712</v>
          </cell>
          <cell r="I152">
            <v>37880</v>
          </cell>
          <cell r="J152" t="str">
            <v>Thanh Hóa</v>
          </cell>
          <cell r="K152" t="str">
            <v>Đại học</v>
          </cell>
          <cell r="L152" t="str">
            <v>ĐH Hồng Đức</v>
          </cell>
          <cell r="M152" t="str">
            <v/>
          </cell>
          <cell r="O152" t="str">
            <v>vinhht@topica.edu.vn</v>
          </cell>
          <cell r="P152" t="str">
            <v>0373 542 940</v>
          </cell>
          <cell r="Q152" t="str">
            <v>01696 777 345</v>
          </cell>
          <cell r="R152" t="str">
            <v/>
          </cell>
          <cell r="S152" t="str">
            <v xml:space="preserve">Xuân Tân, Thọ Xuân, Thanh Hóa </v>
          </cell>
          <cell r="T152" t="str">
            <v xml:space="preserve">Phường 17, Bình Thạnh, Hcm </v>
          </cell>
          <cell r="X152" t="str">
            <v>NX</v>
          </cell>
          <cell r="Y152" t="str">
            <v>Chuyên gia</v>
          </cell>
          <cell r="AA152" t="str">
            <v>2</v>
          </cell>
          <cell r="AB152" t="str">
            <v>CG</v>
          </cell>
          <cell r="AC152" t="str">
            <v>TTV</v>
          </cell>
          <cell r="AD152" t="str">
            <v>PTVS</v>
          </cell>
          <cell r="AE152" t="str">
            <v>HCM</v>
          </cell>
          <cell r="AF152">
            <v>40063</v>
          </cell>
          <cell r="AG152">
            <v>9</v>
          </cell>
          <cell r="AH152">
            <v>40063</v>
          </cell>
          <cell r="AI152">
            <v>9</v>
          </cell>
          <cell r="AJ152" t="str">
            <v>Nghỉ khác</v>
          </cell>
        </row>
        <row r="153">
          <cell r="A153">
            <v>20127</v>
          </cell>
          <cell r="B153" t="str">
            <v>Lê Thị</v>
          </cell>
          <cell r="C153" t="str">
            <v>Hằng</v>
          </cell>
          <cell r="D153" t="str">
            <v>Nữ</v>
          </cell>
          <cell r="E153">
            <v>31449</v>
          </cell>
          <cell r="G153" t="str">
            <v>Hà Tĩnh</v>
          </cell>
          <cell r="H153" t="str">
            <v>183436174</v>
          </cell>
          <cell r="I153">
            <v>37371</v>
          </cell>
          <cell r="J153" t="str">
            <v>Hà Tĩnh</v>
          </cell>
          <cell r="K153" t="str">
            <v>ĐH</v>
          </cell>
          <cell r="L153" t="str">
            <v>ĐH KHXH Và Nhân Văn</v>
          </cell>
          <cell r="M153">
            <v>0</v>
          </cell>
          <cell r="O153" t="str">
            <v>hanglt@topica.edu.vn</v>
          </cell>
          <cell r="Q153" t="str">
            <v>01686567557</v>
          </cell>
          <cell r="S153" t="str">
            <v>Khu Phố 5, Đức Thuận, Hồng Lĩnh, Hà Tĩnh</v>
          </cell>
          <cell r="T153" t="str">
            <v>18a/37/10 Nguyễn T Minh Khai, Đa Kao, 1, HCM</v>
          </cell>
          <cell r="U153" t="str">
            <v>Hoàng Đức Hoa</v>
          </cell>
          <cell r="W153" t="str">
            <v>0984 208 345</v>
          </cell>
          <cell r="X153" t="str">
            <v>OP</v>
          </cell>
          <cell r="Y153" t="str">
            <v>Chuyên viên vận hành</v>
          </cell>
          <cell r="AA153" t="str">
            <v>1</v>
          </cell>
          <cell r="AB153" t="str">
            <v>CB</v>
          </cell>
          <cell r="AC153" t="str">
            <v>THC</v>
          </cell>
          <cell r="AD153" t="str">
            <v>PHCC</v>
          </cell>
          <cell r="AE153" t="str">
            <v>HCM</v>
          </cell>
          <cell r="AG153" t="str">
            <v/>
          </cell>
          <cell r="AI153" t="str">
            <v/>
          </cell>
          <cell r="AJ153" t="str">
            <v>Nghỉ việc</v>
          </cell>
        </row>
        <row r="154">
          <cell r="A154">
            <v>20128</v>
          </cell>
          <cell r="B154" t="str">
            <v>Trần Thị Bích</v>
          </cell>
          <cell r="C154" t="str">
            <v>Hồng</v>
          </cell>
          <cell r="D154" t="str">
            <v>Nữ</v>
          </cell>
          <cell r="E154">
            <v>31049</v>
          </cell>
          <cell r="F154" t="str">
            <v>Đồng Nai</v>
          </cell>
          <cell r="G154" t="str">
            <v xml:space="preserve">Đồng Nai </v>
          </cell>
          <cell r="H154" t="str">
            <v>023816928</v>
          </cell>
          <cell r="I154">
            <v>36789</v>
          </cell>
          <cell r="J154" t="str">
            <v>TP HCM</v>
          </cell>
          <cell r="K154" t="str">
            <v>Đại học</v>
          </cell>
          <cell r="L154" t="str">
            <v>ĐH Quốc Gia HCM</v>
          </cell>
          <cell r="M154" t="str">
            <v>Kinh tế và Quản lý Công</v>
          </cell>
          <cell r="O154" t="str">
            <v>hongttb@topica.edu.vn</v>
          </cell>
          <cell r="P154" t="str">
            <v>0837 330 045</v>
          </cell>
          <cell r="Q154" t="str">
            <v>0902 836 065</v>
          </cell>
          <cell r="R154" t="str">
            <v/>
          </cell>
          <cell r="S154" t="str">
            <v xml:space="preserve">196/1 Hoàng Hữu Nam, Long Thạnh Mỹ, Q9, Hcm </v>
          </cell>
          <cell r="T154" t="str">
            <v xml:space="preserve">196/1 Hoàng Hữu Nam, Long Thạnh Mỹ, Q9, HCM </v>
          </cell>
          <cell r="X154" t="str">
            <v>OS</v>
          </cell>
          <cell r="Y154" t="str">
            <v>Chuyên viên Tư vấn tuyển sinh</v>
          </cell>
          <cell r="AA154" t="str">
            <v>1</v>
          </cell>
          <cell r="AB154" t="str">
            <v>CB</v>
          </cell>
          <cell r="AC154" t="str">
            <v>TAW</v>
          </cell>
          <cell r="AE154" t="str">
            <v>HCM</v>
          </cell>
          <cell r="AG154" t="str">
            <v/>
          </cell>
          <cell r="AH154">
            <v>40063</v>
          </cell>
          <cell r="AI154">
            <v>9</v>
          </cell>
          <cell r="AJ154" t="str">
            <v>Nghỉ việc</v>
          </cell>
        </row>
        <row r="155">
          <cell r="A155">
            <v>20129</v>
          </cell>
          <cell r="B155" t="str">
            <v>Nguyễn Thị Thu</v>
          </cell>
          <cell r="C155" t="str">
            <v>Thoa</v>
          </cell>
          <cell r="D155" t="str">
            <v>Nữ</v>
          </cell>
          <cell r="E155">
            <v>30244</v>
          </cell>
          <cell r="G155" t="str">
            <v>Quảng Ngãi</v>
          </cell>
          <cell r="H155" t="str">
            <v>212183479</v>
          </cell>
          <cell r="I155">
            <v>36606</v>
          </cell>
          <cell r="J155" t="str">
            <v>Quảng Ngãi</v>
          </cell>
          <cell r="K155" t="str">
            <v>Đại học</v>
          </cell>
          <cell r="L155" t="str">
            <v>ĐH Kỹ Thuật Công Nghệ HCM</v>
          </cell>
          <cell r="M155">
            <v>0</v>
          </cell>
          <cell r="O155" t="str">
            <v>thoantt@topica.edu.vn</v>
          </cell>
          <cell r="Q155" t="str">
            <v>0988 607 455</v>
          </cell>
          <cell r="S155" t="str">
            <v>Quảng Ngãi</v>
          </cell>
          <cell r="T155" t="str">
            <v>34f, Ngô Tất Tố, F22, Bình Thạnh</v>
          </cell>
          <cell r="U155" t="str">
            <v>Nghiêm Thiên Hương</v>
          </cell>
          <cell r="W155" t="str">
            <v>0909 028 788</v>
          </cell>
          <cell r="X155" t="str">
            <v>PM1</v>
          </cell>
          <cell r="Y155" t="str">
            <v>Trưởng phòng</v>
          </cell>
          <cell r="AA155">
            <v>3</v>
          </cell>
          <cell r="AB155" t="str">
            <v>QL</v>
          </cell>
          <cell r="AE155" t="str">
            <v>HCM</v>
          </cell>
          <cell r="AG155" t="str">
            <v/>
          </cell>
          <cell r="AI155" t="str">
            <v/>
          </cell>
          <cell r="AJ155" t="str">
            <v>Nghỉ việc</v>
          </cell>
        </row>
        <row r="156">
          <cell r="A156">
            <v>20130</v>
          </cell>
          <cell r="B156" t="str">
            <v>Lê Thị Kim</v>
          </cell>
          <cell r="C156" t="str">
            <v>Hằng</v>
          </cell>
          <cell r="D156" t="str">
            <v>Nữ</v>
          </cell>
          <cell r="E156">
            <v>30997</v>
          </cell>
          <cell r="F156" t="str">
            <v>Quảng Bình</v>
          </cell>
          <cell r="G156" t="str">
            <v xml:space="preserve">Quảng Bình </v>
          </cell>
          <cell r="H156" t="str">
            <v>194183394</v>
          </cell>
          <cell r="I156">
            <v>31003</v>
          </cell>
          <cell r="J156" t="str">
            <v>Quảng Bình</v>
          </cell>
          <cell r="K156" t="str">
            <v>Đại học</v>
          </cell>
          <cell r="L156" t="str">
            <v>ĐH Khoa Học Xã Hội &amp; Nhân Văn HCM</v>
          </cell>
          <cell r="M156" t="str">
            <v/>
          </cell>
          <cell r="O156" t="str">
            <v>hangltk@topica.edu.vn</v>
          </cell>
          <cell r="P156" t="str">
            <v/>
          </cell>
          <cell r="Q156" t="str">
            <v>0976 425 338</v>
          </cell>
          <cell r="R156" t="str">
            <v/>
          </cell>
          <cell r="S156" t="str">
            <v xml:space="preserve">Lộc Ninh, Đồng Hới Quảng Bình </v>
          </cell>
          <cell r="T156" t="str">
            <v xml:space="preserve">7/28 Đường C1, Cộng Hòa, P 13 </v>
          </cell>
          <cell r="X156" t="str">
            <v>NX</v>
          </cell>
          <cell r="Y156" t="str">
            <v>Chuyên gia</v>
          </cell>
          <cell r="AA156" t="str">
            <v>2</v>
          </cell>
          <cell r="AB156" t="str">
            <v>CG</v>
          </cell>
          <cell r="AC156" t="str">
            <v>TTV</v>
          </cell>
          <cell r="AD156" t="str">
            <v>PTVG</v>
          </cell>
          <cell r="AE156" t="str">
            <v>HCM</v>
          </cell>
          <cell r="AF156">
            <v>40065</v>
          </cell>
          <cell r="AG156">
            <v>9</v>
          </cell>
          <cell r="AH156">
            <v>40065</v>
          </cell>
          <cell r="AI156">
            <v>9</v>
          </cell>
          <cell r="AJ156" t="str">
            <v>Chính thức</v>
          </cell>
        </row>
        <row r="157">
          <cell r="A157">
            <v>20131</v>
          </cell>
          <cell r="B157" t="str">
            <v>Nguyễn Thị Ngọc</v>
          </cell>
          <cell r="C157" t="str">
            <v>Uyên</v>
          </cell>
          <cell r="D157" t="str">
            <v>Nữ</v>
          </cell>
          <cell r="E157">
            <v>31173</v>
          </cell>
          <cell r="F157" t="str">
            <v/>
          </cell>
          <cell r="G157" t="str">
            <v xml:space="preserve"> </v>
          </cell>
          <cell r="H157" t="str">
            <v/>
          </cell>
          <cell r="J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 xml:space="preserve"> </v>
          </cell>
          <cell r="T157" t="str">
            <v xml:space="preserve"> </v>
          </cell>
          <cell r="AA157" t="str">
            <v>1</v>
          </cell>
          <cell r="AE157" t="str">
            <v>HCM</v>
          </cell>
          <cell r="AG157" t="str">
            <v/>
          </cell>
          <cell r="AI157" t="str">
            <v/>
          </cell>
          <cell r="AJ157" t="str">
            <v>Nghỉ việc</v>
          </cell>
        </row>
        <row r="158">
          <cell r="A158">
            <v>20132</v>
          </cell>
          <cell r="B158" t="str">
            <v>Nguyễn Thị Thu</v>
          </cell>
          <cell r="C158" t="str">
            <v>Hương</v>
          </cell>
          <cell r="D158" t="str">
            <v>Nữ</v>
          </cell>
          <cell r="E158">
            <v>30954</v>
          </cell>
          <cell r="F158" t="str">
            <v>HN</v>
          </cell>
          <cell r="G158" t="str">
            <v xml:space="preserve">HN </v>
          </cell>
          <cell r="H158" t="str">
            <v>012230089</v>
          </cell>
          <cell r="I158">
            <v>36279</v>
          </cell>
          <cell r="J158" t="str">
            <v>HN</v>
          </cell>
          <cell r="L158" t="str">
            <v/>
          </cell>
          <cell r="M158" t="str">
            <v/>
          </cell>
          <cell r="O158" t="str">
            <v/>
          </cell>
          <cell r="P158" t="str">
            <v/>
          </cell>
          <cell r="Q158" t="str">
            <v>0916978456</v>
          </cell>
          <cell r="R158" t="str">
            <v/>
          </cell>
          <cell r="S158" t="str">
            <v xml:space="preserve">46 Phan Đình Giót, Thanh Xuân, HN </v>
          </cell>
          <cell r="T158" t="str">
            <v xml:space="preserve">46 Phan Đình Giót, Thanh Xuân, HN </v>
          </cell>
          <cell r="X158" t="str">
            <v>NV</v>
          </cell>
          <cell r="AA158" t="str">
            <v>1</v>
          </cell>
          <cell r="AC158" t="str">
            <v>THC</v>
          </cell>
          <cell r="AE158" t="str">
            <v>HN</v>
          </cell>
          <cell r="AG158" t="str">
            <v/>
          </cell>
          <cell r="AH158">
            <v>40063</v>
          </cell>
          <cell r="AI158">
            <v>9</v>
          </cell>
          <cell r="AJ158" t="str">
            <v>Nghỉ việc</v>
          </cell>
        </row>
        <row r="159">
          <cell r="A159">
            <v>20133</v>
          </cell>
          <cell r="B159" t="str">
            <v>Bùi Việt</v>
          </cell>
          <cell r="C159" t="str">
            <v>Đức</v>
          </cell>
          <cell r="D159" t="str">
            <v>Nữ</v>
          </cell>
          <cell r="G159" t="str">
            <v xml:space="preserve"> </v>
          </cell>
          <cell r="H159" t="str">
            <v/>
          </cell>
          <cell r="K159" t="str">
            <v>Đại học</v>
          </cell>
          <cell r="L159" t="str">
            <v/>
          </cell>
          <cell r="M159" t="str">
            <v/>
          </cell>
          <cell r="O159" t="str">
            <v/>
          </cell>
          <cell r="S159" t="str">
            <v xml:space="preserve"> </v>
          </cell>
          <cell r="T159" t="str">
            <v xml:space="preserve"> </v>
          </cell>
          <cell r="X159" t="str">
            <v>NV</v>
          </cell>
          <cell r="AG159" t="str">
            <v/>
          </cell>
          <cell r="AI159" t="str">
            <v/>
          </cell>
          <cell r="AJ159" t="str">
            <v>Nghỉ việc</v>
          </cell>
        </row>
        <row r="160">
          <cell r="A160">
            <v>20134</v>
          </cell>
          <cell r="B160" t="str">
            <v>Đỗ Thị</v>
          </cell>
          <cell r="C160" t="str">
            <v>Ngọc</v>
          </cell>
          <cell r="D160" t="str">
            <v>Nữ</v>
          </cell>
          <cell r="E160">
            <v>32135</v>
          </cell>
          <cell r="G160" t="str">
            <v>Nam Định</v>
          </cell>
          <cell r="H160" t="str">
            <v>162867131</v>
          </cell>
          <cell r="I160">
            <v>38315</v>
          </cell>
          <cell r="J160" t="str">
            <v>Nam Định</v>
          </cell>
          <cell r="K160" t="str">
            <v>ĐH</v>
          </cell>
          <cell r="L160" t="str">
            <v>Học Viện Ngân Hàng</v>
          </cell>
          <cell r="M160">
            <v>0</v>
          </cell>
          <cell r="O160" t="str">
            <v>ngocdt2@topica.edu.vn</v>
          </cell>
          <cell r="Q160" t="str">
            <v>01252 757 588</v>
          </cell>
          <cell r="S160" t="str">
            <v>Bắc Hoàng Cát Thành Trực Ninh, Nam Định</v>
          </cell>
          <cell r="T160" t="str">
            <v>20, Ngách 251/8 Nguyễn Khang</v>
          </cell>
          <cell r="U160" t="str">
            <v>Dđỗ Thị Tân</v>
          </cell>
          <cell r="W160" t="str">
            <v>0904 322 621</v>
          </cell>
          <cell r="AA160" t="str">
            <v>1</v>
          </cell>
          <cell r="AE160" t="str">
            <v>HN</v>
          </cell>
          <cell r="AG160" t="str">
            <v/>
          </cell>
          <cell r="AI160" t="str">
            <v/>
          </cell>
          <cell r="AJ160" t="str">
            <v>Nghỉ việc</v>
          </cell>
        </row>
        <row r="161">
          <cell r="A161">
            <v>20135</v>
          </cell>
          <cell r="B161" t="str">
            <v>Phạm Thị Minh</v>
          </cell>
          <cell r="C161" t="str">
            <v>Hải</v>
          </cell>
          <cell r="D161" t="str">
            <v>Nữ</v>
          </cell>
          <cell r="E161">
            <v>31688</v>
          </cell>
          <cell r="F161" t="str">
            <v>Nam Định</v>
          </cell>
          <cell r="G161" t="str">
            <v xml:space="preserve">Nam Định </v>
          </cell>
          <cell r="H161" t="str">
            <v>162775989</v>
          </cell>
          <cell r="I161">
            <v>37928</v>
          </cell>
          <cell r="J161" t="str">
            <v>Nam Định</v>
          </cell>
          <cell r="K161" t="str">
            <v>Đại học</v>
          </cell>
          <cell r="L161" t="str">
            <v>ĐH Công Đoàn</v>
          </cell>
          <cell r="M161" t="str">
            <v/>
          </cell>
          <cell r="O161" t="str">
            <v/>
          </cell>
          <cell r="P161" t="str">
            <v>35372862</v>
          </cell>
          <cell r="Q161" t="str">
            <v>0945 362 055</v>
          </cell>
          <cell r="R161" t="str">
            <v/>
          </cell>
          <cell r="S161" t="str">
            <v xml:space="preserve">Cổ lễ, Trực Ninh, Nam Định </v>
          </cell>
          <cell r="T161" t="str">
            <v xml:space="preserve">8, Ngách 183/31, Đặng Tiến Đông, HN </v>
          </cell>
          <cell r="AA161" t="str">
            <v>1</v>
          </cell>
          <cell r="AE161" t="str">
            <v>HN</v>
          </cell>
          <cell r="AG161" t="str">
            <v/>
          </cell>
          <cell r="AI161" t="str">
            <v/>
          </cell>
          <cell r="AJ161" t="str">
            <v>Nghỉ việc</v>
          </cell>
        </row>
        <row r="162">
          <cell r="A162">
            <v>20136</v>
          </cell>
          <cell r="B162" t="str">
            <v>Phạm Chí</v>
          </cell>
          <cell r="C162" t="str">
            <v>Kiên</v>
          </cell>
          <cell r="D162" t="str">
            <v>Nam</v>
          </cell>
          <cell r="E162">
            <v>28950</v>
          </cell>
          <cell r="F162" t="str">
            <v>Hà Nội</v>
          </cell>
          <cell r="G162" t="str">
            <v xml:space="preserve">Hà Nội </v>
          </cell>
          <cell r="H162" t="str">
            <v>011931916</v>
          </cell>
          <cell r="I162">
            <v>35161</v>
          </cell>
          <cell r="J162" t="str">
            <v>Hà Nội</v>
          </cell>
          <cell r="K162" t="str">
            <v>Đại học</v>
          </cell>
          <cell r="L162" t="str">
            <v>ĐH Luật Hà Nội</v>
          </cell>
          <cell r="M162" t="str">
            <v>Pháp luật kinh tế và luật Quốc tế</v>
          </cell>
          <cell r="O162" t="str">
            <v>kienpc@topica.edu.vn</v>
          </cell>
          <cell r="P162" t="str">
            <v>04 3833 2057</v>
          </cell>
          <cell r="Q162" t="str">
            <v>0916 616 266</v>
          </cell>
          <cell r="R162" t="str">
            <v/>
          </cell>
          <cell r="S162" t="str">
            <v xml:space="preserve">Số 17 Ngách 255/37 Cầu Giấy </v>
          </cell>
          <cell r="T162" t="str">
            <v xml:space="preserve">Số 17 Ngách 255/37 Cầu Giấy </v>
          </cell>
          <cell r="U162" t="str">
            <v/>
          </cell>
          <cell r="V162" t="str">
            <v/>
          </cell>
          <cell r="W162" t="str">
            <v/>
          </cell>
          <cell r="X162" t="str">
            <v>TD1</v>
          </cell>
          <cell r="Y162" t="str">
            <v>Trưởng Ban/ Giám đốc Trung tâm</v>
          </cell>
          <cell r="AA162" t="str">
            <v>4</v>
          </cell>
          <cell r="AB162" t="str">
            <v>QL</v>
          </cell>
          <cell r="AC162" t="str">
            <v>THR</v>
          </cell>
          <cell r="AE162" t="str">
            <v>HN</v>
          </cell>
          <cell r="AF162">
            <v>40070</v>
          </cell>
          <cell r="AG162">
            <v>9</v>
          </cell>
          <cell r="AH162">
            <v>40070</v>
          </cell>
          <cell r="AI162">
            <v>9</v>
          </cell>
          <cell r="AJ162" t="str">
            <v>Chính thức</v>
          </cell>
        </row>
        <row r="163">
          <cell r="A163">
            <v>20137</v>
          </cell>
          <cell r="B163" t="str">
            <v>Nguyễn Vân Hồng</v>
          </cell>
          <cell r="C163" t="str">
            <v>Trang</v>
          </cell>
          <cell r="D163" t="str">
            <v>Nữ</v>
          </cell>
          <cell r="E163">
            <v>32667</v>
          </cell>
          <cell r="G163" t="str">
            <v>Hà Nội</v>
          </cell>
          <cell r="H163" t="str">
            <v>012644792</v>
          </cell>
          <cell r="I163">
            <v>37882</v>
          </cell>
          <cell r="J163" t="str">
            <v>Hà Nội</v>
          </cell>
          <cell r="K163" t="str">
            <v>TC</v>
          </cell>
          <cell r="L163" t="str">
            <v>TC Kinh Tế</v>
          </cell>
          <cell r="M163">
            <v>0</v>
          </cell>
          <cell r="O163" t="str">
            <v>trangnvh@topica.edu.vn</v>
          </cell>
          <cell r="Q163" t="str">
            <v>0932 287 322</v>
          </cell>
          <cell r="S163" t="str">
            <v>Số 7, Ngõ 103, Trương Định, Hbt, Hà Nội</v>
          </cell>
          <cell r="T163" t="str">
            <v>Số 7, Ngõ 103, Trương Định, Hbt, Hà Nội</v>
          </cell>
          <cell r="U163" t="str">
            <v>Nguyễn Thị Hồng Sơn</v>
          </cell>
          <cell r="W163">
            <v>0</v>
          </cell>
          <cell r="X163" t="str">
            <v>OP</v>
          </cell>
          <cell r="Y163" t="str">
            <v>Chuyên viên vận hành</v>
          </cell>
          <cell r="AA163" t="str">
            <v>1</v>
          </cell>
          <cell r="AB163" t="str">
            <v>CB</v>
          </cell>
          <cell r="AC163" t="str">
            <v>TAD</v>
          </cell>
          <cell r="AD163" t="str">
            <v>PADA</v>
          </cell>
          <cell r="AE163" t="str">
            <v>HN</v>
          </cell>
          <cell r="AG163" t="str">
            <v/>
          </cell>
          <cell r="AI163" t="str">
            <v/>
          </cell>
          <cell r="AJ163" t="str">
            <v>Nghỉ việc</v>
          </cell>
        </row>
        <row r="164">
          <cell r="A164">
            <v>20138</v>
          </cell>
          <cell r="B164" t="str">
            <v>Hà Thị Nhã</v>
          </cell>
          <cell r="C164" t="str">
            <v>Ca</v>
          </cell>
          <cell r="D164" t="str">
            <v>Nữ</v>
          </cell>
          <cell r="E164">
            <v>31948</v>
          </cell>
          <cell r="F164" t="str">
            <v>Long An</v>
          </cell>
          <cell r="G164" t="str">
            <v xml:space="preserve">Long An </v>
          </cell>
          <cell r="H164" t="str">
            <v>321278348</v>
          </cell>
          <cell r="I164">
            <v>39736</v>
          </cell>
          <cell r="J164" t="str">
            <v>Bến Tre</v>
          </cell>
          <cell r="K164" t="str">
            <v>Đại học</v>
          </cell>
          <cell r="L164" t="str">
            <v>ĐH Nông Lâm HCM</v>
          </cell>
          <cell r="M164" t="str">
            <v>Công nghệ Sinh học</v>
          </cell>
          <cell r="O164" t="str">
            <v>cahtn@topica.edu.vn</v>
          </cell>
          <cell r="P164" t="str">
            <v/>
          </cell>
          <cell r="Q164" t="str">
            <v>0977 464 283</v>
          </cell>
          <cell r="R164" t="str">
            <v/>
          </cell>
          <cell r="S164" t="str">
            <v xml:space="preserve">110b, Ấp 6, Xã Tân Thạch, Huyện Châu Thành, Tỉnh Bến Tre </v>
          </cell>
          <cell r="T164" t="str">
            <v xml:space="preserve">110b, Ấp 6, Xã Tân Thạch, Huyện Châu Thành, Tỉnh Bến Tre </v>
          </cell>
          <cell r="X164" t="str">
            <v>NS</v>
          </cell>
          <cell r="AA164" t="str">
            <v>2</v>
          </cell>
          <cell r="AB164" t="str">
            <v>QL</v>
          </cell>
          <cell r="AC164" t="str">
            <v>THC</v>
          </cell>
          <cell r="AE164" t="str">
            <v>HCM</v>
          </cell>
          <cell r="AG164" t="str">
            <v/>
          </cell>
          <cell r="AH164">
            <v>40070</v>
          </cell>
          <cell r="AI164">
            <v>9</v>
          </cell>
          <cell r="AJ164" t="str">
            <v>Nghỉ việc</v>
          </cell>
        </row>
        <row r="165">
          <cell r="A165">
            <v>20139</v>
          </cell>
          <cell r="B165" t="str">
            <v>Trần Thế</v>
          </cell>
          <cell r="C165" t="str">
            <v>Giang</v>
          </cell>
          <cell r="D165" t="str">
            <v>Nam</v>
          </cell>
          <cell r="E165">
            <v>30926</v>
          </cell>
          <cell r="F165" t="str">
            <v>Hà Nam</v>
          </cell>
          <cell r="G165" t="str">
            <v xml:space="preserve">Hà Nam </v>
          </cell>
          <cell r="H165" t="str">
            <v>168054447</v>
          </cell>
          <cell r="I165">
            <v>37957</v>
          </cell>
          <cell r="J165" t="str">
            <v>Hà Nam</v>
          </cell>
          <cell r="K165" t="str">
            <v>Đại học</v>
          </cell>
          <cell r="L165" t="str">
            <v>Viện ĐH Mở Hà Nội</v>
          </cell>
          <cell r="M165" t="str">
            <v>Tin học quản lý</v>
          </cell>
          <cell r="O165" t="str">
            <v>giangtt@topica.edu.vn</v>
          </cell>
          <cell r="P165" t="str">
            <v>0351 629 799</v>
          </cell>
          <cell r="Q165" t="str">
            <v>0986 011 190</v>
          </cell>
          <cell r="R165" t="str">
            <v/>
          </cell>
          <cell r="S165" t="str">
            <v xml:space="preserve">Lý Nhân, Hà Nam </v>
          </cell>
          <cell r="T165" t="str">
            <v xml:space="preserve">Số 9 Ngõ 1142, Đường Láng </v>
          </cell>
          <cell r="U165" t="str">
            <v/>
          </cell>
          <cell r="V165" t="str">
            <v/>
          </cell>
          <cell r="W165" t="str">
            <v/>
          </cell>
          <cell r="X165" t="str">
            <v>NX</v>
          </cell>
          <cell r="Y165" t="str">
            <v>Chuyên gia</v>
          </cell>
          <cell r="AA165" t="str">
            <v>1</v>
          </cell>
          <cell r="AB165" t="str">
            <v>CB</v>
          </cell>
          <cell r="AC165" t="str">
            <v>TIS</v>
          </cell>
          <cell r="AD165" t="str">
            <v>PISO</v>
          </cell>
          <cell r="AE165" t="str">
            <v>HN</v>
          </cell>
          <cell r="AF165">
            <v>40072</v>
          </cell>
          <cell r="AG165">
            <v>9</v>
          </cell>
          <cell r="AH165">
            <v>40072</v>
          </cell>
          <cell r="AI165">
            <v>9</v>
          </cell>
          <cell r="AJ165" t="str">
            <v>Chính thức</v>
          </cell>
        </row>
        <row r="166">
          <cell r="A166">
            <v>20140</v>
          </cell>
          <cell r="B166" t="str">
            <v>Lương Thị Thu</v>
          </cell>
          <cell r="C166" t="str">
            <v>Hường</v>
          </cell>
          <cell r="D166" t="str">
            <v>Nữ</v>
          </cell>
          <cell r="E166">
            <v>29518</v>
          </cell>
          <cell r="F166" t="str">
            <v>Hà Nội</v>
          </cell>
          <cell r="G166" t="str">
            <v xml:space="preserve">Hà Nội </v>
          </cell>
          <cell r="H166" t="str">
            <v>012099809</v>
          </cell>
          <cell r="I166">
            <v>35849</v>
          </cell>
          <cell r="J166" t="str">
            <v/>
          </cell>
          <cell r="K166" t="str">
            <v>Đại học</v>
          </cell>
          <cell r="L166" t="str">
            <v>ĐH Ngoại Thương</v>
          </cell>
          <cell r="O166" t="str">
            <v/>
          </cell>
          <cell r="P166" t="str">
            <v/>
          </cell>
          <cell r="Q166" t="str">
            <v>PO</v>
          </cell>
          <cell r="R166" t="str">
            <v/>
          </cell>
          <cell r="S166" t="str">
            <v xml:space="preserve">P202, G1, TT Xí nghiệp khảo sát thiết kế
giao thông 2, Trung Liệt </v>
          </cell>
          <cell r="T166" t="str">
            <v xml:space="preserve">P202, G1, TT Xí nghiệp khảo sát thiết kế giao thông 2, Trung Liệt </v>
          </cell>
          <cell r="AA166">
            <v>1</v>
          </cell>
          <cell r="AE166" t="str">
            <v>HN</v>
          </cell>
          <cell r="AG166" t="str">
            <v/>
          </cell>
          <cell r="AI166" t="str">
            <v/>
          </cell>
          <cell r="AJ166" t="str">
            <v>Nghỉ việc</v>
          </cell>
        </row>
        <row r="167">
          <cell r="A167">
            <v>20141</v>
          </cell>
          <cell r="B167" t="str">
            <v>Nguyễn Thị</v>
          </cell>
          <cell r="C167" t="str">
            <v>Huệ</v>
          </cell>
          <cell r="D167" t="str">
            <v>Nữ</v>
          </cell>
          <cell r="E167">
            <v>31651</v>
          </cell>
          <cell r="F167" t="str">
            <v>Hải Dương</v>
          </cell>
          <cell r="G167" t="str">
            <v xml:space="preserve">Hải Dương </v>
          </cell>
          <cell r="H167" t="str">
            <v>271633824</v>
          </cell>
          <cell r="I167">
            <v>36711</v>
          </cell>
          <cell r="J167" t="str">
            <v>Đồng Nai</v>
          </cell>
          <cell r="K167" t="str">
            <v>Đại học</v>
          </cell>
          <cell r="L167" t="str">
            <v>ĐH Khoa Học Xã Hội &amp; Nhân Văn HCM</v>
          </cell>
          <cell r="O167" t="str">
            <v>huent@topica.edu.vn</v>
          </cell>
          <cell r="P167" t="str">
            <v/>
          </cell>
          <cell r="Q167" t="str">
            <v>0903 617 847</v>
          </cell>
          <cell r="R167" t="str">
            <v/>
          </cell>
          <cell r="S167" t="str">
            <v xml:space="preserve">443, Ấp 10, Sông Ray, Cẩm Mỹ Đồng Nai </v>
          </cell>
          <cell r="T167" t="str">
            <v xml:space="preserve">301, Cư Xá, Thanh Đa, Bình Thạnh, HCM </v>
          </cell>
          <cell r="X167" t="str">
            <v>OS</v>
          </cell>
          <cell r="Y167" t="str">
            <v>Chuyên viên Tư vấn tuyển sinh</v>
          </cell>
          <cell r="AA167" t="str">
            <v>1</v>
          </cell>
          <cell r="AB167" t="str">
            <v>CB</v>
          </cell>
          <cell r="AE167" t="str">
            <v>HN</v>
          </cell>
          <cell r="AG167" t="str">
            <v/>
          </cell>
          <cell r="AH167">
            <v>40084</v>
          </cell>
          <cell r="AI167">
            <v>9</v>
          </cell>
          <cell r="AJ167" t="str">
            <v>Nghỉ việc</v>
          </cell>
        </row>
        <row r="168">
          <cell r="A168">
            <v>20142</v>
          </cell>
          <cell r="B168" t="str">
            <v>Dương Thị Thúy</v>
          </cell>
          <cell r="C168" t="str">
            <v>Ân</v>
          </cell>
          <cell r="D168" t="str">
            <v>Nữ</v>
          </cell>
          <cell r="E168">
            <v>30922</v>
          </cell>
          <cell r="F168" t="str">
            <v>Sóc Trăng</v>
          </cell>
          <cell r="G168" t="str">
            <v xml:space="preserve">Sóc Trăng </v>
          </cell>
          <cell r="H168" t="str">
            <v>365464439</v>
          </cell>
          <cell r="I168">
            <v>38413</v>
          </cell>
          <cell r="J168" t="str">
            <v>CA Sóc Trăng</v>
          </cell>
          <cell r="K168" t="str">
            <v>Đại học</v>
          </cell>
          <cell r="L168" t="str">
            <v>ĐH Cần Thơ</v>
          </cell>
          <cell r="M168" t="str">
            <v/>
          </cell>
          <cell r="O168" t="str">
            <v/>
          </cell>
          <cell r="P168" t="str">
            <v/>
          </cell>
          <cell r="Q168" t="str">
            <v>0939 029 087</v>
          </cell>
          <cell r="R168" t="str">
            <v/>
          </cell>
          <cell r="S168" t="str">
            <v xml:space="preserve">80 Thiều Văn Trỗi, Ấp An Định,
 TT Kế Sách, Sóc Trăng </v>
          </cell>
          <cell r="T168" t="str">
            <v xml:space="preserve">50, nguyễn Văn Công, Gò Vấp, HCM </v>
          </cell>
          <cell r="AA168">
            <v>1</v>
          </cell>
          <cell r="AE168" t="str">
            <v>HN</v>
          </cell>
          <cell r="AG168" t="str">
            <v/>
          </cell>
          <cell r="AI168" t="str">
            <v/>
          </cell>
          <cell r="AJ168" t="str">
            <v>Nghỉ việc</v>
          </cell>
        </row>
        <row r="169">
          <cell r="A169">
            <v>20143</v>
          </cell>
          <cell r="B169" t="str">
            <v>Nguyễn Thị</v>
          </cell>
          <cell r="C169" t="str">
            <v>Thiêm</v>
          </cell>
          <cell r="D169" t="str">
            <v>Nữ</v>
          </cell>
          <cell r="E169">
            <v>31634</v>
          </cell>
          <cell r="F169" t="str">
            <v>Bắc Ninh</v>
          </cell>
          <cell r="G169" t="str">
            <v xml:space="preserve">Bắc Ninh </v>
          </cell>
          <cell r="H169" t="str">
            <v>125238992</v>
          </cell>
          <cell r="I169">
            <v>37828</v>
          </cell>
          <cell r="J169" t="str">
            <v>CA. Bắc Ninh</v>
          </cell>
          <cell r="K169" t="str">
            <v>Đại học</v>
          </cell>
          <cell r="L169" t="str">
            <v>ĐH Kinh doanh và Công nghệ</v>
          </cell>
          <cell r="O169" t="str">
            <v>thiemnt@topica.edu.vn</v>
          </cell>
          <cell r="P169" t="str">
            <v/>
          </cell>
          <cell r="Q169" t="str">
            <v>0972 973 123</v>
          </cell>
          <cell r="R169" t="str">
            <v/>
          </cell>
          <cell r="S169" t="str">
            <v xml:space="preserve">Số Nhà 47, Ngọc Khánh, Quận Ba Đình, Hà Nội. </v>
          </cell>
          <cell r="T169" t="str">
            <v xml:space="preserve">Số Nhà 47, Ngọc Khánh, Quận Ba Đình, Hà Nội. </v>
          </cell>
          <cell r="AA169" t="str">
            <v>1</v>
          </cell>
          <cell r="AE169" t="str">
            <v>HN</v>
          </cell>
          <cell r="AG169" t="str">
            <v/>
          </cell>
          <cell r="AI169" t="str">
            <v/>
          </cell>
          <cell r="AJ169" t="str">
            <v>Nghỉ việc</v>
          </cell>
        </row>
        <row r="170">
          <cell r="A170">
            <v>20144</v>
          </cell>
          <cell r="B170" t="str">
            <v>Nguyễn Thùy</v>
          </cell>
          <cell r="C170" t="str">
            <v>Dung</v>
          </cell>
          <cell r="D170" t="str">
            <v>Nữ</v>
          </cell>
          <cell r="E170">
            <v>31805</v>
          </cell>
          <cell r="F170" t="str">
            <v>Hà Nội</v>
          </cell>
          <cell r="G170" t="str">
            <v xml:space="preserve">Hà Nội </v>
          </cell>
          <cell r="H170" t="str">
            <v>063195053</v>
          </cell>
          <cell r="I170">
            <v>38173</v>
          </cell>
          <cell r="J170" t="str">
            <v>Hà Nội</v>
          </cell>
          <cell r="K170" t="str">
            <v>Đại học</v>
          </cell>
          <cell r="L170" t="str">
            <v>HV Công nghệ Bưu chính Viễn thông</v>
          </cell>
          <cell r="M170" t="str">
            <v>Quản trị kinh doanh</v>
          </cell>
          <cell r="O170" t="str">
            <v>dungnt2@topica.edu.vn</v>
          </cell>
          <cell r="P170" t="str">
            <v/>
          </cell>
          <cell r="Q170" t="str">
            <v>0915 369 900</v>
          </cell>
          <cell r="R170" t="str">
            <v/>
          </cell>
          <cell r="S170" t="str">
            <v xml:space="preserve">Nhà 12, Ngõ 181, Trường Chinh, Hà Nội </v>
          </cell>
          <cell r="T170" t="str">
            <v xml:space="preserve">Nhà 12, Ngõ 181, Trường Chinh, Hà Nội </v>
          </cell>
          <cell r="X170" t="str">
            <v>PM2</v>
          </cell>
          <cell r="Y170" t="str">
            <v>Phó phòng</v>
          </cell>
          <cell r="AA170">
            <v>3</v>
          </cell>
          <cell r="AB170" t="str">
            <v>QL</v>
          </cell>
          <cell r="AC170" t="str">
            <v>TAW</v>
          </cell>
          <cell r="AD170" t="str">
            <v>PAWM</v>
          </cell>
          <cell r="AE170" t="str">
            <v>HN</v>
          </cell>
          <cell r="AF170">
            <v>40087</v>
          </cell>
          <cell r="AG170">
            <v>10</v>
          </cell>
          <cell r="AH170">
            <v>40087</v>
          </cell>
          <cell r="AI170">
            <v>10</v>
          </cell>
          <cell r="AJ170" t="str">
            <v>Chính thức</v>
          </cell>
        </row>
        <row r="171">
          <cell r="A171">
            <v>20145</v>
          </cell>
          <cell r="B171" t="str">
            <v>Trần Minh</v>
          </cell>
          <cell r="C171" t="str">
            <v>Thu</v>
          </cell>
          <cell r="D171" t="str">
            <v>Nữ</v>
          </cell>
          <cell r="E171">
            <v>30857</v>
          </cell>
          <cell r="F171" t="str">
            <v>Hà Nội</v>
          </cell>
          <cell r="G171" t="str">
            <v xml:space="preserve">Hà Nội </v>
          </cell>
          <cell r="H171" t="str">
            <v>012228163</v>
          </cell>
          <cell r="I171">
            <v>36275</v>
          </cell>
          <cell r="J171" t="str">
            <v>Hà Nội</v>
          </cell>
          <cell r="K171" t="str">
            <v>Cao đẳng</v>
          </cell>
          <cell r="L171" t="str">
            <v xml:space="preserve">CĐ Du lịch Hà Nội </v>
          </cell>
          <cell r="M171" t="str">
            <v/>
          </cell>
          <cell r="O171" t="str">
            <v>thutm@topica.edu.vn</v>
          </cell>
          <cell r="P171" t="str">
            <v/>
          </cell>
          <cell r="Q171" t="str">
            <v>0914 888 447</v>
          </cell>
          <cell r="R171" t="str">
            <v/>
          </cell>
          <cell r="S171" t="str">
            <v xml:space="preserve">375, Hồng Hà, Hoàn Kiếm Hà Nội </v>
          </cell>
          <cell r="T171" t="str">
            <v xml:space="preserve">375, Hồng Hà, Hoàn Kiếm Hà Nội </v>
          </cell>
          <cell r="X171" t="str">
            <v>PM2</v>
          </cell>
          <cell r="Y171" t="str">
            <v>Phó phòng</v>
          </cell>
          <cell r="AA171">
            <v>3</v>
          </cell>
          <cell r="AB171" t="str">
            <v>QL</v>
          </cell>
          <cell r="AC171" t="str">
            <v>TAD</v>
          </cell>
          <cell r="AD171" t="str">
            <v>PADA</v>
          </cell>
          <cell r="AE171" t="str">
            <v>HN</v>
          </cell>
          <cell r="AF171">
            <v>40087</v>
          </cell>
          <cell r="AG171">
            <v>10</v>
          </cell>
          <cell r="AH171">
            <v>40087</v>
          </cell>
          <cell r="AI171">
            <v>10</v>
          </cell>
          <cell r="AJ171" t="str">
            <v>Chính thức</v>
          </cell>
        </row>
        <row r="172">
          <cell r="A172">
            <v>20146</v>
          </cell>
          <cell r="B172" t="str">
            <v>Phạm Minh</v>
          </cell>
          <cell r="C172" t="str">
            <v>Tâm</v>
          </cell>
          <cell r="D172" t="str">
            <v>Nữ</v>
          </cell>
          <cell r="G172" t="str">
            <v xml:space="preserve"> </v>
          </cell>
          <cell r="H172" t="str">
            <v/>
          </cell>
          <cell r="K172" t="str">
            <v>Đại học</v>
          </cell>
          <cell r="L172" t="str">
            <v/>
          </cell>
          <cell r="M172" t="str">
            <v/>
          </cell>
          <cell r="O172" t="str">
            <v/>
          </cell>
          <cell r="S172" t="str">
            <v xml:space="preserve"> </v>
          </cell>
          <cell r="T172" t="str">
            <v xml:space="preserve"> </v>
          </cell>
          <cell r="X172" t="str">
            <v>PM2</v>
          </cell>
          <cell r="Y172" t="str">
            <v>Phó phòng</v>
          </cell>
          <cell r="AA172">
            <v>3</v>
          </cell>
          <cell r="AB172" t="str">
            <v>QL</v>
          </cell>
          <cell r="AG172" t="str">
            <v/>
          </cell>
          <cell r="AI172" t="str">
            <v/>
          </cell>
          <cell r="AJ172" t="str">
            <v>Nghỉ việc</v>
          </cell>
        </row>
        <row r="173">
          <cell r="A173">
            <v>20147</v>
          </cell>
          <cell r="B173" t="str">
            <v>Chu Thị Thu</v>
          </cell>
          <cell r="C173" t="str">
            <v>Trang</v>
          </cell>
          <cell r="D173" t="str">
            <v>Nữ</v>
          </cell>
          <cell r="E173">
            <v>31479</v>
          </cell>
          <cell r="F173" t="str">
            <v>Hà Nội</v>
          </cell>
          <cell r="G173" t="str">
            <v xml:space="preserve">Hà Nội </v>
          </cell>
          <cell r="H173" t="str">
            <v/>
          </cell>
          <cell r="J173" t="str">
            <v/>
          </cell>
          <cell r="K173" t="str">
            <v>Đại học</v>
          </cell>
          <cell r="L173" t="str">
            <v>ĐH Kinh Tế Quốc Dân</v>
          </cell>
          <cell r="O173" t="str">
            <v>trangctt@topica.edu.vn</v>
          </cell>
          <cell r="P173" t="str">
            <v/>
          </cell>
          <cell r="Q173" t="str">
            <v/>
          </cell>
          <cell r="R173" t="str">
            <v/>
          </cell>
          <cell r="S173" t="str">
            <v xml:space="preserve"> </v>
          </cell>
          <cell r="T173" t="str">
            <v xml:space="preserve"> </v>
          </cell>
          <cell r="AA173" t="str">
            <v>1</v>
          </cell>
          <cell r="AE173" t="str">
            <v>HN</v>
          </cell>
          <cell r="AG173" t="str">
            <v/>
          </cell>
          <cell r="AI173" t="str">
            <v/>
          </cell>
          <cell r="AJ173" t="str">
            <v>Nghỉ việc</v>
          </cell>
        </row>
        <row r="174">
          <cell r="A174">
            <v>20148</v>
          </cell>
          <cell r="B174" t="str">
            <v>Trần Thanh</v>
          </cell>
          <cell r="C174" t="str">
            <v>Hương</v>
          </cell>
          <cell r="D174" t="str">
            <v>Nữ</v>
          </cell>
          <cell r="E174">
            <v>30917</v>
          </cell>
          <cell r="F174" t="str">
            <v>Vũng Tàu</v>
          </cell>
          <cell r="G174" t="str">
            <v xml:space="preserve">Vũng Tàu </v>
          </cell>
          <cell r="H174" t="str">
            <v>273134434</v>
          </cell>
          <cell r="I174">
            <v>36227</v>
          </cell>
          <cell r="J174" t="str">
            <v>Vũng Tàu</v>
          </cell>
          <cell r="K174" t="str">
            <v>Đại học</v>
          </cell>
          <cell r="L174" t="str">
            <v>HV Công nghệ Bưu chính Viễn thông</v>
          </cell>
          <cell r="M174" t="str">
            <v/>
          </cell>
          <cell r="O174" t="str">
            <v>huongtt@topica.edu.vn</v>
          </cell>
          <cell r="P174" t="str">
            <v>0643 720 402</v>
          </cell>
          <cell r="Q174" t="str">
            <v>0937 692 406</v>
          </cell>
          <cell r="R174" t="str">
            <v/>
          </cell>
          <cell r="S174" t="str">
            <v xml:space="preserve">2682 Khu Phố 3, Phước Nguyên, Bà Rịa Vũng Tàu </v>
          </cell>
          <cell r="T174" t="str">
            <v xml:space="preserve">403/6 Khu Phố 3, Phường 6, Tân Bình,HCM </v>
          </cell>
          <cell r="X174" t="str">
            <v>NX</v>
          </cell>
          <cell r="Y174" t="str">
            <v>Chuyên gia</v>
          </cell>
          <cell r="AA174" t="str">
            <v>2</v>
          </cell>
          <cell r="AB174" t="str">
            <v>CG</v>
          </cell>
          <cell r="AC174" t="str">
            <v>TTV</v>
          </cell>
          <cell r="AD174" t="str">
            <v>PTVS</v>
          </cell>
          <cell r="AE174" t="str">
            <v>HCM</v>
          </cell>
          <cell r="AF174">
            <v>40094</v>
          </cell>
          <cell r="AG174">
            <v>10</v>
          </cell>
          <cell r="AH174">
            <v>40094</v>
          </cell>
          <cell r="AI174">
            <v>10</v>
          </cell>
          <cell r="AJ174" t="str">
            <v>Chính thức</v>
          </cell>
        </row>
        <row r="175">
          <cell r="A175">
            <v>20149</v>
          </cell>
          <cell r="B175" t="str">
            <v>Lâm Thị Thúy</v>
          </cell>
          <cell r="C175" t="str">
            <v>Mai</v>
          </cell>
          <cell r="D175" t="str">
            <v>Nữ</v>
          </cell>
          <cell r="E175">
            <v>31306</v>
          </cell>
          <cell r="F175" t="str">
            <v>Cao Bằng</v>
          </cell>
          <cell r="G175" t="str">
            <v xml:space="preserve">Cao Bằng </v>
          </cell>
          <cell r="H175" t="str">
            <v>080420879</v>
          </cell>
          <cell r="I175">
            <v>37497</v>
          </cell>
          <cell r="J175" t="str">
            <v>Cao Bằng</v>
          </cell>
          <cell r="K175" t="str">
            <v>Cao đẳng</v>
          </cell>
          <cell r="L175" t="str">
            <v>Genetic- ĐH Bách Khoa</v>
          </cell>
          <cell r="M175" t="str">
            <v/>
          </cell>
          <cell r="O175" t="str">
            <v>mailtt@topica.edu.vn</v>
          </cell>
          <cell r="P175" t="str">
            <v/>
          </cell>
          <cell r="Q175" t="str">
            <v>0987 945 268</v>
          </cell>
          <cell r="R175" t="str">
            <v/>
          </cell>
          <cell r="S175" t="str">
            <v xml:space="preserve">Số 18, Tổ 17, Hợp Giang, Cao Bằng </v>
          </cell>
          <cell r="T175" t="str">
            <v xml:space="preserve">32, Ngách 53, Cầu Giấy, Hà Nội </v>
          </cell>
          <cell r="X175" t="str">
            <v>OP</v>
          </cell>
          <cell r="Y175" t="str">
            <v>Chuyên viên vận hành</v>
          </cell>
          <cell r="AA175" t="str">
            <v>1</v>
          </cell>
          <cell r="AB175" t="str">
            <v>CB</v>
          </cell>
          <cell r="AC175" t="str">
            <v>TAD</v>
          </cell>
          <cell r="AD175" t="str">
            <v>PADA</v>
          </cell>
          <cell r="AE175" t="str">
            <v>HN</v>
          </cell>
          <cell r="AF175">
            <v>40094</v>
          </cell>
          <cell r="AG175">
            <v>10</v>
          </cell>
          <cell r="AH175">
            <v>40094</v>
          </cell>
          <cell r="AI175">
            <v>10</v>
          </cell>
          <cell r="AJ175" t="str">
            <v>Chính thức</v>
          </cell>
        </row>
        <row r="176">
          <cell r="A176">
            <v>20150</v>
          </cell>
          <cell r="B176" t="str">
            <v>Hoàng Thu</v>
          </cell>
          <cell r="C176" t="str">
            <v>Phương</v>
          </cell>
          <cell r="D176" t="str">
            <v>Nữ</v>
          </cell>
          <cell r="E176">
            <v>31131</v>
          </cell>
          <cell r="G176" t="str">
            <v>Hải Phòng</v>
          </cell>
          <cell r="H176" t="str">
            <v>031275019</v>
          </cell>
          <cell r="I176">
            <v>36725</v>
          </cell>
          <cell r="J176" t="str">
            <v>Hải Phòng</v>
          </cell>
          <cell r="K176" t="str">
            <v>CĐ</v>
          </cell>
          <cell r="L176" t="str">
            <v>Genetic - Bách khoa Hà Nội</v>
          </cell>
          <cell r="M176">
            <v>0</v>
          </cell>
          <cell r="O176" t="str">
            <v>phuonght@topica.edu.vn</v>
          </cell>
          <cell r="Q176" t="str">
            <v>0983 529 286</v>
          </cell>
          <cell r="S176" t="str">
            <v>10, Ngõ 111, Thanh Lân, Hà Nội</v>
          </cell>
          <cell r="T176" t="str">
            <v>10, Ngõ 111, Thanh Lân, Hà Nội</v>
          </cell>
          <cell r="U176" t="str">
            <v>Vũ Thị Hạnh</v>
          </cell>
          <cell r="W176" t="str">
            <v>0983 925 286</v>
          </cell>
          <cell r="X176" t="str">
            <v>OX</v>
          </cell>
          <cell r="Y176" t="e">
            <v>#N/A</v>
          </cell>
          <cell r="AA176" t="str">
            <v>1</v>
          </cell>
          <cell r="AB176" t="str">
            <v>CB</v>
          </cell>
          <cell r="AE176" t="str">
            <v>HN</v>
          </cell>
          <cell r="AG176" t="str">
            <v/>
          </cell>
          <cell r="AI176" t="str">
            <v/>
          </cell>
          <cell r="AJ176" t="str">
            <v>Nghỉ việc</v>
          </cell>
        </row>
        <row r="177">
          <cell r="A177">
            <v>20152</v>
          </cell>
          <cell r="B177" t="str">
            <v>Vũ Thị Thanh</v>
          </cell>
          <cell r="C177" t="str">
            <v>Huyền</v>
          </cell>
          <cell r="D177" t="str">
            <v>Nữ</v>
          </cell>
          <cell r="F177" t="str">
            <v/>
          </cell>
          <cell r="G177" t="str">
            <v xml:space="preserve"> </v>
          </cell>
          <cell r="H177" t="str">
            <v/>
          </cell>
          <cell r="J177" t="str">
            <v/>
          </cell>
          <cell r="O177" t="str">
            <v/>
          </cell>
          <cell r="P177" t="str">
            <v/>
          </cell>
          <cell r="Q177" t="str">
            <v>0985229213</v>
          </cell>
          <cell r="R177" t="str">
            <v/>
          </cell>
          <cell r="S177" t="str">
            <v xml:space="preserve"> </v>
          </cell>
          <cell r="T177" t="str">
            <v xml:space="preserve"> </v>
          </cell>
          <cell r="AE177" t="str">
            <v>HN</v>
          </cell>
          <cell r="AG177" t="str">
            <v/>
          </cell>
          <cell r="AI177" t="str">
            <v/>
          </cell>
          <cell r="AJ177" t="str">
            <v>Nghỉ việc</v>
          </cell>
        </row>
        <row r="178">
          <cell r="A178">
            <v>20153</v>
          </cell>
          <cell r="B178" t="str">
            <v>Hà Thúy</v>
          </cell>
          <cell r="C178" t="str">
            <v>Hằng</v>
          </cell>
          <cell r="D178" t="str">
            <v>Nữ</v>
          </cell>
          <cell r="E178">
            <v>31297</v>
          </cell>
          <cell r="F178" t="str">
            <v>Hà Nội</v>
          </cell>
          <cell r="G178" t="str">
            <v xml:space="preserve">Hà Nội </v>
          </cell>
          <cell r="H178" t="str">
            <v>012264949</v>
          </cell>
          <cell r="J178" t="str">
            <v>Hà Nội</v>
          </cell>
          <cell r="O178" t="str">
            <v/>
          </cell>
          <cell r="P178" t="str">
            <v>36334450</v>
          </cell>
          <cell r="Q178" t="str">
            <v>0988080609</v>
          </cell>
          <cell r="R178" t="str">
            <v/>
          </cell>
          <cell r="S178" t="str">
            <v xml:space="preserve">403, ĐN 2, Nhà I, Ngõ 319, Tam Trinh, Hoàng Mai, HN </v>
          </cell>
          <cell r="T178" t="str">
            <v xml:space="preserve">403, ĐN 2, Nhà I, Ngõ 319, Tam Trinh, Hoàng PRi, HN </v>
          </cell>
          <cell r="AE178" t="str">
            <v>HN</v>
          </cell>
          <cell r="AG178" t="str">
            <v/>
          </cell>
          <cell r="AI178" t="str">
            <v/>
          </cell>
          <cell r="AJ178" t="str">
            <v>Nghỉ việc</v>
          </cell>
        </row>
        <row r="179">
          <cell r="A179">
            <v>20154</v>
          </cell>
          <cell r="B179" t="str">
            <v>Nguyễn Xuân</v>
          </cell>
          <cell r="C179" t="str">
            <v>Bách</v>
          </cell>
          <cell r="D179" t="str">
            <v>Nam</v>
          </cell>
          <cell r="E179">
            <v>31665</v>
          </cell>
          <cell r="F179" t="str">
            <v>Ninh Bình</v>
          </cell>
          <cell r="G179" t="str">
            <v xml:space="preserve">Ninh Bình </v>
          </cell>
          <cell r="H179" t="str">
            <v>164261437</v>
          </cell>
          <cell r="I179">
            <v>40249</v>
          </cell>
          <cell r="J179" t="str">
            <v>Ninh Bình</v>
          </cell>
          <cell r="K179" t="str">
            <v>Đại học</v>
          </cell>
          <cell r="L179" t="str">
            <v>ĐH Sư phạm Hà Nội</v>
          </cell>
          <cell r="M179" t="str">
            <v>Công nghệ thông tin</v>
          </cell>
          <cell r="O179" t="str">
            <v>bachnx@topica.edu.vn</v>
          </cell>
          <cell r="P179" t="str">
            <v/>
          </cell>
          <cell r="Q179" t="str">
            <v>01688 900 928</v>
          </cell>
          <cell r="R179" t="str">
            <v/>
          </cell>
          <cell r="S179" t="str">
            <v xml:space="preserve">Thị Trấn Me, Gia Viễn, Ninh Bình </v>
          </cell>
          <cell r="T179" t="str">
            <v xml:space="preserve">Thị Trấn Me, Gia Viễn, Ninh Bình </v>
          </cell>
          <cell r="X179" t="str">
            <v>PM1</v>
          </cell>
          <cell r="Y179" t="str">
            <v>Trưởng phòng</v>
          </cell>
          <cell r="AA179">
            <v>3</v>
          </cell>
          <cell r="AB179" t="str">
            <v>QL</v>
          </cell>
          <cell r="AC179" t="str">
            <v>TDT</v>
          </cell>
          <cell r="AD179" t="str">
            <v>PDTO</v>
          </cell>
          <cell r="AE179" t="str">
            <v>HN</v>
          </cell>
          <cell r="AF179">
            <v>40101</v>
          </cell>
          <cell r="AG179">
            <v>10</v>
          </cell>
          <cell r="AH179">
            <v>40101</v>
          </cell>
          <cell r="AI179">
            <v>10</v>
          </cell>
          <cell r="AJ179" t="str">
            <v>Chính thức</v>
          </cell>
        </row>
        <row r="180">
          <cell r="A180">
            <v>20155</v>
          </cell>
          <cell r="B180" t="str">
            <v>Đặng Thị Thuy</v>
          </cell>
          <cell r="C180" t="str">
            <v>Thùy</v>
          </cell>
          <cell r="D180" t="str">
            <v>Nữ</v>
          </cell>
          <cell r="E180">
            <v>30787</v>
          </cell>
          <cell r="F180" t="str">
            <v>Vũng Tàu</v>
          </cell>
          <cell r="G180" t="str">
            <v xml:space="preserve">Vũng Tàu </v>
          </cell>
          <cell r="H180" t="str">
            <v>273141200</v>
          </cell>
          <cell r="I180">
            <v>39497</v>
          </cell>
          <cell r="J180" t="str">
            <v>Vũng Tàu</v>
          </cell>
          <cell r="K180" t="str">
            <v>Thạc sĩ</v>
          </cell>
          <cell r="L180" t="str">
            <v>ĐH Hùng Vương (TP.HCM)</v>
          </cell>
          <cell r="M180" t="str">
            <v/>
          </cell>
          <cell r="O180" t="str">
            <v>thuydtt@topica.edu.vn</v>
          </cell>
          <cell r="P180" t="str">
            <v>08 6271 5484</v>
          </cell>
          <cell r="Q180" t="str">
            <v>0977015424</v>
          </cell>
          <cell r="R180" t="str">
            <v/>
          </cell>
          <cell r="S180" t="str">
            <v xml:space="preserve">A3/22c, Ấp 1, Vĩnh Lộc B, Bình Chánh, Hcm </v>
          </cell>
          <cell r="T180" t="str">
            <v xml:space="preserve">A3/22c, Ấp 1, Vĩnh Lộc B, Bình Chánh, HCM </v>
          </cell>
          <cell r="X180" t="str">
            <v>TD1</v>
          </cell>
          <cell r="Y180" t="str">
            <v>Trưởng Ban/ Giám đốc Trung tâm</v>
          </cell>
          <cell r="AA180" t="str">
            <v>4</v>
          </cell>
          <cell r="AB180" t="str">
            <v>QL</v>
          </cell>
          <cell r="AC180" t="str">
            <v>TSA</v>
          </cell>
          <cell r="AE180" t="str">
            <v>HCM</v>
          </cell>
          <cell r="AF180">
            <v>40102</v>
          </cell>
          <cell r="AG180">
            <v>10</v>
          </cell>
          <cell r="AH180">
            <v>40102</v>
          </cell>
          <cell r="AI180">
            <v>10</v>
          </cell>
          <cell r="AJ180" t="str">
            <v>Chính thức</v>
          </cell>
        </row>
        <row r="181">
          <cell r="A181">
            <v>20156</v>
          </cell>
          <cell r="B181" t="str">
            <v>Nguyễn Thế Việt</v>
          </cell>
          <cell r="C181" t="str">
            <v>Phương</v>
          </cell>
          <cell r="D181" t="str">
            <v>Nam</v>
          </cell>
          <cell r="E181">
            <v>29740</v>
          </cell>
          <cell r="F181" t="str">
            <v>Hà Nội</v>
          </cell>
          <cell r="G181" t="str">
            <v xml:space="preserve">Hà Nội </v>
          </cell>
          <cell r="H181" t="str">
            <v>011988933</v>
          </cell>
          <cell r="I181">
            <v>40127</v>
          </cell>
          <cell r="J181" t="str">
            <v>Hà Nội</v>
          </cell>
          <cell r="K181" t="str">
            <v>Cao đẳng</v>
          </cell>
          <cell r="L181" t="str">
            <v>ĐH Công Nghiệp Hà Nội</v>
          </cell>
          <cell r="O181" t="str">
            <v>phuongntv@topica.edu.vn</v>
          </cell>
          <cell r="P181" t="str">
            <v>04 3928 7174</v>
          </cell>
          <cell r="Q181" t="str">
            <v>0974 748 800</v>
          </cell>
          <cell r="R181" t="str">
            <v/>
          </cell>
          <cell r="S181" t="str">
            <v xml:space="preserve">Số 9, Hàng Trống, Hoàn Kiếm, Hà Nội </v>
          </cell>
          <cell r="T181" t="str">
            <v xml:space="preserve">Số 9, Hàng Trống, Hoàn Kiếm, Hà Nội </v>
          </cell>
          <cell r="AE181" t="str">
            <v>HN</v>
          </cell>
          <cell r="AG181" t="str">
            <v/>
          </cell>
          <cell r="AH181">
            <v>40105</v>
          </cell>
          <cell r="AI181">
            <v>10</v>
          </cell>
          <cell r="AJ181" t="str">
            <v>Nghỉ việc</v>
          </cell>
        </row>
        <row r="182">
          <cell r="A182">
            <v>20157</v>
          </cell>
          <cell r="B182" t="str">
            <v>Huỳnh Ngọc</v>
          </cell>
          <cell r="C182" t="str">
            <v>Anh</v>
          </cell>
          <cell r="D182" t="str">
            <v>Nữ</v>
          </cell>
          <cell r="G182" t="str">
            <v xml:space="preserve"> </v>
          </cell>
          <cell r="H182" t="str">
            <v/>
          </cell>
          <cell r="K182" t="str">
            <v>Đại học</v>
          </cell>
          <cell r="L182" t="str">
            <v/>
          </cell>
          <cell r="M182" t="str">
            <v/>
          </cell>
          <cell r="O182" t="str">
            <v/>
          </cell>
          <cell r="S182" t="str">
            <v xml:space="preserve"> </v>
          </cell>
          <cell r="T182" t="str">
            <v xml:space="preserve"> </v>
          </cell>
          <cell r="X182" t="str">
            <v>CB_VH_BA</v>
          </cell>
          <cell r="AG182" t="str">
            <v/>
          </cell>
          <cell r="AI182" t="str">
            <v/>
          </cell>
          <cell r="AJ182" t="str">
            <v>Nghỉ việc</v>
          </cell>
        </row>
        <row r="183">
          <cell r="A183">
            <v>20158</v>
          </cell>
          <cell r="B183" t="str">
            <v>Vũ Phương</v>
          </cell>
          <cell r="C183" t="str">
            <v>Thảo</v>
          </cell>
          <cell r="D183" t="str">
            <v>Nữ</v>
          </cell>
          <cell r="E183">
            <v>31888</v>
          </cell>
          <cell r="F183" t="str">
            <v>Hà Nội</v>
          </cell>
          <cell r="G183" t="str">
            <v xml:space="preserve">Hà Nội </v>
          </cell>
          <cell r="H183" t="str">
            <v>012536120</v>
          </cell>
          <cell r="I183">
            <v>37418</v>
          </cell>
          <cell r="J183" t="str">
            <v>Hà Nội</v>
          </cell>
          <cell r="K183" t="str">
            <v>Đại học</v>
          </cell>
          <cell r="L183" t="str">
            <v>Genetic- ĐH Bách Khoa</v>
          </cell>
          <cell r="O183" t="str">
            <v>thaovp@topica.edu.vn</v>
          </cell>
          <cell r="P183" t="str">
            <v>04 3581 1866</v>
          </cell>
          <cell r="Q183" t="str">
            <v>0936217136</v>
          </cell>
          <cell r="R183" t="str">
            <v/>
          </cell>
          <cell r="S183" t="str">
            <v xml:space="preserve">Hiền Lương, Hiền Linh, Sóc Sơn, Hà Nội </v>
          </cell>
          <cell r="T183" t="str">
            <v xml:space="preserve">Hiền Lương, Hiền Linh, Sóc Sơn, Hà Nội </v>
          </cell>
          <cell r="X183" t="str">
            <v>OX</v>
          </cell>
          <cell r="AA183" t="str">
            <v>1</v>
          </cell>
          <cell r="AB183" t="str">
            <v>CB</v>
          </cell>
          <cell r="AC183" t="str">
            <v>THO</v>
          </cell>
          <cell r="AE183" t="str">
            <v>HN</v>
          </cell>
          <cell r="AG183" t="str">
            <v/>
          </cell>
          <cell r="AI183" t="str">
            <v/>
          </cell>
          <cell r="AJ183" t="str">
            <v>Nghỉ việc</v>
          </cell>
        </row>
        <row r="184">
          <cell r="A184">
            <v>20159</v>
          </cell>
          <cell r="B184" t="str">
            <v>Lê Thị</v>
          </cell>
          <cell r="C184" t="str">
            <v>Bích</v>
          </cell>
          <cell r="D184" t="str">
            <v>Nữ</v>
          </cell>
          <cell r="E184">
            <v>22325</v>
          </cell>
          <cell r="F184" t="str">
            <v>Hà Nội</v>
          </cell>
          <cell r="G184" t="str">
            <v xml:space="preserve">Hà Nội </v>
          </cell>
          <cell r="H184" t="str">
            <v>010337154</v>
          </cell>
          <cell r="I184">
            <v>40257</v>
          </cell>
          <cell r="J184" t="str">
            <v>Hà Nội</v>
          </cell>
          <cell r="K184" t="str">
            <v>Trung học phổ thông</v>
          </cell>
          <cell r="L184" t="str">
            <v/>
          </cell>
          <cell r="M184" t="str">
            <v/>
          </cell>
          <cell r="O184" t="str">
            <v>bichlt@topica.edu.vn</v>
          </cell>
          <cell r="P184" t="str">
            <v/>
          </cell>
          <cell r="Q184" t="str">
            <v>01665 301 909</v>
          </cell>
          <cell r="R184" t="str">
            <v/>
          </cell>
          <cell r="S184" t="str">
            <v xml:space="preserve">Số Nhà 12 Tổ 6 Phường Vĩnh Hưng, Hà Nội </v>
          </cell>
          <cell r="T184" t="str">
            <v xml:space="preserve">Số Nhà 12 Tổ 6 Phường Vĩnh Hưng, Hà Nội </v>
          </cell>
          <cell r="X184" t="str">
            <v>SP</v>
          </cell>
          <cell r="Y184" t="str">
            <v>Nhân viên tạp vụ</v>
          </cell>
          <cell r="AA184" t="str">
            <v>1</v>
          </cell>
          <cell r="AB184" t="str">
            <v>CB</v>
          </cell>
          <cell r="AC184" t="str">
            <v>TAD</v>
          </cell>
          <cell r="AD184" t="str">
            <v>PADA</v>
          </cell>
          <cell r="AE184" t="str">
            <v>HN</v>
          </cell>
          <cell r="AF184">
            <v>40106</v>
          </cell>
          <cell r="AG184">
            <v>10</v>
          </cell>
          <cell r="AH184">
            <v>40106</v>
          </cell>
          <cell r="AI184">
            <v>10</v>
          </cell>
          <cell r="AJ184" t="str">
            <v>Chính thức</v>
          </cell>
        </row>
        <row r="185">
          <cell r="A185">
            <v>20160</v>
          </cell>
          <cell r="B185" t="str">
            <v>Đặng Thu</v>
          </cell>
          <cell r="C185" t="str">
            <v>Thủy</v>
          </cell>
          <cell r="D185" t="str">
            <v>Nữ</v>
          </cell>
          <cell r="E185">
            <v>30640</v>
          </cell>
          <cell r="F185" t="str">
            <v>Hà Nội</v>
          </cell>
          <cell r="G185" t="str">
            <v xml:space="preserve">Hà Nội </v>
          </cell>
          <cell r="H185" t="str">
            <v/>
          </cell>
          <cell r="J185" t="str">
            <v/>
          </cell>
          <cell r="K185" t="str">
            <v>Đại học</v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 xml:space="preserve"> </v>
          </cell>
          <cell r="T185" t="str">
            <v xml:space="preserve"> </v>
          </cell>
          <cell r="AB185" t="str">
            <v>CB</v>
          </cell>
          <cell r="AE185" t="str">
            <v>HN</v>
          </cell>
          <cell r="AG185" t="str">
            <v/>
          </cell>
          <cell r="AH185">
            <v>40106</v>
          </cell>
          <cell r="AI185">
            <v>10</v>
          </cell>
          <cell r="AJ185" t="str">
            <v>Nghỉ việc</v>
          </cell>
        </row>
        <row r="186">
          <cell r="A186">
            <v>20161</v>
          </cell>
          <cell r="B186" t="str">
            <v>Hà Thị Ngọc</v>
          </cell>
          <cell r="C186" t="str">
            <v>Anh</v>
          </cell>
          <cell r="D186" t="str">
            <v>Nữ</v>
          </cell>
          <cell r="E186">
            <v>30940</v>
          </cell>
          <cell r="F186" t="str">
            <v>Phú Thọ</v>
          </cell>
          <cell r="G186" t="str">
            <v xml:space="preserve">Phú Thọ </v>
          </cell>
          <cell r="H186" t="str">
            <v>131509420</v>
          </cell>
          <cell r="I186">
            <v>37345</v>
          </cell>
          <cell r="J186" t="str">
            <v>Phú Thọ</v>
          </cell>
          <cell r="K186" t="str">
            <v>Đại học</v>
          </cell>
          <cell r="L186" t="str">
            <v>ĐH Khoa học Xã hội và Nhân văn – ĐH Quốc gia Hà Nội</v>
          </cell>
          <cell r="M186" t="str">
            <v/>
          </cell>
          <cell r="O186" t="str">
            <v>anhhtn@topica.edu.vn</v>
          </cell>
          <cell r="P186" t="str">
            <v/>
          </cell>
          <cell r="Q186" t="str">
            <v>0936 572 466</v>
          </cell>
          <cell r="R186" t="str">
            <v/>
          </cell>
          <cell r="S186" t="str">
            <v xml:space="preserve">Số 36, Ngách 79, Cầu Giấy Hà Nội </v>
          </cell>
          <cell r="T186" t="str">
            <v xml:space="preserve">Số 36, Ngách 79, Cầu Giấy Hà Nội </v>
          </cell>
          <cell r="U186" t="str">
            <v/>
          </cell>
          <cell r="W186" t="str">
            <v/>
          </cell>
          <cell r="X186" t="str">
            <v>OC</v>
          </cell>
          <cell r="Y186" t="str">
            <v>Chuyên viên quản lý học tập (CVHT)</v>
          </cell>
          <cell r="AA186" t="str">
            <v>1</v>
          </cell>
          <cell r="AB186" t="str">
            <v>CB</v>
          </cell>
          <cell r="AC186" t="str">
            <v>TTN</v>
          </cell>
          <cell r="AD186" t="str">
            <v>PTNS</v>
          </cell>
          <cell r="AE186" t="str">
            <v>HN</v>
          </cell>
          <cell r="AF186">
            <v>40113</v>
          </cell>
          <cell r="AG186">
            <v>10</v>
          </cell>
          <cell r="AH186">
            <v>40113</v>
          </cell>
          <cell r="AI186">
            <v>10</v>
          </cell>
          <cell r="AJ186" t="str">
            <v>Chính thức</v>
          </cell>
        </row>
        <row r="187">
          <cell r="A187">
            <v>20162</v>
          </cell>
          <cell r="B187" t="str">
            <v>Đinh Thị Thanh</v>
          </cell>
          <cell r="C187" t="str">
            <v>Tâm</v>
          </cell>
          <cell r="D187" t="str">
            <v>Nữ</v>
          </cell>
          <cell r="E187">
            <v>31094</v>
          </cell>
          <cell r="F187" t="str">
            <v>Hà Nội</v>
          </cell>
          <cell r="G187" t="str">
            <v xml:space="preserve">Hà Nội </v>
          </cell>
          <cell r="H187" t="str">
            <v>183302768</v>
          </cell>
          <cell r="I187">
            <v>36422</v>
          </cell>
          <cell r="J187" t="str">
            <v>Hà Tĩnh</v>
          </cell>
          <cell r="K187" t="str">
            <v>Đại học</v>
          </cell>
          <cell r="L187" t="str">
            <v>ĐH Quy Nhơn</v>
          </cell>
          <cell r="M187" t="str">
            <v/>
          </cell>
          <cell r="O187" t="str">
            <v>tamdtt@topica.edu.vn</v>
          </cell>
          <cell r="P187" t="str">
            <v/>
          </cell>
          <cell r="Q187" t="str">
            <v>0984 900 045</v>
          </cell>
          <cell r="R187" t="str">
            <v/>
          </cell>
          <cell r="S187" t="str">
            <v xml:space="preserve">Số 4d, Ngõ 640, Ngách 51, Nguyễn Văn Cừ, Long Biên, Hà Nội </v>
          </cell>
          <cell r="T187" t="str">
            <v xml:space="preserve">Số 4D, Ngõ 640, Ngách 51, Nguyễn Văn Cừ, Long Biên, Hà Nội </v>
          </cell>
          <cell r="X187" t="str">
            <v>NX</v>
          </cell>
          <cell r="Y187" t="str">
            <v>Chuyên gia</v>
          </cell>
          <cell r="AA187" t="str">
            <v>2</v>
          </cell>
          <cell r="AB187" t="str">
            <v>CG</v>
          </cell>
          <cell r="AC187" t="str">
            <v>TOS1</v>
          </cell>
          <cell r="AD187" t="str">
            <v>POGH</v>
          </cell>
          <cell r="AE187" t="str">
            <v>HN</v>
          </cell>
          <cell r="AF187">
            <v>40112</v>
          </cell>
          <cell r="AG187">
            <v>10</v>
          </cell>
          <cell r="AH187">
            <v>40112</v>
          </cell>
          <cell r="AI187">
            <v>10</v>
          </cell>
          <cell r="AJ187" t="str">
            <v>Chính thức</v>
          </cell>
        </row>
        <row r="188">
          <cell r="A188">
            <v>20163</v>
          </cell>
          <cell r="B188" t="str">
            <v>Trần Thị Bích</v>
          </cell>
          <cell r="C188" t="str">
            <v>Hảo</v>
          </cell>
          <cell r="D188" t="str">
            <v>Nữ</v>
          </cell>
          <cell r="E188">
            <v>29726</v>
          </cell>
          <cell r="F188" t="str">
            <v>Hà Nội</v>
          </cell>
          <cell r="G188" t="str">
            <v xml:space="preserve">Hà Nội </v>
          </cell>
          <cell r="H188" t="str">
            <v>013221750</v>
          </cell>
          <cell r="I188">
            <v>40089</v>
          </cell>
          <cell r="J188" t="str">
            <v>Thái Bình</v>
          </cell>
          <cell r="K188" t="str">
            <v>Đại học</v>
          </cell>
          <cell r="L188" t="str">
            <v>HV Báo Chí Tuyên Truyền</v>
          </cell>
          <cell r="M188" t="str">
            <v/>
          </cell>
          <cell r="O188" t="str">
            <v>haottb@topica.edu.vn</v>
          </cell>
          <cell r="P188" t="str">
            <v/>
          </cell>
          <cell r="Q188" t="str">
            <v>0912 220 581</v>
          </cell>
          <cell r="R188" t="str">
            <v/>
          </cell>
          <cell r="S188" t="str">
            <v xml:space="preserve">17, Ngõ 76, Vân Hồ 3, Hai Bà Trưng, Hà Nội </v>
          </cell>
          <cell r="T188" t="str">
            <v xml:space="preserve">17, Ngõ 76, Vân Hồ 3, Hai Bà Trưng, Hà Nội </v>
          </cell>
          <cell r="X188" t="str">
            <v>OC</v>
          </cell>
          <cell r="Y188" t="str">
            <v>Chuyên viên quản lý học tập (CVHT)</v>
          </cell>
          <cell r="AA188" t="str">
            <v>1</v>
          </cell>
          <cell r="AB188" t="str">
            <v>CB</v>
          </cell>
          <cell r="AC188" t="str">
            <v>TMH</v>
          </cell>
          <cell r="AD188" t="str">
            <v>PMHS</v>
          </cell>
          <cell r="AE188" t="str">
            <v>HN</v>
          </cell>
          <cell r="AF188">
            <v>40115</v>
          </cell>
          <cell r="AG188">
            <v>10</v>
          </cell>
          <cell r="AH188">
            <v>40115</v>
          </cell>
          <cell r="AI188">
            <v>10</v>
          </cell>
          <cell r="AJ188" t="str">
            <v>Chính thức</v>
          </cell>
        </row>
        <row r="189">
          <cell r="A189">
            <v>20164</v>
          </cell>
          <cell r="B189" t="str">
            <v xml:space="preserve">Hoàng Thu </v>
          </cell>
          <cell r="C189" t="str">
            <v>Hiền</v>
          </cell>
          <cell r="D189" t="str">
            <v>Nữ</v>
          </cell>
          <cell r="G189" t="str">
            <v xml:space="preserve"> </v>
          </cell>
          <cell r="H189" t="str">
            <v/>
          </cell>
          <cell r="K189" t="str">
            <v>Đại học</v>
          </cell>
          <cell r="L189" t="str">
            <v/>
          </cell>
          <cell r="M189" t="str">
            <v/>
          </cell>
          <cell r="O189" t="str">
            <v/>
          </cell>
          <cell r="S189" t="str">
            <v xml:space="preserve"> </v>
          </cell>
          <cell r="T189" t="str">
            <v xml:space="preserve"> </v>
          </cell>
          <cell r="X189" t="str">
            <v>NV</v>
          </cell>
          <cell r="AG189" t="str">
            <v/>
          </cell>
          <cell r="AI189" t="str">
            <v/>
          </cell>
          <cell r="AJ189" t="str">
            <v>Nghỉ việc</v>
          </cell>
        </row>
        <row r="190">
          <cell r="A190">
            <v>20165</v>
          </cell>
          <cell r="B190" t="str">
            <v>Phạm Kim</v>
          </cell>
          <cell r="C190" t="str">
            <v>Nương</v>
          </cell>
          <cell r="D190" t="str">
            <v>Nữ</v>
          </cell>
          <cell r="E190">
            <v>30720</v>
          </cell>
          <cell r="F190" t="str">
            <v>Hà Nội</v>
          </cell>
          <cell r="G190" t="str">
            <v xml:space="preserve">Hà Nội </v>
          </cell>
          <cell r="H190" t="str">
            <v>162646603</v>
          </cell>
          <cell r="I190">
            <v>37265</v>
          </cell>
          <cell r="J190" t="str">
            <v>Nam Định</v>
          </cell>
          <cell r="K190" t="str">
            <v>Đại học</v>
          </cell>
          <cell r="L190" t="str">
            <v>ĐH Khoa học Xã hội và Nhân văn – ĐH Quốc gia Hà Nội</v>
          </cell>
          <cell r="O190" t="str">
            <v>nuongpk@topica.edu.vn</v>
          </cell>
          <cell r="P190" t="str">
            <v>04 3838 3035</v>
          </cell>
          <cell r="Q190" t="str">
            <v>0984 794 845</v>
          </cell>
          <cell r="R190" t="str">
            <v/>
          </cell>
          <cell r="S190" t="str">
            <v xml:space="preserve">Số 16, Cụm 11, Tân Xuân, Xuân Đỉnh, Từ Liêm, Hà Nội </v>
          </cell>
          <cell r="T190" t="str">
            <v xml:space="preserve">Số 16, Cụm 11, Tân Xuân, Xuân Đỉnh, Từ Liêm, Hà Nội </v>
          </cell>
          <cell r="X190" t="str">
            <v>OS</v>
          </cell>
          <cell r="Y190" t="str">
            <v>Chuyên viên Tư vấn tuyển sinh</v>
          </cell>
          <cell r="AA190" t="str">
            <v>1</v>
          </cell>
          <cell r="AB190" t="str">
            <v>CB</v>
          </cell>
          <cell r="AC190" t="str">
            <v>TAW</v>
          </cell>
          <cell r="AE190" t="str">
            <v>HN</v>
          </cell>
          <cell r="AG190" t="str">
            <v/>
          </cell>
          <cell r="AH190">
            <v>40119</v>
          </cell>
          <cell r="AI190">
            <v>11</v>
          </cell>
          <cell r="AJ190" t="str">
            <v>Nghỉ việc</v>
          </cell>
        </row>
        <row r="191">
          <cell r="A191">
            <v>20166</v>
          </cell>
          <cell r="B191" t="str">
            <v>Đoàn Thị Huyền</v>
          </cell>
          <cell r="C191" t="str">
            <v>Trang</v>
          </cell>
          <cell r="D191" t="str">
            <v>Nữ</v>
          </cell>
          <cell r="G191" t="str">
            <v xml:space="preserve"> </v>
          </cell>
          <cell r="H191" t="str">
            <v/>
          </cell>
          <cell r="K191" t="str">
            <v>Đại học</v>
          </cell>
          <cell r="L191" t="str">
            <v/>
          </cell>
          <cell r="M191" t="str">
            <v/>
          </cell>
          <cell r="O191" t="str">
            <v/>
          </cell>
          <cell r="S191" t="str">
            <v xml:space="preserve"> </v>
          </cell>
          <cell r="T191" t="str">
            <v xml:space="preserve"> </v>
          </cell>
          <cell r="X191" t="str">
            <v>NV</v>
          </cell>
          <cell r="AG191" t="str">
            <v/>
          </cell>
          <cell r="AI191" t="str">
            <v/>
          </cell>
          <cell r="AJ191" t="str">
            <v>Nghỉ việc</v>
          </cell>
        </row>
        <row r="192">
          <cell r="A192">
            <v>20167</v>
          </cell>
          <cell r="B192" t="str">
            <v>Chu Hoài</v>
          </cell>
          <cell r="C192" t="str">
            <v>Thương</v>
          </cell>
          <cell r="D192" t="str">
            <v>Nữ</v>
          </cell>
          <cell r="E192">
            <v>31778</v>
          </cell>
          <cell r="F192" t="str">
            <v>Lâm Đồng</v>
          </cell>
          <cell r="G192" t="str">
            <v xml:space="preserve">Lâm Đồng </v>
          </cell>
          <cell r="H192" t="str">
            <v>250683582</v>
          </cell>
          <cell r="I192">
            <v>38233</v>
          </cell>
          <cell r="J192" t="str">
            <v>Lâm Đồng</v>
          </cell>
          <cell r="K192" t="str">
            <v>Cao đẳng</v>
          </cell>
          <cell r="L192" t="str">
            <v xml:space="preserve">CĐ Kinh tế đối ngoại </v>
          </cell>
          <cell r="M192" t="str">
            <v/>
          </cell>
          <cell r="O192" t="str">
            <v>thuongch@topica.edu.vn</v>
          </cell>
          <cell r="P192" t="str">
            <v/>
          </cell>
          <cell r="Q192" t="str">
            <v>0917 545 808</v>
          </cell>
          <cell r="R192" t="str">
            <v/>
          </cell>
          <cell r="S192" t="str">
            <v xml:space="preserve">41 Tiền Lâm, Đông Thanh, Lâm Hà, Lâm Đồng </v>
          </cell>
          <cell r="T192" t="str">
            <v xml:space="preserve">23/13 Đường Tl.04 Khu Phố 3A, Thạnh Lộc, quận 12, HCM </v>
          </cell>
          <cell r="X192" t="str">
            <v>OS</v>
          </cell>
          <cell r="Y192" t="str">
            <v>Chuyên viên Tư vấn tuyển sinh</v>
          </cell>
          <cell r="AA192" t="str">
            <v>1</v>
          </cell>
          <cell r="AB192" t="str">
            <v>CB</v>
          </cell>
          <cell r="AC192" t="str">
            <v>TSA</v>
          </cell>
          <cell r="AD192" t="str">
            <v>PSAS</v>
          </cell>
          <cell r="AE192" t="str">
            <v>HCM</v>
          </cell>
          <cell r="AF192">
            <v>40120</v>
          </cell>
          <cell r="AG192">
            <v>11</v>
          </cell>
          <cell r="AH192">
            <v>40120</v>
          </cell>
          <cell r="AI192">
            <v>11</v>
          </cell>
          <cell r="AJ192" t="str">
            <v>Chính thức</v>
          </cell>
        </row>
        <row r="193">
          <cell r="A193">
            <v>20168</v>
          </cell>
          <cell r="B193" t="str">
            <v>Trần Thị</v>
          </cell>
          <cell r="C193" t="str">
            <v>Gái</v>
          </cell>
          <cell r="D193" t="str">
            <v>Nữ</v>
          </cell>
          <cell r="E193">
            <v>31486</v>
          </cell>
          <cell r="G193" t="str">
            <v>Ninh Thuận</v>
          </cell>
          <cell r="H193" t="str">
            <v>264255050</v>
          </cell>
          <cell r="I193">
            <v>37068</v>
          </cell>
          <cell r="J193" t="str">
            <v>Ninh Thuận</v>
          </cell>
          <cell r="K193" t="str">
            <v>ĐH</v>
          </cell>
          <cell r="L193" t="str">
            <v>ĐH Khoa Học Xã Hội Và Nhân Văn</v>
          </cell>
          <cell r="M193">
            <v>0</v>
          </cell>
          <cell r="O193" t="str">
            <v>gaitt@topica.edu.vn</v>
          </cell>
          <cell r="Q193" t="str">
            <v>0986 748 158</v>
          </cell>
          <cell r="S193" t="str">
            <v>An Hải, Ninh Phước, Ninh Thuận</v>
          </cell>
          <cell r="T193" t="str">
            <v>8a, Lê Thị Hồng, P17, Gò Vấp</v>
          </cell>
          <cell r="U193" t="str">
            <v>Bố:trần Văn Sanh</v>
          </cell>
          <cell r="W193" t="str">
            <v>01665 664 962</v>
          </cell>
          <cell r="X193" t="str">
            <v>NX</v>
          </cell>
          <cell r="Y193" t="str">
            <v>Chuyên gia</v>
          </cell>
          <cell r="AA193" t="str">
            <v>2</v>
          </cell>
          <cell r="AB193" t="str">
            <v>CG</v>
          </cell>
          <cell r="AE193" t="str">
            <v>HCM</v>
          </cell>
          <cell r="AG193" t="str">
            <v/>
          </cell>
          <cell r="AI193" t="str">
            <v/>
          </cell>
          <cell r="AJ193" t="str">
            <v>Nghỉ việc</v>
          </cell>
        </row>
        <row r="194">
          <cell r="A194">
            <v>20169</v>
          </cell>
          <cell r="B194" t="str">
            <v>Nguyễn Danh</v>
          </cell>
          <cell r="C194" t="str">
            <v>Tú</v>
          </cell>
          <cell r="D194" t="str">
            <v>Nam</v>
          </cell>
          <cell r="E194">
            <v>30064</v>
          </cell>
          <cell r="F194" t="str">
            <v>Hà Nội</v>
          </cell>
          <cell r="G194" t="str">
            <v xml:space="preserve">Hà Nội </v>
          </cell>
          <cell r="H194" t="str">
            <v>012070088</v>
          </cell>
          <cell r="I194">
            <v>39998</v>
          </cell>
          <cell r="J194" t="str">
            <v>Hà Nội</v>
          </cell>
          <cell r="K194" t="str">
            <v>Đại học</v>
          </cell>
          <cell r="L194" t="str">
            <v>ĐH Bách Khoa Hà Nội</v>
          </cell>
          <cell r="M194" t="str">
            <v/>
          </cell>
          <cell r="O194" t="str">
            <v>tund@topica.edu.vn</v>
          </cell>
          <cell r="P194" t="str">
            <v>04 3822 0875</v>
          </cell>
          <cell r="Q194" t="str">
            <v>0904 257 115</v>
          </cell>
          <cell r="R194" t="str">
            <v/>
          </cell>
          <cell r="S194" t="str">
            <v xml:space="preserve">92b Lý Thường Kiệt, Hai Bà Trưng, Hà Nội </v>
          </cell>
          <cell r="T194" t="str">
            <v xml:space="preserve">92b Lý Thường Kiệt, Hai Bà Trưng, Hà Nội </v>
          </cell>
          <cell r="X194" t="str">
            <v>TD1</v>
          </cell>
          <cell r="Y194" t="str">
            <v>Trưởng Ban/ Giám đốc Trung tâm</v>
          </cell>
          <cell r="AA194" t="str">
            <v>4</v>
          </cell>
          <cell r="AB194" t="str">
            <v>QL</v>
          </cell>
          <cell r="AC194" t="str">
            <v>TFP</v>
          </cell>
          <cell r="AE194" t="str">
            <v>HN</v>
          </cell>
          <cell r="AF194">
            <v>40122</v>
          </cell>
          <cell r="AG194">
            <v>11</v>
          </cell>
          <cell r="AH194">
            <v>40122</v>
          </cell>
          <cell r="AI194">
            <v>11</v>
          </cell>
          <cell r="AJ194" t="str">
            <v>Chính thức</v>
          </cell>
        </row>
        <row r="195">
          <cell r="A195">
            <v>20170</v>
          </cell>
          <cell r="B195" t="str">
            <v>Nguyễn Xuân</v>
          </cell>
          <cell r="C195" t="str">
            <v>Đại</v>
          </cell>
          <cell r="D195" t="str">
            <v>Nam</v>
          </cell>
          <cell r="E195" t="str">
            <v>09/09/1988</v>
          </cell>
          <cell r="G195" t="str">
            <v>Hà Nội</v>
          </cell>
          <cell r="H195" t="str">
            <v>012745061</v>
          </cell>
          <cell r="I195">
            <v>38252</v>
          </cell>
          <cell r="J195" t="str">
            <v>Hà Nội</v>
          </cell>
          <cell r="K195" t="str">
            <v>ĐH</v>
          </cell>
          <cell r="L195" t="str">
            <v>ĐH Thương Mại</v>
          </cell>
          <cell r="M195">
            <v>0</v>
          </cell>
          <cell r="O195" t="str">
            <v>dainx@topica.edu.vn</v>
          </cell>
          <cell r="Q195" t="str">
            <v>01228 310 909</v>
          </cell>
          <cell r="S195" t="str">
            <v>Thôn Trung, Dương Hà, Gia Lâm, Hà Nội</v>
          </cell>
          <cell r="T195" t="str">
            <v>Thôn Trung, Dương Hà, Gia Lâm, Hà Nội</v>
          </cell>
          <cell r="U195">
            <v>0</v>
          </cell>
          <cell r="W195">
            <v>0</v>
          </cell>
          <cell r="X195" t="str">
            <v>OP</v>
          </cell>
          <cell r="Y195" t="str">
            <v>Chuyên viên vận hành</v>
          </cell>
          <cell r="AA195" t="str">
            <v>1</v>
          </cell>
          <cell r="AB195" t="str">
            <v>CB</v>
          </cell>
          <cell r="AC195" t="str">
            <v>THO</v>
          </cell>
          <cell r="AD195" t="str">
            <v>PHOD</v>
          </cell>
          <cell r="AE195" t="str">
            <v>HN</v>
          </cell>
          <cell r="AG195" t="str">
            <v/>
          </cell>
          <cell r="AI195" t="str">
            <v/>
          </cell>
          <cell r="AJ195" t="str">
            <v>Nghỉ việc</v>
          </cell>
        </row>
        <row r="196">
          <cell r="A196">
            <v>20171</v>
          </cell>
          <cell r="B196" t="str">
            <v>Nguyễn Phương</v>
          </cell>
          <cell r="C196" t="str">
            <v>Loan</v>
          </cell>
          <cell r="D196" t="str">
            <v>Nữ</v>
          </cell>
          <cell r="E196">
            <v>30437</v>
          </cell>
          <cell r="F196" t="str">
            <v>Hà Nội</v>
          </cell>
          <cell r="G196" t="str">
            <v xml:space="preserve">Hà Nội </v>
          </cell>
          <cell r="H196" t="str">
            <v>012122554</v>
          </cell>
          <cell r="I196">
            <v>35907</v>
          </cell>
          <cell r="J196" t="str">
            <v>Hà Nội</v>
          </cell>
          <cell r="K196" t="str">
            <v>Trung cấp</v>
          </cell>
          <cell r="L196" t="str">
            <v xml:space="preserve">Trung cấp Kỹ thuật Tin học Hà Nội </v>
          </cell>
          <cell r="M196" t="str">
            <v/>
          </cell>
          <cell r="O196" t="str">
            <v>loannp@topica.edu.vn</v>
          </cell>
          <cell r="P196" t="str">
            <v>04 3753 4546</v>
          </cell>
          <cell r="Q196" t="str">
            <v>01666 596 589</v>
          </cell>
          <cell r="R196" t="str">
            <v/>
          </cell>
          <cell r="S196" t="str">
            <v xml:space="preserve">23/15/6 An Dương Vương, Tây Hồ, Hà Nội </v>
          </cell>
          <cell r="T196" t="str">
            <v xml:space="preserve">23/15/6 An Dương Vương, Tây Hồ, Hà Nội </v>
          </cell>
          <cell r="X196" t="str">
            <v>OP</v>
          </cell>
          <cell r="Y196" t="str">
            <v>Chuyên viên vận hành</v>
          </cell>
          <cell r="AA196" t="str">
            <v>1</v>
          </cell>
          <cell r="AB196" t="str">
            <v>CB</v>
          </cell>
          <cell r="AC196" t="str">
            <v>TOS1</v>
          </cell>
          <cell r="AD196" t="str">
            <v>POSC</v>
          </cell>
          <cell r="AE196" t="str">
            <v>HN</v>
          </cell>
          <cell r="AF196">
            <v>40133</v>
          </cell>
          <cell r="AG196">
            <v>11</v>
          </cell>
          <cell r="AH196">
            <v>40133</v>
          </cell>
          <cell r="AI196">
            <v>11</v>
          </cell>
          <cell r="AJ196" t="str">
            <v>Chính thức</v>
          </cell>
        </row>
        <row r="197">
          <cell r="A197">
            <v>20172</v>
          </cell>
          <cell r="B197" t="str">
            <v>Kiều Mai</v>
          </cell>
          <cell r="C197" t="str">
            <v>Trang</v>
          </cell>
          <cell r="D197" t="str">
            <v>Nữ</v>
          </cell>
          <cell r="E197">
            <v>31936</v>
          </cell>
          <cell r="F197" t="str">
            <v>Nghệ An</v>
          </cell>
          <cell r="G197" t="str">
            <v xml:space="preserve">Nghệ An </v>
          </cell>
          <cell r="H197" t="str">
            <v>186340153</v>
          </cell>
          <cell r="I197">
            <v>37855</v>
          </cell>
          <cell r="J197" t="str">
            <v>Nghệ an</v>
          </cell>
          <cell r="K197" t="str">
            <v>Đại học</v>
          </cell>
          <cell r="L197" t="str">
            <v>ĐH Kinh Tế Quốc Dân</v>
          </cell>
          <cell r="O197" t="str">
            <v/>
          </cell>
          <cell r="P197" t="str">
            <v/>
          </cell>
          <cell r="Q197" t="str">
            <v>0916983939</v>
          </cell>
          <cell r="R197" t="str">
            <v/>
          </cell>
          <cell r="S197" t="str">
            <v xml:space="preserve">Tân Tiến, Hưng Dũng, TP Vinh, NA </v>
          </cell>
          <cell r="T197" t="str">
            <v xml:space="preserve">Tân Tiến, Hưng Dũng, TP Vinh, NA </v>
          </cell>
          <cell r="X197" t="str">
            <v>OP</v>
          </cell>
          <cell r="Y197" t="str">
            <v>Chuyên viên vận hành</v>
          </cell>
          <cell r="AA197" t="str">
            <v>1</v>
          </cell>
          <cell r="AB197" t="str">
            <v>CB</v>
          </cell>
          <cell r="AE197" t="str">
            <v>HN</v>
          </cell>
          <cell r="AG197" t="str">
            <v/>
          </cell>
          <cell r="AI197" t="str">
            <v/>
          </cell>
          <cell r="AJ197" t="str">
            <v>Nghỉ việc</v>
          </cell>
        </row>
        <row r="198">
          <cell r="A198">
            <v>20173</v>
          </cell>
          <cell r="B198" t="str">
            <v>Nguyễn Thị</v>
          </cell>
          <cell r="C198" t="str">
            <v>Yến</v>
          </cell>
          <cell r="D198" t="str">
            <v>Nữ</v>
          </cell>
          <cell r="E198">
            <v>28941</v>
          </cell>
          <cell r="G198" t="str">
            <v>Hải Dương</v>
          </cell>
          <cell r="H198" t="str">
            <v>141916927</v>
          </cell>
          <cell r="I198">
            <v>35457</v>
          </cell>
          <cell r="J198" t="str">
            <v>CA Hải Dương</v>
          </cell>
          <cell r="K198" t="str">
            <v>ĐH</v>
          </cell>
          <cell r="L198" t="str">
            <v>ĐH Tài chính kế toán</v>
          </cell>
          <cell r="M198">
            <v>0</v>
          </cell>
          <cell r="O198">
            <v>0</v>
          </cell>
          <cell r="Q198" t="str">
            <v>0912 472 880</v>
          </cell>
          <cell r="S198" t="str">
            <v>DĐông Lạc, Chí Linh Hải Dương</v>
          </cell>
          <cell r="T198" t="str">
            <v>59 Ngõ Hòa Bình, Minh Khai, HBT</v>
          </cell>
          <cell r="U198" t="str">
            <v>Nguyễn Trung Thanh</v>
          </cell>
          <cell r="W198" t="str">
            <v>0936559959</v>
          </cell>
          <cell r="X198" t="str">
            <v>OP</v>
          </cell>
          <cell r="Y198" t="str">
            <v>Chuyên viên vận hành</v>
          </cell>
          <cell r="AA198" t="str">
            <v>1</v>
          </cell>
          <cell r="AB198" t="str">
            <v>CB</v>
          </cell>
          <cell r="AE198" t="str">
            <v>HN</v>
          </cell>
          <cell r="AG198" t="str">
            <v/>
          </cell>
          <cell r="AI198" t="str">
            <v/>
          </cell>
          <cell r="AJ198" t="str">
            <v>Nghỉ việc</v>
          </cell>
        </row>
        <row r="199">
          <cell r="A199">
            <v>20174</v>
          </cell>
          <cell r="B199" t="str">
            <v>Trần Thị Khánh</v>
          </cell>
          <cell r="C199" t="str">
            <v>Hòa</v>
          </cell>
          <cell r="D199" t="str">
            <v>Nữ</v>
          </cell>
          <cell r="E199">
            <v>29467</v>
          </cell>
          <cell r="G199" t="str">
            <v>Hà Nội</v>
          </cell>
          <cell r="H199" t="str">
            <v>121389281</v>
          </cell>
          <cell r="I199">
            <v>36236</v>
          </cell>
          <cell r="J199" t="str">
            <v>Bắc Giang</v>
          </cell>
          <cell r="K199" t="str">
            <v>TC</v>
          </cell>
          <cell r="L199" t="str">
            <v>TC Điện Tử Điện Lạnh</v>
          </cell>
          <cell r="M199">
            <v>0</v>
          </cell>
          <cell r="O199" t="str">
            <v>hoattk@topica.edu.vn</v>
          </cell>
          <cell r="Q199" t="str">
            <v>0989 134 996</v>
          </cell>
          <cell r="S199" t="str">
            <v>Số 3/199 Ngõ Thổ Quan 1, Ô Chợ Dừa, Hà Nội</v>
          </cell>
          <cell r="T199" t="str">
            <v>Số 3/199 Ngõ Thổ Quan 1, Ô Chợ Dừa, Hà Nội</v>
          </cell>
          <cell r="U199" t="str">
            <v>Chị: Trần Thanh Hương</v>
          </cell>
          <cell r="W199" t="str">
            <v>0985 386 969</v>
          </cell>
          <cell r="X199" t="str">
            <v>OP</v>
          </cell>
          <cell r="Y199" t="str">
            <v>Chuyên viên vận hành</v>
          </cell>
          <cell r="AA199" t="str">
            <v>1</v>
          </cell>
          <cell r="AB199" t="str">
            <v>CB</v>
          </cell>
          <cell r="AE199" t="str">
            <v>HN</v>
          </cell>
          <cell r="AG199" t="str">
            <v/>
          </cell>
          <cell r="AI199" t="str">
            <v/>
          </cell>
          <cell r="AJ199" t="str">
            <v>Nghỉ việc</v>
          </cell>
        </row>
        <row r="200">
          <cell r="A200">
            <v>20175</v>
          </cell>
          <cell r="B200" t="str">
            <v>Hạ Thị Thùy</v>
          </cell>
          <cell r="C200" t="str">
            <v>Trang</v>
          </cell>
          <cell r="D200" t="str">
            <v>Nữ</v>
          </cell>
          <cell r="E200">
            <v>30533</v>
          </cell>
          <cell r="F200" t="str">
            <v>Đăklak</v>
          </cell>
          <cell r="G200" t="str">
            <v xml:space="preserve">Đăklak </v>
          </cell>
          <cell r="H200" t="str">
            <v>240670795</v>
          </cell>
          <cell r="I200">
            <v>35652</v>
          </cell>
          <cell r="J200" t="str">
            <v>Daklak</v>
          </cell>
          <cell r="K200" t="str">
            <v>Đại học</v>
          </cell>
          <cell r="L200" t="str">
            <v>ĐH Khoa học Xã hội và Nhân văn – ĐH Quốc gia Hà Nội</v>
          </cell>
          <cell r="M200" t="str">
            <v/>
          </cell>
          <cell r="O200" t="str">
            <v>tranghtt@topica.edu.vn</v>
          </cell>
          <cell r="P200" t="str">
            <v/>
          </cell>
          <cell r="Q200" t="str">
            <v>0958 396 141</v>
          </cell>
          <cell r="R200" t="str">
            <v/>
          </cell>
          <cell r="S200" t="str">
            <v xml:space="preserve">18/14/a5 Nguyễn Thị Minh Khai, P. Đa Kao, Qi, Hcm </v>
          </cell>
          <cell r="T200" t="str">
            <v xml:space="preserve">18/14/A5 Nguyễn Thị Minh Khai, P. Đa Kao, QI, HCM </v>
          </cell>
          <cell r="X200" t="str">
            <v>TD2</v>
          </cell>
          <cell r="Y200" t="str">
            <v>Phó ban/Phó Giám đốc Trung tâm</v>
          </cell>
          <cell r="AA200" t="str">
            <v>4</v>
          </cell>
          <cell r="AB200" t="str">
            <v>QL</v>
          </cell>
          <cell r="AC200" t="str">
            <v>TSA</v>
          </cell>
          <cell r="AE200" t="str">
            <v>HCM</v>
          </cell>
          <cell r="AF200">
            <v>40147</v>
          </cell>
          <cell r="AG200">
            <v>11</v>
          </cell>
          <cell r="AH200">
            <v>40147</v>
          </cell>
          <cell r="AI200">
            <v>11</v>
          </cell>
          <cell r="AJ200" t="str">
            <v>Nghỉ việc</v>
          </cell>
        </row>
        <row r="201">
          <cell r="A201">
            <v>20176</v>
          </cell>
          <cell r="B201" t="str">
            <v>Nguyễn Thị Thanh</v>
          </cell>
          <cell r="C201" t="str">
            <v>Nhàn</v>
          </cell>
          <cell r="D201" t="str">
            <v>Nữ</v>
          </cell>
          <cell r="E201">
            <v>32037</v>
          </cell>
          <cell r="F201" t="str">
            <v>Hà Tây</v>
          </cell>
          <cell r="G201" t="str">
            <v xml:space="preserve">Hà Tây </v>
          </cell>
          <cell r="H201" t="str">
            <v>012192404</v>
          </cell>
          <cell r="I201">
            <v>38321</v>
          </cell>
          <cell r="J201" t="str">
            <v>Hà Tây</v>
          </cell>
          <cell r="K201" t="str">
            <v>Đại học</v>
          </cell>
          <cell r="L201" t="str">
            <v>HV Công nghệ Bưu chính Viễn thông</v>
          </cell>
          <cell r="M201" t="str">
            <v>Quản trị kinh doanh</v>
          </cell>
          <cell r="O201" t="str">
            <v>nhanntt@topica.edu.vn</v>
          </cell>
          <cell r="P201" t="str">
            <v/>
          </cell>
          <cell r="Q201" t="str">
            <v>0953218190</v>
          </cell>
          <cell r="R201" t="str">
            <v/>
          </cell>
          <cell r="S201" t="str">
            <v xml:space="preserve">Thụy Khuê, Sài Sơn, Quốc Oai, Hà Nội </v>
          </cell>
          <cell r="T201" t="str">
            <v xml:space="preserve">Thụy Khuê, Sài Sơn, Quốc Oai, Hà Nội </v>
          </cell>
          <cell r="X201" t="str">
            <v>OX</v>
          </cell>
          <cell r="AA201" t="str">
            <v>1</v>
          </cell>
          <cell r="AB201" t="str">
            <v>CB</v>
          </cell>
          <cell r="AC201" t="str">
            <v>TAW</v>
          </cell>
          <cell r="AE201" t="str">
            <v>HN</v>
          </cell>
          <cell r="AG201" t="str">
            <v/>
          </cell>
          <cell r="AH201">
            <v>40148</v>
          </cell>
          <cell r="AI201">
            <v>12</v>
          </cell>
          <cell r="AJ201" t="str">
            <v>Nghỉ việc</v>
          </cell>
        </row>
        <row r="202">
          <cell r="A202">
            <v>20177</v>
          </cell>
          <cell r="B202" t="str">
            <v>Phạm Thị</v>
          </cell>
          <cell r="C202" t="str">
            <v>Quyên</v>
          </cell>
          <cell r="D202" t="str">
            <v>Nữ</v>
          </cell>
          <cell r="E202">
            <v>31975</v>
          </cell>
          <cell r="F202" t="str">
            <v>Hà Tây</v>
          </cell>
          <cell r="G202" t="str">
            <v xml:space="preserve">Hà Tây </v>
          </cell>
          <cell r="H202" t="str">
            <v>112183443</v>
          </cell>
          <cell r="I202">
            <v>38279</v>
          </cell>
          <cell r="J202" t="str">
            <v>Hà Tây</v>
          </cell>
          <cell r="K202" t="str">
            <v>Trung cấp</v>
          </cell>
          <cell r="L202" t="str">
            <v>Trung học kinh tế Hà Tây</v>
          </cell>
          <cell r="M202" t="str">
            <v>Hạch toán kế toán</v>
          </cell>
          <cell r="O202" t="str">
            <v>quyenpt@topica.edu.vn</v>
          </cell>
          <cell r="P202" t="str">
            <v/>
          </cell>
          <cell r="Q202" t="str">
            <v>01696 733 621</v>
          </cell>
          <cell r="R202" t="str">
            <v/>
          </cell>
          <cell r="S202" t="str">
            <v xml:space="preserve">Ngõ Chợ Khâm Thiên, Đống Đa, Hà Nội </v>
          </cell>
          <cell r="T202" t="str">
            <v xml:space="preserve">Ngõ Chợ Khâm Thiên, Đống Đa, Hà Nội </v>
          </cell>
          <cell r="X202" t="str">
            <v>OP</v>
          </cell>
          <cell r="Y202" t="str">
            <v>Chuyên viên vận hành</v>
          </cell>
          <cell r="AA202" t="str">
            <v>1</v>
          </cell>
          <cell r="AB202" t="str">
            <v>CB</v>
          </cell>
          <cell r="AC202" t="str">
            <v>TAW</v>
          </cell>
          <cell r="AD202" t="str">
            <v>PAWS</v>
          </cell>
          <cell r="AE202" t="str">
            <v>HN</v>
          </cell>
          <cell r="AF202">
            <v>40148</v>
          </cell>
          <cell r="AG202">
            <v>12</v>
          </cell>
          <cell r="AH202">
            <v>40148</v>
          </cell>
          <cell r="AI202">
            <v>12</v>
          </cell>
          <cell r="AJ202" t="str">
            <v>Chính thức</v>
          </cell>
        </row>
        <row r="203">
          <cell r="A203">
            <v>20178</v>
          </cell>
          <cell r="B203" t="str">
            <v>Phạm Tiến</v>
          </cell>
          <cell r="C203" t="str">
            <v>Huy</v>
          </cell>
          <cell r="D203" t="str">
            <v>Nam</v>
          </cell>
          <cell r="E203">
            <v>30783</v>
          </cell>
          <cell r="G203" t="str">
            <v>Nam Định</v>
          </cell>
          <cell r="H203" t="str">
            <v>162429756</v>
          </cell>
          <cell r="I203">
            <v>36390</v>
          </cell>
          <cell r="J203" t="str">
            <v>Nam Định</v>
          </cell>
          <cell r="K203" t="str">
            <v>ĐH</v>
          </cell>
          <cell r="L203" t="str">
            <v>ĐH Bách Khoa Hà Nội</v>
          </cell>
          <cell r="M203">
            <v>0</v>
          </cell>
          <cell r="O203" t="str">
            <v>huypt@topica.edu.vn</v>
          </cell>
          <cell r="Q203" t="str">
            <v>0984811440</v>
          </cell>
          <cell r="S203" t="str">
            <v>182/220 Trần Đăng Ninh, Tp Nam Định</v>
          </cell>
          <cell r="U203">
            <v>0</v>
          </cell>
          <cell r="W203">
            <v>0</v>
          </cell>
          <cell r="X203" t="str">
            <v>OX</v>
          </cell>
          <cell r="AA203" t="str">
            <v>1</v>
          </cell>
          <cell r="AB203" t="str">
            <v>CB</v>
          </cell>
          <cell r="AE203" t="str">
            <v>HN</v>
          </cell>
          <cell r="AG203" t="str">
            <v/>
          </cell>
          <cell r="AI203" t="str">
            <v/>
          </cell>
          <cell r="AJ203" t="str">
            <v>Nghỉ việc</v>
          </cell>
        </row>
        <row r="204">
          <cell r="A204">
            <v>20179</v>
          </cell>
          <cell r="B204" t="str">
            <v>Trương Hữu</v>
          </cell>
          <cell r="C204" t="str">
            <v>Việt</v>
          </cell>
          <cell r="D204" t="str">
            <v>Nam</v>
          </cell>
          <cell r="E204">
            <v>31888</v>
          </cell>
          <cell r="F204" t="str">
            <v>Hà Nội</v>
          </cell>
          <cell r="G204" t="str">
            <v xml:space="preserve">Hà Nội </v>
          </cell>
          <cell r="H204" t="str">
            <v>012668765</v>
          </cell>
          <cell r="I204">
            <v>40236</v>
          </cell>
          <cell r="J204" t="str">
            <v>Hà Nội</v>
          </cell>
          <cell r="K204" t="str">
            <v>Đại học</v>
          </cell>
          <cell r="L204" t="str">
            <v>Viện ĐH Mở Hà Nội</v>
          </cell>
          <cell r="M204" t="str">
            <v>Tin học quản lý</v>
          </cell>
          <cell r="O204" t="str">
            <v>vietth@topica.edu.vn</v>
          </cell>
          <cell r="P204" t="str">
            <v>04 3877 2064</v>
          </cell>
          <cell r="Q204" t="str">
            <v>0985 865 247</v>
          </cell>
          <cell r="R204" t="str">
            <v/>
          </cell>
          <cell r="S204" t="str">
            <v xml:space="preserve">Ngọc Lôi, Dục Tú, Đông Anh, Hà Nội </v>
          </cell>
          <cell r="T204" t="str">
            <v xml:space="preserve">83 Ngách 564/32 Nguyễn Văn Cừ, Long Biên Hà Nội </v>
          </cell>
          <cell r="U204" t="str">
            <v/>
          </cell>
          <cell r="V204" t="str">
            <v/>
          </cell>
          <cell r="W204" t="str">
            <v/>
          </cell>
          <cell r="X204" t="str">
            <v>OP</v>
          </cell>
          <cell r="Y204" t="str">
            <v>Chuyên viên vận hành</v>
          </cell>
          <cell r="AA204" t="str">
            <v>1</v>
          </cell>
          <cell r="AB204" t="str">
            <v>CB</v>
          </cell>
          <cell r="AC204" t="str">
            <v>TIS</v>
          </cell>
          <cell r="AD204" t="str">
            <v>PISD</v>
          </cell>
          <cell r="AE204" t="str">
            <v>HN</v>
          </cell>
          <cell r="AF204">
            <v>40148</v>
          </cell>
          <cell r="AG204">
            <v>12</v>
          </cell>
          <cell r="AH204">
            <v>40148</v>
          </cell>
          <cell r="AI204">
            <v>12</v>
          </cell>
          <cell r="AJ204" t="str">
            <v>Chính thức</v>
          </cell>
        </row>
        <row r="205">
          <cell r="A205">
            <v>20180</v>
          </cell>
          <cell r="B205" t="str">
            <v>Phan Thị</v>
          </cell>
          <cell r="C205" t="str">
            <v>Hải</v>
          </cell>
          <cell r="D205" t="str">
            <v>Nữ</v>
          </cell>
          <cell r="E205">
            <v>31539</v>
          </cell>
          <cell r="F205" t="str">
            <v>Đaknông</v>
          </cell>
          <cell r="G205" t="str">
            <v xml:space="preserve">Đaknông </v>
          </cell>
          <cell r="H205" t="str">
            <v>245125872</v>
          </cell>
          <cell r="I205">
            <v>39109</v>
          </cell>
          <cell r="J205" t="str">
            <v>Đaknông</v>
          </cell>
          <cell r="K205" t="str">
            <v>Cao đẳng</v>
          </cell>
          <cell r="L205" t="str">
            <v xml:space="preserve">CĐ Tài chính - Hải quan </v>
          </cell>
          <cell r="M205" t="str">
            <v>Kế Toán HCSL</v>
          </cell>
          <cell r="O205" t="str">
            <v>haipt@topica.edu.vn</v>
          </cell>
          <cell r="P205" t="str">
            <v>05016 282 809</v>
          </cell>
          <cell r="Q205" t="str">
            <v>0907 040 630</v>
          </cell>
          <cell r="R205" t="str">
            <v/>
          </cell>
          <cell r="S205" t="str">
            <v xml:space="preserve">Thị Trấn Eating, Huyện Custus, Đắknông </v>
          </cell>
          <cell r="T205" t="str">
            <v xml:space="preserve">65/61 Đỗ Xuân Hợp, Quận 9, HCM </v>
          </cell>
          <cell r="X205" t="str">
            <v>PM1</v>
          </cell>
          <cell r="Y205" t="str">
            <v>Trưởng phòng</v>
          </cell>
          <cell r="AA205">
            <v>3</v>
          </cell>
          <cell r="AB205" t="str">
            <v>QL</v>
          </cell>
          <cell r="AC205" t="str">
            <v>TSG</v>
          </cell>
          <cell r="AD205" t="str">
            <v>PSGF</v>
          </cell>
          <cell r="AE205" t="str">
            <v>HCM</v>
          </cell>
          <cell r="AF205">
            <v>40149</v>
          </cell>
          <cell r="AG205">
            <v>12</v>
          </cell>
          <cell r="AH205">
            <v>40149</v>
          </cell>
          <cell r="AI205">
            <v>12</v>
          </cell>
          <cell r="AJ205" t="str">
            <v>Chính thức</v>
          </cell>
        </row>
        <row r="206">
          <cell r="A206">
            <v>20181</v>
          </cell>
          <cell r="B206" t="str">
            <v>Ninh Thị Thúy</v>
          </cell>
          <cell r="C206" t="str">
            <v>Hà</v>
          </cell>
          <cell r="D206" t="str">
            <v>nữ</v>
          </cell>
          <cell r="E206">
            <v>29679</v>
          </cell>
          <cell r="G206" t="str">
            <v>Ninh Bình</v>
          </cell>
          <cell r="H206" t="str">
            <v>164108826</v>
          </cell>
          <cell r="I206">
            <v>36228</v>
          </cell>
          <cell r="J206" t="str">
            <v>CA Ninh Bình</v>
          </cell>
          <cell r="K206" t="str">
            <v>ĐH</v>
          </cell>
          <cell r="L206" t="str">
            <v>Học viện kỹ thuật Quân sự</v>
          </cell>
          <cell r="M206">
            <v>0</v>
          </cell>
          <cell r="O206">
            <v>0</v>
          </cell>
          <cell r="Q206" t="str">
            <v>0988 750 797</v>
          </cell>
          <cell r="S206" t="str">
            <v>Yên Lộc, Kim Sơn, Ninh Bình</v>
          </cell>
          <cell r="T206" t="str">
            <v>17, Ngõ 97, Ngọc Thụy, Long Biên HN</v>
          </cell>
          <cell r="U206" t="str">
            <v>Ninh Đắc Hảo</v>
          </cell>
          <cell r="W206" t="str">
            <v>0303721921</v>
          </cell>
          <cell r="AE206" t="str">
            <v>HN</v>
          </cell>
          <cell r="AG206" t="str">
            <v/>
          </cell>
          <cell r="AI206" t="str">
            <v/>
          </cell>
          <cell r="AJ206" t="str">
            <v>Nghỉ việc</v>
          </cell>
        </row>
        <row r="207">
          <cell r="A207">
            <v>20182</v>
          </cell>
          <cell r="B207" t="str">
            <v>Nguyễn Hương</v>
          </cell>
          <cell r="C207" t="str">
            <v>Giang</v>
          </cell>
          <cell r="D207" t="str">
            <v>Nữ</v>
          </cell>
          <cell r="E207">
            <v>29926</v>
          </cell>
          <cell r="F207" t="str">
            <v>Hà Nội</v>
          </cell>
          <cell r="G207" t="str">
            <v xml:space="preserve">Hà Nội </v>
          </cell>
          <cell r="H207" t="str">
            <v>012178809</v>
          </cell>
          <cell r="I207">
            <v>36168</v>
          </cell>
          <cell r="J207" t="str">
            <v>Hà Nội</v>
          </cell>
          <cell r="K207" t="str">
            <v>Đại học</v>
          </cell>
          <cell r="L207" t="str">
            <v>ĐH Thăng Long</v>
          </cell>
          <cell r="M207" t="str">
            <v/>
          </cell>
          <cell r="O207" t="str">
            <v>giangnh2@topica.edu.vn</v>
          </cell>
          <cell r="P207" t="str">
            <v>04 3863 8718</v>
          </cell>
          <cell r="Q207" t="str">
            <v>0904 294 679</v>
          </cell>
          <cell r="R207" t="str">
            <v/>
          </cell>
          <cell r="S207" t="str">
            <v xml:space="preserve">74, Bạch Mai, Hai Bà Trưng, Hà Nội </v>
          </cell>
          <cell r="T207" t="str">
            <v xml:space="preserve">74, Bạch Mai, Hai Bà Trưng, Hà Nội </v>
          </cell>
          <cell r="X207" t="str">
            <v>PM2</v>
          </cell>
          <cell r="Y207" t="str">
            <v>Phó phòng</v>
          </cell>
          <cell r="AA207">
            <v>3</v>
          </cell>
          <cell r="AB207" t="str">
            <v>QL</v>
          </cell>
          <cell r="AC207" t="str">
            <v>TFP</v>
          </cell>
          <cell r="AD207" t="str">
            <v>PFPC</v>
          </cell>
          <cell r="AE207" t="str">
            <v>HN</v>
          </cell>
          <cell r="AF207">
            <v>40163</v>
          </cell>
          <cell r="AG207">
            <v>12</v>
          </cell>
          <cell r="AH207">
            <v>40163</v>
          </cell>
          <cell r="AI207">
            <v>12</v>
          </cell>
          <cell r="AJ207" t="str">
            <v>Chính thức</v>
          </cell>
        </row>
        <row r="208">
          <cell r="A208">
            <v>20183</v>
          </cell>
          <cell r="B208" t="str">
            <v>Vũ Thị</v>
          </cell>
          <cell r="C208" t="str">
            <v>Trang</v>
          </cell>
          <cell r="D208" t="str">
            <v>Nữ</v>
          </cell>
          <cell r="E208">
            <v>31715</v>
          </cell>
          <cell r="G208" t="str">
            <v>Thái Bình</v>
          </cell>
          <cell r="H208" t="str">
            <v>151486570</v>
          </cell>
          <cell r="I208">
            <v>36853</v>
          </cell>
          <cell r="J208" t="str">
            <v>Thái Bình</v>
          </cell>
          <cell r="K208" t="str">
            <v>ĐH</v>
          </cell>
          <cell r="L208" t="str">
            <v>ĐH Đà Lạt</v>
          </cell>
          <cell r="M208">
            <v>0</v>
          </cell>
          <cell r="O208" t="str">
            <v>trangvt2@topica.edu.vn</v>
          </cell>
          <cell r="Q208" t="str">
            <v>0904 607 557</v>
          </cell>
          <cell r="S208" t="str">
            <v>Quỳnh Hoàng, Quỳnh Phụ, Thái Bình</v>
          </cell>
          <cell r="T208" t="str">
            <v>Số 18/16, Ngõ 105, Hồ Tùng Mậu, Hà Nội</v>
          </cell>
          <cell r="U208" t="str">
            <v>Em: Vũ Thanh Dung</v>
          </cell>
          <cell r="W208" t="str">
            <v>0915 181 821</v>
          </cell>
          <cell r="X208" t="str">
            <v>OP</v>
          </cell>
          <cell r="Y208" t="str">
            <v>Chuyên viên vận hành</v>
          </cell>
          <cell r="AA208" t="str">
            <v>1</v>
          </cell>
          <cell r="AB208" t="str">
            <v>CB</v>
          </cell>
          <cell r="AC208" t="str">
            <v>TNE</v>
          </cell>
          <cell r="AE208" t="str">
            <v>HN</v>
          </cell>
          <cell r="AG208" t="str">
            <v/>
          </cell>
          <cell r="AI208" t="str">
            <v/>
          </cell>
          <cell r="AJ208" t="str">
            <v>Nghỉ việc</v>
          </cell>
        </row>
        <row r="209">
          <cell r="A209">
            <v>20184</v>
          </cell>
          <cell r="B209" t="str">
            <v>Nguyễn Hoàng</v>
          </cell>
          <cell r="C209" t="str">
            <v>Giang</v>
          </cell>
          <cell r="D209" t="str">
            <v>Nam</v>
          </cell>
          <cell r="E209">
            <v>31120</v>
          </cell>
          <cell r="G209" t="str">
            <v>Hà Nội</v>
          </cell>
          <cell r="H209" t="str">
            <v>012284757</v>
          </cell>
          <cell r="I209">
            <v>36441</v>
          </cell>
          <cell r="J209" t="str">
            <v>Hà Nội</v>
          </cell>
          <cell r="K209" t="str">
            <v>ĐH</v>
          </cell>
          <cell r="L209" t="str">
            <v>ĐH Hà Nội</v>
          </cell>
          <cell r="M209">
            <v>0</v>
          </cell>
          <cell r="O209" t="str">
            <v>giangnh3@topica.edu.vn</v>
          </cell>
          <cell r="Q209" t="str">
            <v>0947 082 314</v>
          </cell>
          <cell r="S209" t="str">
            <v>Số 28, Ngách 29/21 Thụy Khuê, Tây Hồ</v>
          </cell>
          <cell r="T209" t="str">
            <v>Số 28, Ngách 29/21 Thụy Khuê, Tây Hồ</v>
          </cell>
          <cell r="U209">
            <v>0</v>
          </cell>
          <cell r="W209">
            <v>0</v>
          </cell>
          <cell r="X209" t="str">
            <v>OP</v>
          </cell>
          <cell r="Y209" t="str">
            <v>Chuyên viên vận hành</v>
          </cell>
          <cell r="AA209" t="str">
            <v>1</v>
          </cell>
          <cell r="AB209" t="str">
            <v>CB</v>
          </cell>
          <cell r="AC209" t="str">
            <v>THO</v>
          </cell>
          <cell r="AE209" t="str">
            <v>HN</v>
          </cell>
          <cell r="AG209" t="str">
            <v/>
          </cell>
          <cell r="AI209" t="str">
            <v/>
          </cell>
          <cell r="AJ209" t="str">
            <v>Nghỉ việc</v>
          </cell>
        </row>
        <row r="210">
          <cell r="A210">
            <v>20185</v>
          </cell>
          <cell r="B210" t="str">
            <v>Nguyễn Thị</v>
          </cell>
          <cell r="C210" t="str">
            <v>Son</v>
          </cell>
          <cell r="D210" t="str">
            <v>Nữ</v>
          </cell>
          <cell r="E210">
            <v>31414</v>
          </cell>
          <cell r="F210" t="str">
            <v>Hưng Yên</v>
          </cell>
          <cell r="G210" t="str">
            <v xml:space="preserve">Hưng Yên </v>
          </cell>
          <cell r="H210" t="str">
            <v>145190739</v>
          </cell>
          <cell r="I210">
            <v>37175</v>
          </cell>
          <cell r="J210" t="str">
            <v>Hưng Yên</v>
          </cell>
          <cell r="K210" t="str">
            <v>Đại học</v>
          </cell>
          <cell r="L210" t="str">
            <v>ĐH Giáo dục – ĐH Quốc gia Hà Nội</v>
          </cell>
          <cell r="M210" t="str">
            <v>Sư Phạm Ngữ Văn</v>
          </cell>
          <cell r="O210" t="str">
            <v>sonnt@topica.edu.vn</v>
          </cell>
          <cell r="P210" t="str">
            <v/>
          </cell>
          <cell r="Q210" t="str">
            <v>0989 794 339</v>
          </cell>
          <cell r="R210" t="str">
            <v/>
          </cell>
          <cell r="S210" t="str">
            <v xml:space="preserve">Trần Cao, Phù Cừ, Hưng Yên </v>
          </cell>
          <cell r="T210" t="str">
            <v xml:space="preserve">Nhà 5b, Ngõ77, Ngách 77/9, Bùi Xương Trạch, Thanh Xuân, Hà Nội </v>
          </cell>
          <cell r="X210" t="str">
            <v>OP</v>
          </cell>
          <cell r="Y210" t="str">
            <v>Chuyên viên vận hành</v>
          </cell>
          <cell r="AA210" t="str">
            <v>1</v>
          </cell>
          <cell r="AB210" t="str">
            <v>CB</v>
          </cell>
          <cell r="AC210" t="str">
            <v>TOS1</v>
          </cell>
          <cell r="AD210" t="str">
            <v>POSO</v>
          </cell>
          <cell r="AE210" t="str">
            <v>HN</v>
          </cell>
          <cell r="AF210">
            <v>40183</v>
          </cell>
          <cell r="AG210">
            <v>1</v>
          </cell>
          <cell r="AH210">
            <v>40183</v>
          </cell>
          <cell r="AI210">
            <v>1</v>
          </cell>
          <cell r="AJ210" t="str">
            <v>Chính thức</v>
          </cell>
        </row>
        <row r="211">
          <cell r="A211">
            <v>20186</v>
          </cell>
          <cell r="B211" t="str">
            <v>Nguyễn Thị Thu</v>
          </cell>
          <cell r="C211" t="str">
            <v>Hương</v>
          </cell>
          <cell r="D211" t="str">
            <v>Nữ</v>
          </cell>
          <cell r="G211" t="str">
            <v xml:space="preserve"> </v>
          </cell>
          <cell r="H211" t="str">
            <v/>
          </cell>
          <cell r="K211" t="str">
            <v>Đại học</v>
          </cell>
          <cell r="L211" t="str">
            <v/>
          </cell>
          <cell r="M211" t="str">
            <v/>
          </cell>
          <cell r="O211" t="str">
            <v/>
          </cell>
          <cell r="S211" t="str">
            <v xml:space="preserve"> </v>
          </cell>
          <cell r="T211" t="str">
            <v xml:space="preserve"> </v>
          </cell>
          <cell r="X211" t="str">
            <v>NV</v>
          </cell>
          <cell r="AG211" t="str">
            <v/>
          </cell>
          <cell r="AI211" t="str">
            <v/>
          </cell>
          <cell r="AJ211" t="str">
            <v>Nghỉ việc</v>
          </cell>
        </row>
        <row r="212">
          <cell r="A212">
            <v>20187</v>
          </cell>
          <cell r="B212" t="str">
            <v>Phạm Thị</v>
          </cell>
          <cell r="C212" t="str">
            <v>Phương</v>
          </cell>
          <cell r="D212" t="str">
            <v>Nữ</v>
          </cell>
          <cell r="E212">
            <v>31416</v>
          </cell>
          <cell r="G212" t="str">
            <v>Hải Phòng</v>
          </cell>
          <cell r="H212" t="str">
            <v>031325166</v>
          </cell>
          <cell r="I212">
            <v>37048</v>
          </cell>
          <cell r="J212" t="str">
            <v>CA Hải phòng</v>
          </cell>
          <cell r="K212" t="str">
            <v>ĐH</v>
          </cell>
          <cell r="L212" t="str">
            <v>ĐH Qgia HCM</v>
          </cell>
          <cell r="M212">
            <v>0</v>
          </cell>
          <cell r="O212">
            <v>0</v>
          </cell>
          <cell r="Q212" t="str">
            <v>0904 335 316</v>
          </cell>
          <cell r="S212" t="str">
            <v>40/2 Phú Thứ, Hồng Bàng, HPhòng</v>
          </cell>
          <cell r="T212" t="str">
            <v>25/629 Giải Phóng, Hoàng PRi, HN</v>
          </cell>
          <cell r="U212" t="str">
            <v>Phạm Thị Phương</v>
          </cell>
          <cell r="W212" t="str">
            <v>0904335316</v>
          </cell>
          <cell r="X212" t="str">
            <v>OP</v>
          </cell>
          <cell r="Y212" t="str">
            <v>Chuyên viên vận hành</v>
          </cell>
          <cell r="AA212" t="str">
            <v>1</v>
          </cell>
          <cell r="AB212" t="str">
            <v>CB</v>
          </cell>
          <cell r="AE212" t="str">
            <v>HN</v>
          </cell>
          <cell r="AG212" t="str">
            <v/>
          </cell>
          <cell r="AI212" t="str">
            <v/>
          </cell>
          <cell r="AJ212" t="str">
            <v>Nghỉ việc</v>
          </cell>
        </row>
        <row r="213">
          <cell r="A213">
            <v>20188</v>
          </cell>
          <cell r="B213" t="str">
            <v>Thân Thị</v>
          </cell>
          <cell r="C213" t="str">
            <v>Khuyên</v>
          </cell>
          <cell r="D213" t="str">
            <v>Nữ</v>
          </cell>
          <cell r="E213">
            <v>31229</v>
          </cell>
          <cell r="F213" t="str">
            <v>Quảng Ninh</v>
          </cell>
          <cell r="G213" t="str">
            <v xml:space="preserve">Quảng Ninh </v>
          </cell>
          <cell r="H213" t="str">
            <v>121400639</v>
          </cell>
          <cell r="I213">
            <v>36330</v>
          </cell>
          <cell r="J213" t="str">
            <v>Bắc Giang</v>
          </cell>
          <cell r="K213" t="str">
            <v>Đại học</v>
          </cell>
          <cell r="L213" t="str">
            <v>ĐH Kinh Tế Quốc Dân</v>
          </cell>
          <cell r="M213" t="str">
            <v>Quản trị kinh doanh</v>
          </cell>
          <cell r="O213" t="str">
            <v>khuyentt@topica.edu.vn</v>
          </cell>
          <cell r="P213" t="str">
            <v>0333 863 941</v>
          </cell>
          <cell r="Q213" t="str">
            <v>0983 280 617</v>
          </cell>
          <cell r="R213" t="str">
            <v/>
          </cell>
          <cell r="S213" t="str">
            <v xml:space="preserve">1140 Tổ 80, Cẩm Thạch Cẩm Phả, Quảng Ninh </v>
          </cell>
          <cell r="T213" t="str">
            <v xml:space="preserve">272, Nam Dư, Hoàng Mai, Hà Nội </v>
          </cell>
          <cell r="X213" t="str">
            <v>OP</v>
          </cell>
          <cell r="Y213" t="str">
            <v>Chuyên viên vận hành</v>
          </cell>
          <cell r="AA213" t="str">
            <v>1</v>
          </cell>
          <cell r="AB213" t="str">
            <v>CB</v>
          </cell>
          <cell r="AC213" t="str">
            <v>TOS1</v>
          </cell>
          <cell r="AD213" t="str">
            <v>POSO</v>
          </cell>
          <cell r="AE213" t="str">
            <v>HN</v>
          </cell>
          <cell r="AF213">
            <v>40193</v>
          </cell>
          <cell r="AG213">
            <v>1</v>
          </cell>
          <cell r="AH213">
            <v>40193</v>
          </cell>
          <cell r="AI213">
            <v>1</v>
          </cell>
          <cell r="AJ213" t="str">
            <v>Nghỉ việc</v>
          </cell>
        </row>
        <row r="214">
          <cell r="A214">
            <v>20189</v>
          </cell>
          <cell r="B214" t="str">
            <v>Nguyễn Thị Thanh</v>
          </cell>
          <cell r="C214" t="str">
            <v>Thủy</v>
          </cell>
          <cell r="D214" t="str">
            <v>Nữ</v>
          </cell>
          <cell r="E214">
            <v>30986</v>
          </cell>
          <cell r="F214" t="str">
            <v/>
          </cell>
          <cell r="G214" t="str">
            <v xml:space="preserve"> </v>
          </cell>
          <cell r="H214" t="str">
            <v/>
          </cell>
          <cell r="J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  <cell r="S214" t="str">
            <v xml:space="preserve"> </v>
          </cell>
          <cell r="T214" t="str">
            <v xml:space="preserve"> </v>
          </cell>
          <cell r="X214" t="str">
            <v>OP</v>
          </cell>
          <cell r="Y214" t="str">
            <v>Chuyên viên vận hành</v>
          </cell>
          <cell r="AA214" t="str">
            <v>1</v>
          </cell>
          <cell r="AB214" t="str">
            <v>CB</v>
          </cell>
          <cell r="AE214" t="str">
            <v>HN</v>
          </cell>
          <cell r="AG214" t="str">
            <v/>
          </cell>
          <cell r="AI214" t="str">
            <v/>
          </cell>
          <cell r="AJ214" t="str">
            <v>Nghỉ việc</v>
          </cell>
        </row>
        <row r="215">
          <cell r="A215">
            <v>20190</v>
          </cell>
          <cell r="B215" t="str">
            <v>Vũ Thị Thúy</v>
          </cell>
          <cell r="C215" t="str">
            <v>Hằng</v>
          </cell>
          <cell r="D215" t="str">
            <v>Nữ</v>
          </cell>
          <cell r="E215">
            <v>31414</v>
          </cell>
          <cell r="G215" t="str">
            <v>Lâm Đồng</v>
          </cell>
          <cell r="H215" t="str">
            <v>250616426</v>
          </cell>
          <cell r="I215">
            <v>39612</v>
          </cell>
          <cell r="J215" t="str">
            <v>Lâm Đồng</v>
          </cell>
          <cell r="K215" t="str">
            <v>ĐH</v>
          </cell>
          <cell r="L215" t="str">
            <v>ĐH Nông Lâm</v>
          </cell>
          <cell r="M215">
            <v>0</v>
          </cell>
          <cell r="O215" t="str">
            <v>hangvtt@topica.edu.vn</v>
          </cell>
          <cell r="Q215" t="str">
            <v>0984294087</v>
          </cell>
          <cell r="S215" t="str">
            <v>159 Nguyễn Văn Cừ - Lộc Sơn - Bảo Lộc - Lâm Đồng</v>
          </cell>
          <cell r="T215" t="str">
            <v>4.9 Lô C - Chung Cư Bình Trưng - P.Bình Trưng Đông - Quận 2</v>
          </cell>
          <cell r="U215" t="str">
            <v>Chồng: Nguyễn Hữu Tuấn</v>
          </cell>
          <cell r="W215" t="str">
            <v>0984294087</v>
          </cell>
          <cell r="X215" t="str">
            <v>OS</v>
          </cell>
          <cell r="Y215" t="str">
            <v>Chuyên viên Tư vấn tuyển sinh</v>
          </cell>
          <cell r="AA215" t="str">
            <v>1</v>
          </cell>
          <cell r="AB215" t="str">
            <v>CB</v>
          </cell>
          <cell r="AD215" t="str">
            <v>thc</v>
          </cell>
          <cell r="AE215" t="str">
            <v>HCM</v>
          </cell>
          <cell r="AG215" t="str">
            <v/>
          </cell>
          <cell r="AI215" t="str">
            <v/>
          </cell>
          <cell r="AJ215" t="str">
            <v>Nghỉ việc</v>
          </cell>
        </row>
        <row r="216">
          <cell r="A216">
            <v>20191</v>
          </cell>
          <cell r="B216" t="str">
            <v>Lê Ngọc Hương</v>
          </cell>
          <cell r="C216" t="str">
            <v>Vy</v>
          </cell>
          <cell r="D216" t="str">
            <v>Nữ</v>
          </cell>
          <cell r="G216" t="str">
            <v xml:space="preserve"> </v>
          </cell>
          <cell r="H216" t="str">
            <v/>
          </cell>
          <cell r="K216" t="str">
            <v>Đại học</v>
          </cell>
          <cell r="L216" t="str">
            <v/>
          </cell>
          <cell r="M216" t="str">
            <v/>
          </cell>
          <cell r="O216" t="str">
            <v/>
          </cell>
          <cell r="S216" t="str">
            <v xml:space="preserve"> </v>
          </cell>
          <cell r="T216" t="str">
            <v xml:space="preserve"> </v>
          </cell>
          <cell r="X216" t="str">
            <v>NV</v>
          </cell>
          <cell r="AG216" t="str">
            <v/>
          </cell>
          <cell r="AI216" t="str">
            <v/>
          </cell>
          <cell r="AJ216" t="str">
            <v>Nghỉ việc</v>
          </cell>
        </row>
        <row r="217">
          <cell r="A217">
            <v>20192</v>
          </cell>
          <cell r="B217" t="str">
            <v>Trần Hoàng Cẩm</v>
          </cell>
          <cell r="C217" t="str">
            <v>Tú</v>
          </cell>
          <cell r="D217" t="str">
            <v>Nữ</v>
          </cell>
          <cell r="E217">
            <v>31456</v>
          </cell>
          <cell r="G217" t="str">
            <v>Kiên Giang</v>
          </cell>
          <cell r="H217" t="str">
            <v>211895995</v>
          </cell>
          <cell r="I217">
            <v>37751</v>
          </cell>
          <cell r="J217" t="str">
            <v>Bình Định</v>
          </cell>
          <cell r="K217" t="str">
            <v>ĐH</v>
          </cell>
          <cell r="L217" t="str">
            <v>ĐH Sư Phạm Kỹ Thuật Tp. Hồ Chí Minh</v>
          </cell>
          <cell r="M217">
            <v>0</v>
          </cell>
          <cell r="O217" t="str">
            <v>tuthc@topica.edu.vn</v>
          </cell>
          <cell r="Q217" t="str">
            <v>0902 802 303</v>
          </cell>
          <cell r="S217" t="str">
            <v>41b Cc 750/1bis, Nguyễn Kiệm, P04. Phú Nhuận, Hcm</v>
          </cell>
          <cell r="T217" t="str">
            <v>41B Cc 750/1BIS,  Nguyễn Kiệm, P04. Phú Nhuận, HCM</v>
          </cell>
          <cell r="U217" t="str">
            <v>Hoàng Thị Tâm</v>
          </cell>
          <cell r="W217" t="str">
            <v>01222 908 339</v>
          </cell>
          <cell r="X217" t="str">
            <v>OP</v>
          </cell>
          <cell r="Y217" t="str">
            <v>Chuyên viên vận hành</v>
          </cell>
          <cell r="AA217" t="str">
            <v>1</v>
          </cell>
          <cell r="AB217" t="str">
            <v>CB</v>
          </cell>
          <cell r="AE217" t="str">
            <v>HCM</v>
          </cell>
          <cell r="AG217" t="str">
            <v/>
          </cell>
          <cell r="AI217" t="str">
            <v/>
          </cell>
          <cell r="AJ217" t="str">
            <v>Nghỉ việc</v>
          </cell>
        </row>
        <row r="218">
          <cell r="A218">
            <v>20193</v>
          </cell>
          <cell r="B218" t="str">
            <v>Nguyễn Thị</v>
          </cell>
          <cell r="C218" t="str">
            <v>Loan</v>
          </cell>
          <cell r="D218" t="str">
            <v>Nữ</v>
          </cell>
          <cell r="E218">
            <v>30926</v>
          </cell>
          <cell r="F218" t="str">
            <v>Hà Tây</v>
          </cell>
          <cell r="G218" t="str">
            <v xml:space="preserve">Hà Tây </v>
          </cell>
          <cell r="H218" t="str">
            <v>111865691</v>
          </cell>
          <cell r="I218">
            <v>38559</v>
          </cell>
          <cell r="J218" t="str">
            <v>Hà Tây</v>
          </cell>
          <cell r="K218" t="str">
            <v>Đại học</v>
          </cell>
          <cell r="L218" t="str">
            <v>ĐH Khoa học Xã hội và Nhân văn – ĐH Quốc gia Hà Nội</v>
          </cell>
          <cell r="M218" t="str">
            <v>Tâm lý xã hội</v>
          </cell>
          <cell r="O218" t="str">
            <v>loannt@topica.edu.vn</v>
          </cell>
          <cell r="P218" t="str">
            <v>04 3363 1746</v>
          </cell>
          <cell r="Q218" t="str">
            <v>0978 772 066</v>
          </cell>
          <cell r="R218" t="str">
            <v/>
          </cell>
          <cell r="S218" t="str">
            <v xml:space="preserve">Cụm 2, Tân Hội, Đan Phượng, Hà Nội </v>
          </cell>
          <cell r="T218" t="str">
            <v xml:space="preserve">Cụm 2 Tân Hội, Đan Phượng, Hà Nội </v>
          </cell>
          <cell r="X218" t="str">
            <v>OP</v>
          </cell>
          <cell r="Y218" t="str">
            <v>Chuyên viên vận hành</v>
          </cell>
          <cell r="AA218" t="str">
            <v>1</v>
          </cell>
          <cell r="AB218" t="str">
            <v>CB</v>
          </cell>
          <cell r="AC218" t="str">
            <v>TOS1</v>
          </cell>
          <cell r="AD218" t="str">
            <v>POSO</v>
          </cell>
          <cell r="AE218" t="str">
            <v>HN</v>
          </cell>
          <cell r="AF218">
            <v>40238</v>
          </cell>
          <cell r="AG218">
            <v>3</v>
          </cell>
          <cell r="AH218">
            <v>40238</v>
          </cell>
          <cell r="AI218">
            <v>3</v>
          </cell>
          <cell r="AJ218" t="str">
            <v>Chính thức</v>
          </cell>
        </row>
        <row r="219">
          <cell r="A219">
            <v>20194</v>
          </cell>
          <cell r="B219" t="str">
            <v>Đào Thị</v>
          </cell>
          <cell r="C219" t="str">
            <v>Thành</v>
          </cell>
          <cell r="D219" t="str">
            <v>Nữ</v>
          </cell>
          <cell r="E219">
            <v>29296</v>
          </cell>
          <cell r="F219" t="str">
            <v>Thanh Hóa</v>
          </cell>
          <cell r="G219" t="str">
            <v xml:space="preserve">Thanh Hóa </v>
          </cell>
          <cell r="H219" t="str">
            <v>172219141</v>
          </cell>
          <cell r="I219">
            <v>36133</v>
          </cell>
          <cell r="J219" t="str">
            <v>Thanh Hóa</v>
          </cell>
          <cell r="K219" t="str">
            <v>Thạc sĩ</v>
          </cell>
          <cell r="L219" t="str">
            <v>ĐH Vinh</v>
          </cell>
          <cell r="M219" t="str">
            <v/>
          </cell>
          <cell r="O219" t="str">
            <v>thanhdt@topica.edu.vn</v>
          </cell>
          <cell r="P219" t="str">
            <v/>
          </cell>
          <cell r="Q219" t="str">
            <v>0986 926 638</v>
          </cell>
          <cell r="R219" t="str">
            <v/>
          </cell>
          <cell r="S219" t="str">
            <v xml:space="preserve">Định Liên, Yên Định, Thanh Hóa </v>
          </cell>
          <cell r="T219" t="str">
            <v xml:space="preserve">Thôn Phú Mỹ, Mỹ Đình, Từ Liêm, Hà Nội </v>
          </cell>
          <cell r="X219" t="str">
            <v>NX</v>
          </cell>
          <cell r="Y219" t="str">
            <v>Chuyên gia</v>
          </cell>
          <cell r="AA219" t="str">
            <v>2</v>
          </cell>
          <cell r="AB219" t="str">
            <v>CG</v>
          </cell>
          <cell r="AC219" t="str">
            <v>TMH</v>
          </cell>
          <cell r="AD219" t="str">
            <v>PMHS</v>
          </cell>
          <cell r="AE219" t="str">
            <v>HN</v>
          </cell>
          <cell r="AF219">
            <v>40241</v>
          </cell>
          <cell r="AG219">
            <v>3</v>
          </cell>
          <cell r="AH219">
            <v>40241</v>
          </cell>
          <cell r="AI219">
            <v>3</v>
          </cell>
          <cell r="AJ219" t="str">
            <v>Nghỉ việc</v>
          </cell>
        </row>
        <row r="220">
          <cell r="A220">
            <v>20195</v>
          </cell>
          <cell r="B220" t="str">
            <v>Phạm Anh</v>
          </cell>
          <cell r="C220" t="str">
            <v>Tuấn</v>
          </cell>
          <cell r="D220" t="str">
            <v>Nam</v>
          </cell>
          <cell r="E220">
            <v>30540</v>
          </cell>
          <cell r="F220" t="str">
            <v>Thái Bình</v>
          </cell>
          <cell r="G220" t="str">
            <v xml:space="preserve">Thái Bình </v>
          </cell>
          <cell r="H220" t="str">
            <v>151355043</v>
          </cell>
          <cell r="I220">
            <v>35901</v>
          </cell>
          <cell r="J220" t="str">
            <v>Thái Bình</v>
          </cell>
          <cell r="K220" t="str">
            <v>Đại học</v>
          </cell>
          <cell r="L220" t="str">
            <v xml:space="preserve">ĐH Khoa học Tự nhiên </v>
          </cell>
          <cell r="M220" t="str">
            <v>Khoa học vật liệu</v>
          </cell>
          <cell r="O220" t="str">
            <v>tuanpa@topica.edu.vn</v>
          </cell>
          <cell r="P220" t="str">
            <v>0366 281 225</v>
          </cell>
          <cell r="Q220" t="str">
            <v>01694 669 241</v>
          </cell>
          <cell r="R220" t="str">
            <v/>
          </cell>
          <cell r="S220" t="str">
            <v xml:space="preserve">Số 14, Tổ 8, P Tiền Phong, Thái Bình </v>
          </cell>
          <cell r="T220" t="str">
            <v xml:space="preserve">48, Chính Kinh, Thanh Xuân, Hà Nội </v>
          </cell>
          <cell r="U220" t="str">
            <v/>
          </cell>
          <cell r="V220" t="str">
            <v/>
          </cell>
          <cell r="W220" t="str">
            <v/>
          </cell>
          <cell r="X220" t="str">
            <v>PM2</v>
          </cell>
          <cell r="Y220" t="str">
            <v>Phó phòng</v>
          </cell>
          <cell r="AA220">
            <v>3</v>
          </cell>
          <cell r="AB220" t="str">
            <v>QL</v>
          </cell>
          <cell r="AC220" t="str">
            <v>TIS</v>
          </cell>
          <cell r="AD220" t="str">
            <v>PISO</v>
          </cell>
          <cell r="AE220" t="str">
            <v>HN</v>
          </cell>
          <cell r="AF220">
            <v>40241</v>
          </cell>
          <cell r="AG220">
            <v>3</v>
          </cell>
          <cell r="AH220">
            <v>40241</v>
          </cell>
          <cell r="AI220">
            <v>3</v>
          </cell>
          <cell r="AJ220" t="str">
            <v>Chính thức</v>
          </cell>
        </row>
        <row r="221">
          <cell r="A221">
            <v>20196</v>
          </cell>
          <cell r="B221" t="str">
            <v>Nguyễn Thị Quỳnh</v>
          </cell>
          <cell r="C221" t="str">
            <v>Anh</v>
          </cell>
          <cell r="D221" t="str">
            <v>Nữ</v>
          </cell>
          <cell r="G221" t="str">
            <v xml:space="preserve"> </v>
          </cell>
          <cell r="H221" t="str">
            <v/>
          </cell>
          <cell r="K221" t="str">
            <v>Đại học</v>
          </cell>
          <cell r="L221" t="str">
            <v/>
          </cell>
          <cell r="M221" t="str">
            <v/>
          </cell>
          <cell r="O221" t="str">
            <v/>
          </cell>
          <cell r="S221" t="str">
            <v xml:space="preserve"> </v>
          </cell>
          <cell r="T221" t="str">
            <v xml:space="preserve"> </v>
          </cell>
          <cell r="X221" t="str">
            <v>NV</v>
          </cell>
          <cell r="AG221" t="str">
            <v/>
          </cell>
          <cell r="AI221" t="str">
            <v/>
          </cell>
          <cell r="AJ221" t="str">
            <v>Nghỉ việc</v>
          </cell>
        </row>
        <row r="222">
          <cell r="A222">
            <v>20197</v>
          </cell>
          <cell r="B222" t="str">
            <v>Nguyễn Thị</v>
          </cell>
          <cell r="C222" t="str">
            <v>Lơ</v>
          </cell>
          <cell r="D222" t="str">
            <v>Nữ</v>
          </cell>
          <cell r="E222">
            <v>31476</v>
          </cell>
          <cell r="F222" t="str">
            <v>Thái Bình</v>
          </cell>
          <cell r="G222" t="str">
            <v xml:space="preserve">Thái Bình </v>
          </cell>
          <cell r="H222" t="str">
            <v>151687664</v>
          </cell>
          <cell r="I222">
            <v>37932</v>
          </cell>
          <cell r="J222" t="str">
            <v>Thái Bình</v>
          </cell>
          <cell r="K222" t="str">
            <v>Đại học</v>
          </cell>
          <cell r="L222" t="str">
            <v>ĐH Kinh Tế Quốc Dân</v>
          </cell>
          <cell r="M222" t="str">
            <v>Kinh tế</v>
          </cell>
          <cell r="O222" t="str">
            <v>lont@topica.edu.vn</v>
          </cell>
          <cell r="P222" t="str">
            <v/>
          </cell>
          <cell r="Q222" t="str">
            <v>01227 397 398</v>
          </cell>
          <cell r="R222" t="str">
            <v/>
          </cell>
          <cell r="S222" t="str">
            <v xml:space="preserve">Xóm 6, Quỳnh Châu, Quỳnh Phụ Thái Bình </v>
          </cell>
          <cell r="T222" t="str">
            <v xml:space="preserve">56, Ngách 164/85 Vương Thừa Vũ, Thanh Xuân, Hà Nội </v>
          </cell>
          <cell r="X222" t="str">
            <v>NX</v>
          </cell>
          <cell r="Y222" t="str">
            <v>Chuyên gia</v>
          </cell>
          <cell r="AA222" t="str">
            <v>2</v>
          </cell>
          <cell r="AB222" t="str">
            <v>CG</v>
          </cell>
          <cell r="AC222" t="str">
            <v>TFP</v>
          </cell>
          <cell r="AD222" t="str">
            <v>PFPD</v>
          </cell>
          <cell r="AE222" t="str">
            <v>HN</v>
          </cell>
          <cell r="AF222">
            <v>40245</v>
          </cell>
          <cell r="AG222">
            <v>3</v>
          </cell>
          <cell r="AH222">
            <v>40245</v>
          </cell>
          <cell r="AI222">
            <v>3</v>
          </cell>
          <cell r="AJ222" t="str">
            <v>Chính thức</v>
          </cell>
        </row>
        <row r="223">
          <cell r="A223">
            <v>20198</v>
          </cell>
          <cell r="B223" t="str">
            <v>Nguyễn Diệu Thảo</v>
          </cell>
          <cell r="C223" t="str">
            <v>Nguyên</v>
          </cell>
          <cell r="D223" t="str">
            <v>Nữ</v>
          </cell>
          <cell r="E223">
            <v>30923</v>
          </cell>
          <cell r="F223" t="str">
            <v>Gia Lai</v>
          </cell>
          <cell r="G223" t="str">
            <v xml:space="preserve">Gia Lai </v>
          </cell>
          <cell r="H223" t="str">
            <v>230604565</v>
          </cell>
          <cell r="I223">
            <v>36520</v>
          </cell>
          <cell r="J223" t="str">
            <v>Gia Lai</v>
          </cell>
          <cell r="K223" t="str">
            <v>Đại học</v>
          </cell>
          <cell r="L223" t="str">
            <v>ĐH Sư phạm - ĐH Huế</v>
          </cell>
          <cell r="M223" t="str">
            <v>Sư phạm tâm lý và giáo dục học</v>
          </cell>
          <cell r="O223" t="str">
            <v>nguyenndt@topica.edu.vn</v>
          </cell>
          <cell r="P223" t="str">
            <v/>
          </cell>
          <cell r="Q223" t="str">
            <v>0979 210 820</v>
          </cell>
          <cell r="R223" t="str">
            <v/>
          </cell>
          <cell r="S223" t="str">
            <v xml:space="preserve">Khối Phố 7, Tt Phú Túc, Huyện Krông Pa, Gia Lai </v>
          </cell>
          <cell r="T223" t="str">
            <v xml:space="preserve">40 Nguyễn Quang Bích, P.13, Q.tân Bình </v>
          </cell>
          <cell r="X223" t="str">
            <v>NS</v>
          </cell>
          <cell r="AA223">
            <v>1</v>
          </cell>
          <cell r="AB223" t="str">
            <v>CB</v>
          </cell>
          <cell r="AC223" t="str">
            <v>THC</v>
          </cell>
          <cell r="AE223" t="str">
            <v>HCM</v>
          </cell>
          <cell r="AG223" t="str">
            <v/>
          </cell>
          <cell r="AH223">
            <v>40260</v>
          </cell>
          <cell r="AI223">
            <v>3</v>
          </cell>
          <cell r="AJ223" t="str">
            <v>Nghỉ việc</v>
          </cell>
        </row>
        <row r="224">
          <cell r="A224">
            <v>20199</v>
          </cell>
          <cell r="B224" t="str">
            <v>Vũ Trí</v>
          </cell>
          <cell r="C224" t="str">
            <v>Bình</v>
          </cell>
          <cell r="D224" t="str">
            <v>Nam</v>
          </cell>
          <cell r="E224">
            <v>30814</v>
          </cell>
          <cell r="F224" t="str">
            <v>Bắc Giang</v>
          </cell>
          <cell r="G224" t="str">
            <v xml:space="preserve">Bắc Giang </v>
          </cell>
          <cell r="H224" t="str">
            <v>121536844</v>
          </cell>
          <cell r="I224">
            <v>37313</v>
          </cell>
          <cell r="J224" t="str">
            <v>Bắc Giang</v>
          </cell>
          <cell r="K224" t="str">
            <v>Đại học</v>
          </cell>
          <cell r="L224" t="str">
            <v>ĐH Công Đoàn</v>
          </cell>
          <cell r="M224" t="str">
            <v>Công tác xã hội</v>
          </cell>
          <cell r="O224" t="str">
            <v>binhvt@topica.edu.vn</v>
          </cell>
          <cell r="P224" t="str">
            <v/>
          </cell>
          <cell r="Q224" t="str">
            <v>0936 748 789</v>
          </cell>
          <cell r="R224" t="str">
            <v/>
          </cell>
          <cell r="S224" t="str">
            <v xml:space="preserve">Cẩm Lý, Lục Nam, Bắc Giang </v>
          </cell>
          <cell r="T224" t="str">
            <v xml:space="preserve">26/44 Nguyễn An Ninh, Hoàng Mai, Hà Nội </v>
          </cell>
          <cell r="X224" t="str">
            <v>NX</v>
          </cell>
          <cell r="Y224" t="str">
            <v>Chuyên gia</v>
          </cell>
          <cell r="AA224" t="str">
            <v>2</v>
          </cell>
          <cell r="AB224" t="str">
            <v>CG</v>
          </cell>
          <cell r="AC224" t="str">
            <v>TOS1</v>
          </cell>
          <cell r="AD224" t="str">
            <v>POGH</v>
          </cell>
          <cell r="AE224" t="str">
            <v>HN</v>
          </cell>
          <cell r="AF224">
            <v>40261</v>
          </cell>
          <cell r="AG224">
            <v>3</v>
          </cell>
          <cell r="AH224">
            <v>40261</v>
          </cell>
          <cell r="AI224">
            <v>3</v>
          </cell>
          <cell r="AJ224" t="str">
            <v>Chính thức</v>
          </cell>
        </row>
        <row r="225">
          <cell r="A225">
            <v>20200</v>
          </cell>
          <cell r="B225" t="str">
            <v>Châu Thị Thùy</v>
          </cell>
          <cell r="C225" t="str">
            <v>Dương</v>
          </cell>
          <cell r="D225" t="str">
            <v>Nữ</v>
          </cell>
          <cell r="E225">
            <v>30607</v>
          </cell>
          <cell r="F225" t="str">
            <v>Quảng Ninh</v>
          </cell>
          <cell r="G225" t="str">
            <v xml:space="preserve">Quảng Ninh </v>
          </cell>
          <cell r="H225" t="str">
            <v>100736753</v>
          </cell>
          <cell r="I225">
            <v>35884</v>
          </cell>
          <cell r="J225" t="str">
            <v>Quảng Ninh</v>
          </cell>
          <cell r="K225" t="str">
            <v>Thạc sĩ</v>
          </cell>
          <cell r="L225" t="str">
            <v>ĐH Sư phạm Hà Nội</v>
          </cell>
          <cell r="M225" t="str">
            <v>Tâm lý xã hội</v>
          </cell>
          <cell r="O225" t="str">
            <v>duongctt@topica.edu.vn</v>
          </cell>
          <cell r="P225" t="str">
            <v/>
          </cell>
          <cell r="Q225" t="str">
            <v>0972 181 083</v>
          </cell>
          <cell r="R225" t="str">
            <v/>
          </cell>
          <cell r="S225" t="str">
            <v xml:space="preserve">Tổ 86, Phường Cửa Ông, Tx Cẩm Phả, Quảng Ninh </v>
          </cell>
          <cell r="T225" t="str">
            <v xml:space="preserve"> </v>
          </cell>
          <cell r="X225" t="str">
            <v>OC</v>
          </cell>
          <cell r="Y225" t="str">
            <v>Chuyên viên quản lý học tập (CVHT)</v>
          </cell>
          <cell r="AA225" t="str">
            <v>1</v>
          </cell>
          <cell r="AB225" t="str">
            <v>CB</v>
          </cell>
          <cell r="AC225" t="str">
            <v>TMH</v>
          </cell>
          <cell r="AD225" t="str">
            <v>PMHS</v>
          </cell>
          <cell r="AE225" t="str">
            <v>HN</v>
          </cell>
          <cell r="AF225">
            <v>40269</v>
          </cell>
          <cell r="AG225">
            <v>4</v>
          </cell>
          <cell r="AH225">
            <v>40269</v>
          </cell>
          <cell r="AI225">
            <v>4</v>
          </cell>
          <cell r="AJ225" t="str">
            <v>Nghỉ khác</v>
          </cell>
        </row>
        <row r="226">
          <cell r="A226">
            <v>20201</v>
          </cell>
          <cell r="B226" t="str">
            <v>Lê Thị</v>
          </cell>
          <cell r="C226" t="str">
            <v>Giang</v>
          </cell>
          <cell r="D226" t="str">
            <v>Nữ</v>
          </cell>
          <cell r="E226">
            <v>30474</v>
          </cell>
          <cell r="F226" t="str">
            <v>Thanh Hóa</v>
          </cell>
          <cell r="G226" t="str">
            <v xml:space="preserve">Thanh Hóa </v>
          </cell>
          <cell r="H226" t="str">
            <v>172308048</v>
          </cell>
          <cell r="I226">
            <v>36102</v>
          </cell>
          <cell r="J226" t="str">
            <v>Thanh Hóa</v>
          </cell>
          <cell r="K226" t="str">
            <v>Đại học</v>
          </cell>
          <cell r="L226" t="str">
            <v>ĐH Khoa học Xã hội và Nhân văn – ĐH Quốc gia Hà Nội</v>
          </cell>
          <cell r="M226" t="str">
            <v>Tâm lý xã hội</v>
          </cell>
          <cell r="O226" t="str">
            <v>gianglt@topica.edu.vn</v>
          </cell>
          <cell r="P226" t="str">
            <v>04 3753 5277</v>
          </cell>
          <cell r="Q226" t="str">
            <v>0902 232 069</v>
          </cell>
          <cell r="R226" t="str">
            <v/>
          </cell>
          <cell r="S226" t="str">
            <v xml:space="preserve">204, Ngõ 06, Tô Vĩnh Diện, Triệu Sơn, Thanh Hóa </v>
          </cell>
          <cell r="T226" t="str">
            <v xml:space="preserve">48, Ngõ 105 Ngách 2/39 Xuân La, Tây Hồ, Hà Nội </v>
          </cell>
          <cell r="X226" t="str">
            <v>NX</v>
          </cell>
          <cell r="Y226" t="str">
            <v>Chuyên gia</v>
          </cell>
          <cell r="AA226" t="str">
            <v>2</v>
          </cell>
          <cell r="AB226" t="str">
            <v>CG</v>
          </cell>
          <cell r="AC226" t="str">
            <v>TMH</v>
          </cell>
          <cell r="AD226" t="str">
            <v>PMHS</v>
          </cell>
          <cell r="AE226" t="str">
            <v>HN</v>
          </cell>
          <cell r="AF226">
            <v>40269</v>
          </cell>
          <cell r="AG226">
            <v>4</v>
          </cell>
          <cell r="AH226">
            <v>40329</v>
          </cell>
          <cell r="AI226">
            <v>5</v>
          </cell>
          <cell r="AJ226" t="str">
            <v>Chính thức</v>
          </cell>
        </row>
        <row r="227">
          <cell r="A227">
            <v>20202</v>
          </cell>
          <cell r="B227" t="str">
            <v>Nguyễn Hoàng</v>
          </cell>
          <cell r="C227" t="str">
            <v>Sơn</v>
          </cell>
          <cell r="D227" t="str">
            <v>Nam</v>
          </cell>
          <cell r="E227">
            <v>31149</v>
          </cell>
          <cell r="G227" t="str">
            <v>Đồng Tháp</v>
          </cell>
          <cell r="H227" t="str">
            <v>023832124</v>
          </cell>
          <cell r="I227" t="str">
            <v>08/8/2000</v>
          </cell>
          <cell r="J227" t="str">
            <v>TP HCM</v>
          </cell>
          <cell r="K227" t="str">
            <v>ĐH</v>
          </cell>
          <cell r="L227" t="str">
            <v>ĐH Mở Tp HCM</v>
          </cell>
          <cell r="M227">
            <v>0</v>
          </cell>
          <cell r="O227" t="str">
            <v>sonnh@topica.edu.vn</v>
          </cell>
          <cell r="Q227" t="str">
            <v>0982 238 922</v>
          </cell>
          <cell r="S227" t="str">
            <v>Lô A514 Chung Cư Chợ Quán, Trần Bình Trọng, Quận 5, Hcm</v>
          </cell>
          <cell r="T227" t="str">
            <v>Lô A514 Chung Cư Chợ Quán, Trần Bình Trọng, Quận 5, Tp.hcm</v>
          </cell>
          <cell r="U227">
            <v>0</v>
          </cell>
          <cell r="W227">
            <v>0</v>
          </cell>
          <cell r="X227" t="str">
            <v>OX</v>
          </cell>
          <cell r="AA227" t="str">
            <v>1</v>
          </cell>
          <cell r="AB227" t="str">
            <v>CB</v>
          </cell>
          <cell r="AE227" t="str">
            <v>HCM</v>
          </cell>
          <cell r="AG227" t="str">
            <v/>
          </cell>
          <cell r="AH227">
            <v>40303</v>
          </cell>
          <cell r="AI227">
            <v>5</v>
          </cell>
          <cell r="AJ227" t="str">
            <v>Nghỉ việc</v>
          </cell>
        </row>
        <row r="228">
          <cell r="A228">
            <v>20203</v>
          </cell>
          <cell r="B228" t="str">
            <v>Nguyễn Thu</v>
          </cell>
          <cell r="C228" t="str">
            <v>Hiền</v>
          </cell>
          <cell r="D228" t="str">
            <v>Nữ</v>
          </cell>
          <cell r="E228">
            <v>30903</v>
          </cell>
          <cell r="F228" t="str">
            <v>Hà Nội</v>
          </cell>
          <cell r="G228" t="str">
            <v xml:space="preserve">Hà Nội </v>
          </cell>
          <cell r="H228" t="str">
            <v>024704898</v>
          </cell>
          <cell r="I228">
            <v>39272</v>
          </cell>
          <cell r="J228" t="str">
            <v>TP HCM</v>
          </cell>
          <cell r="K228" t="str">
            <v>Cao đẳng</v>
          </cell>
          <cell r="L228" t="str">
            <v>CĐ mẫu giáo trung ương 3</v>
          </cell>
          <cell r="M228" t="str">
            <v>Sư phạm mầm non</v>
          </cell>
          <cell r="O228" t="str">
            <v>hiennt2@topica.edu.vn</v>
          </cell>
          <cell r="P228" t="str">
            <v/>
          </cell>
          <cell r="Q228" t="str">
            <v>0908 331 698</v>
          </cell>
          <cell r="R228" t="str">
            <v/>
          </cell>
          <cell r="S228" t="str">
            <v xml:space="preserve">79/98 Trần Văn Đang, P9, Q3, Hcm. </v>
          </cell>
          <cell r="T228" t="str">
            <v xml:space="preserve">79/98 Trần Văn Đang, P9, Q3, HCM. </v>
          </cell>
          <cell r="X228" t="str">
            <v>OC</v>
          </cell>
          <cell r="Y228" t="str">
            <v>Chuyên viên quản lý học tập (CVHT)</v>
          </cell>
          <cell r="AA228" t="str">
            <v>1</v>
          </cell>
          <cell r="AB228" t="str">
            <v>CB</v>
          </cell>
          <cell r="AC228" t="str">
            <v>TTV</v>
          </cell>
          <cell r="AD228" t="str">
            <v>PTVS</v>
          </cell>
          <cell r="AE228" t="str">
            <v>HCM</v>
          </cell>
          <cell r="AF228">
            <v>40273</v>
          </cell>
          <cell r="AG228">
            <v>4</v>
          </cell>
          <cell r="AH228">
            <v>40303</v>
          </cell>
          <cell r="AI228">
            <v>5</v>
          </cell>
          <cell r="AJ228" t="str">
            <v>Nghỉ việc</v>
          </cell>
        </row>
        <row r="229">
          <cell r="A229">
            <v>20204</v>
          </cell>
          <cell r="B229" t="str">
            <v>Phan Viết</v>
          </cell>
          <cell r="C229" t="str">
            <v>Dũng</v>
          </cell>
          <cell r="D229" t="str">
            <v>Nam</v>
          </cell>
          <cell r="E229">
            <v>31155</v>
          </cell>
          <cell r="G229" t="str">
            <v>Thái Nguyên</v>
          </cell>
          <cell r="H229" t="str">
            <v>090892279</v>
          </cell>
          <cell r="I229">
            <v>36583</v>
          </cell>
          <cell r="J229" t="str">
            <v>Thái Nguyên</v>
          </cell>
          <cell r="K229" t="str">
            <v>ĐH</v>
          </cell>
          <cell r="L229" t="str">
            <v>ĐH Sư Phạm Thái Nguyên</v>
          </cell>
          <cell r="M229">
            <v>0</v>
          </cell>
          <cell r="O229" t="str">
            <v>dungpv@topica.edu.vn</v>
          </cell>
          <cell r="Q229" t="str">
            <v>0977 306 626</v>
          </cell>
          <cell r="S229" t="str">
            <v>Tổ 4, P. Hương Sơn, Tp Thái Nguyên</v>
          </cell>
          <cell r="T229" t="str">
            <v>Tổ 4, P. Hương Sơn, Tp Thái Nguyên</v>
          </cell>
          <cell r="U229" t="str">
            <v>Bố: Phan Viết Liêm</v>
          </cell>
          <cell r="W229" t="str">
            <v>0984 228 392</v>
          </cell>
          <cell r="X229" t="str">
            <v>OX</v>
          </cell>
          <cell r="AA229" t="str">
            <v>1</v>
          </cell>
          <cell r="AB229" t="str">
            <v>CB</v>
          </cell>
          <cell r="AE229" t="str">
            <v>HN</v>
          </cell>
          <cell r="AG229" t="str">
            <v/>
          </cell>
          <cell r="AH229">
            <v>40311</v>
          </cell>
          <cell r="AI229">
            <v>5</v>
          </cell>
          <cell r="AJ229" t="str">
            <v>Nghỉ việc</v>
          </cell>
        </row>
        <row r="230">
          <cell r="A230">
            <v>20205</v>
          </cell>
          <cell r="B230" t="str">
            <v>Trần Thị Mai</v>
          </cell>
          <cell r="C230" t="str">
            <v>Thúy</v>
          </cell>
          <cell r="D230" t="str">
            <v>Nữ</v>
          </cell>
          <cell r="E230">
            <v>32208</v>
          </cell>
          <cell r="F230" t="str">
            <v>Thái Nguyên</v>
          </cell>
          <cell r="G230" t="str">
            <v xml:space="preserve">Thái Nguyên </v>
          </cell>
          <cell r="H230" t="str">
            <v>091028844</v>
          </cell>
          <cell r="I230">
            <v>39669</v>
          </cell>
          <cell r="J230" t="str">
            <v>Thái Nguyên</v>
          </cell>
          <cell r="K230" t="str">
            <v>Đại học</v>
          </cell>
          <cell r="L230" t="str">
            <v>ĐH Hà Nội</v>
          </cell>
          <cell r="M230" t="str">
            <v>Tiếng Đức</v>
          </cell>
          <cell r="O230" t="str">
            <v>thuyttm@topica.edu.vn</v>
          </cell>
          <cell r="P230" t="str">
            <v>02803 759 575</v>
          </cell>
          <cell r="Q230" t="str">
            <v>0934 578 844</v>
          </cell>
          <cell r="R230" t="str">
            <v/>
          </cell>
          <cell r="S230" t="str">
            <v xml:space="preserve">Phường Trưng Vương, Tp Thái Nguyên </v>
          </cell>
          <cell r="T230" t="str">
            <v xml:space="preserve">C18, TT9 Văn Quán, Hà Đông, Hà Nội </v>
          </cell>
          <cell r="X230" t="str">
            <v>NX</v>
          </cell>
          <cell r="Y230" t="str">
            <v>Chuyên gia</v>
          </cell>
          <cell r="AA230" t="str">
            <v>2</v>
          </cell>
          <cell r="AB230" t="str">
            <v>CG</v>
          </cell>
          <cell r="AC230" t="str">
            <v>TAW</v>
          </cell>
          <cell r="AD230" t="str">
            <v>PAWC</v>
          </cell>
          <cell r="AE230" t="str">
            <v>HN</v>
          </cell>
          <cell r="AF230">
            <v>40284</v>
          </cell>
          <cell r="AG230">
            <v>4</v>
          </cell>
          <cell r="AH230">
            <v>40375</v>
          </cell>
          <cell r="AI230">
            <v>7</v>
          </cell>
          <cell r="AJ230" t="str">
            <v>Chính thức</v>
          </cell>
        </row>
        <row r="231">
          <cell r="A231">
            <v>20206</v>
          </cell>
          <cell r="B231" t="str">
            <v>Nguyễn Khánh</v>
          </cell>
          <cell r="C231" t="str">
            <v>Hà</v>
          </cell>
          <cell r="D231" t="str">
            <v>Nữ</v>
          </cell>
          <cell r="E231">
            <v>29883</v>
          </cell>
          <cell r="F231" t="str">
            <v>Hà Tây</v>
          </cell>
          <cell r="G231" t="str">
            <v xml:space="preserve">Hà Tây </v>
          </cell>
          <cell r="H231" t="str">
            <v>111539022</v>
          </cell>
          <cell r="I231">
            <v>35907</v>
          </cell>
          <cell r="J231" t="str">
            <v>Hà Tây</v>
          </cell>
          <cell r="K231" t="str">
            <v>Đại học</v>
          </cell>
          <cell r="L231" t="str">
            <v>ĐH Kinh Tế Quốc Dân</v>
          </cell>
          <cell r="M231" t="str">
            <v>Kinh tế</v>
          </cell>
          <cell r="O231" t="str">
            <v>hank@topica.edu.vn</v>
          </cell>
          <cell r="P231" t="str">
            <v>04 3354 0946</v>
          </cell>
          <cell r="Q231" t="str">
            <v>0918 561 688</v>
          </cell>
          <cell r="R231" t="str">
            <v/>
          </cell>
          <cell r="S231" t="str">
            <v xml:space="preserve">B5/19, Ngõ 3 Tt Học Viện Quân Y Viện 103, Hà Đông, Hà Nội </v>
          </cell>
          <cell r="T231" t="str">
            <v xml:space="preserve">B5/19, Ngõ 3 TT Học Viện Quân Y Viện 103, Hà Đông, Hà Nội </v>
          </cell>
          <cell r="X231" t="str">
            <v>OP</v>
          </cell>
          <cell r="Y231" t="str">
            <v>Chuyên viên vận hành</v>
          </cell>
          <cell r="AA231" t="str">
            <v>1</v>
          </cell>
          <cell r="AB231" t="str">
            <v>CB</v>
          </cell>
          <cell r="AC231" t="str">
            <v>TNE</v>
          </cell>
          <cell r="AD231" t="str">
            <v>PNEO</v>
          </cell>
          <cell r="AE231" t="str">
            <v>HN</v>
          </cell>
          <cell r="AF231">
            <v>40287</v>
          </cell>
          <cell r="AG231">
            <v>4</v>
          </cell>
          <cell r="AH231">
            <v>40348</v>
          </cell>
          <cell r="AI231">
            <v>6</v>
          </cell>
          <cell r="AJ231" t="str">
            <v>Chính thức</v>
          </cell>
        </row>
        <row r="232">
          <cell r="A232">
            <v>20207</v>
          </cell>
          <cell r="B232" t="str">
            <v>Trần Thị Thùy</v>
          </cell>
          <cell r="C232" t="str">
            <v>Dương</v>
          </cell>
          <cell r="D232" t="str">
            <v>Nữ</v>
          </cell>
          <cell r="E232">
            <v>31402</v>
          </cell>
          <cell r="G232" t="str">
            <v>Đồng Nai</v>
          </cell>
          <cell r="H232" t="str">
            <v>273143332</v>
          </cell>
          <cell r="I232">
            <v>36514</v>
          </cell>
          <cell r="J232" t="str">
            <v>CA Vũng tàu</v>
          </cell>
          <cell r="K232" t="str">
            <v>ĐH</v>
          </cell>
          <cell r="L232" t="str">
            <v>ĐH MỞ TP.HCM</v>
          </cell>
          <cell r="M232">
            <v>0</v>
          </cell>
          <cell r="O232">
            <v>0</v>
          </cell>
          <cell r="Q232" t="str">
            <v>0908 911 344</v>
          </cell>
          <cell r="S232" t="str">
            <v>Liên Hiệp, Xà Bang, Châu Đức, Bà Rịa Vũng Tàu</v>
          </cell>
          <cell r="T232" t="str">
            <v>84/8 Bùi Đình Túy, P 24, Quận Bình Thạnh</v>
          </cell>
          <cell r="U232" t="str">
            <v>Cha: Trần Thanh Lâm</v>
          </cell>
          <cell r="W232" t="str">
            <v>0935 444 754</v>
          </cell>
          <cell r="AA232" t="str">
            <v>1</v>
          </cell>
          <cell r="AB232" t="str">
            <v>CB</v>
          </cell>
          <cell r="AE232" t="str">
            <v>HCM</v>
          </cell>
          <cell r="AG232" t="str">
            <v/>
          </cell>
          <cell r="AI232" t="str">
            <v/>
          </cell>
          <cell r="AJ232" t="str">
            <v>Nghỉ việc</v>
          </cell>
        </row>
        <row r="233">
          <cell r="A233">
            <v>20208</v>
          </cell>
          <cell r="B233" t="str">
            <v>Ngô Thị</v>
          </cell>
          <cell r="C233" t="str">
            <v>Chi</v>
          </cell>
          <cell r="D233" t="str">
            <v>Nữ</v>
          </cell>
          <cell r="E233">
            <v>31574</v>
          </cell>
          <cell r="F233" t="str">
            <v>Hải Phòng</v>
          </cell>
          <cell r="G233" t="str">
            <v xml:space="preserve">Hải Phòng </v>
          </cell>
          <cell r="H233" t="str">
            <v>031379146</v>
          </cell>
          <cell r="I233">
            <v>37496</v>
          </cell>
          <cell r="J233" t="str">
            <v>Hải Phòng</v>
          </cell>
          <cell r="K233" t="str">
            <v>Cao đẳng</v>
          </cell>
          <cell r="L233" t="str">
            <v>ĐH Quốc Gia HCM</v>
          </cell>
          <cell r="M233" t="str">
            <v>Công nghệ Phần mềm</v>
          </cell>
          <cell r="O233" t="str">
            <v>chint@topica.edu.vn</v>
          </cell>
          <cell r="P233" t="str">
            <v/>
          </cell>
          <cell r="Q233" t="str">
            <v>0934 338 236</v>
          </cell>
          <cell r="R233" t="str">
            <v/>
          </cell>
          <cell r="S233" t="str">
            <v xml:space="preserve">28/15, Kiều Sơn, Đằng Lâm, Hải An, Hải Phòng </v>
          </cell>
          <cell r="T233" t="str">
            <v xml:space="preserve">28/15, Kiều Sơn, Đằng Lâm, Hải An, Hải Phòng </v>
          </cell>
          <cell r="X233" t="str">
            <v>OS</v>
          </cell>
          <cell r="Y233" t="str">
            <v>Chuyên viên Tư vấn tuyển sinh</v>
          </cell>
          <cell r="AA233" t="str">
            <v>1</v>
          </cell>
          <cell r="AB233" t="str">
            <v>CB</v>
          </cell>
          <cell r="AC233" t="str">
            <v>TAW</v>
          </cell>
          <cell r="AE233" t="str">
            <v>HN</v>
          </cell>
          <cell r="AG233" t="str">
            <v/>
          </cell>
          <cell r="AH233">
            <v>40179</v>
          </cell>
          <cell r="AI233">
            <v>1</v>
          </cell>
          <cell r="AJ233" t="str">
            <v>Nghỉ việc</v>
          </cell>
        </row>
        <row r="234">
          <cell r="A234">
            <v>20209</v>
          </cell>
          <cell r="B234" t="str">
            <v>Phạm Vũ Thu</v>
          </cell>
          <cell r="C234" t="str">
            <v>Thủy</v>
          </cell>
          <cell r="D234" t="str">
            <v>Nữ</v>
          </cell>
          <cell r="E234">
            <v>30267</v>
          </cell>
          <cell r="F234" t="str">
            <v>Hải Phòng</v>
          </cell>
          <cell r="G234" t="str">
            <v xml:space="preserve">Hải Phòng </v>
          </cell>
          <cell r="H234" t="str">
            <v>031102417</v>
          </cell>
          <cell r="I234">
            <v>35565</v>
          </cell>
          <cell r="J234" t="str">
            <v>Hải Phòng</v>
          </cell>
          <cell r="K234" t="str">
            <v>Đại học</v>
          </cell>
          <cell r="L234" t="str">
            <v>Học viện Tài chính</v>
          </cell>
          <cell r="M234" t="str">
            <v>Kế toán</v>
          </cell>
          <cell r="O234" t="str">
            <v>thuypvt@topica.edu.vn</v>
          </cell>
          <cell r="P234" t="str">
            <v>0313 764 125</v>
          </cell>
          <cell r="Q234" t="str">
            <v>0904 952 688</v>
          </cell>
          <cell r="R234" t="str">
            <v/>
          </cell>
          <cell r="S234" t="str">
            <v xml:space="preserve">Số 253, Hai Bà Trưng, Cát Bà, Q Lê Chân, Hải Phòng </v>
          </cell>
          <cell r="T234" t="str">
            <v xml:space="preserve">Số 253, Hai Bà Trưng, Cát Bà, Q Lê Chân, Hải Phòng </v>
          </cell>
          <cell r="X234" t="str">
            <v>OS</v>
          </cell>
          <cell r="Y234" t="str">
            <v>Chuyên viên Tư vấn tuyển sinh</v>
          </cell>
          <cell r="AA234" t="str">
            <v>1</v>
          </cell>
          <cell r="AB234" t="str">
            <v>CB</v>
          </cell>
          <cell r="AC234" t="str">
            <v>TAW</v>
          </cell>
          <cell r="AE234" t="str">
            <v>HN</v>
          </cell>
          <cell r="AG234" t="str">
            <v/>
          </cell>
          <cell r="AH234">
            <v>40179</v>
          </cell>
          <cell r="AI234">
            <v>1</v>
          </cell>
          <cell r="AJ234" t="str">
            <v>Nghỉ việc</v>
          </cell>
        </row>
        <row r="235">
          <cell r="A235">
            <v>20210</v>
          </cell>
          <cell r="B235" t="str">
            <v>Nguyễn Hồng</v>
          </cell>
          <cell r="C235" t="str">
            <v>Hải</v>
          </cell>
          <cell r="D235" t="str">
            <v>Nam</v>
          </cell>
          <cell r="E235">
            <v>31162</v>
          </cell>
          <cell r="F235" t="str">
            <v>Hà Nội</v>
          </cell>
          <cell r="G235" t="str">
            <v xml:space="preserve">Hà Nội </v>
          </cell>
          <cell r="H235" t="str">
            <v>012348781</v>
          </cell>
          <cell r="I235">
            <v>36677</v>
          </cell>
          <cell r="J235" t="str">
            <v>Hà Nội</v>
          </cell>
          <cell r="K235" t="str">
            <v>Đại học</v>
          </cell>
          <cell r="L235" t="str">
            <v>ĐH Tổng Hợp Thiên Tân</v>
          </cell>
          <cell r="M235" t="str">
            <v/>
          </cell>
          <cell r="O235" t="str">
            <v>hainh@topica.edu.vn</v>
          </cell>
          <cell r="P235" t="str">
            <v/>
          </cell>
          <cell r="Q235" t="str">
            <v>0988 017 988</v>
          </cell>
          <cell r="R235" t="str">
            <v/>
          </cell>
          <cell r="S235" t="str">
            <v xml:space="preserve">Số 3 Nhà C, Tổ 12b, Trung Liệt, Đống Đa, Hà Nội </v>
          </cell>
          <cell r="T235" t="str">
            <v xml:space="preserve">Số 3 Nhà C, Tổ 12b, Trung Liệt, Đống Đa, Hà Nội </v>
          </cell>
          <cell r="X235" t="str">
            <v>PM2</v>
          </cell>
          <cell r="Y235" t="str">
            <v>Phó phòng</v>
          </cell>
          <cell r="AA235">
            <v>3</v>
          </cell>
          <cell r="AB235" t="str">
            <v>QL</v>
          </cell>
          <cell r="AC235" t="str">
            <v>TAE</v>
          </cell>
          <cell r="AD235" t="str">
            <v>PAED</v>
          </cell>
          <cell r="AE235" t="str">
            <v>HN</v>
          </cell>
          <cell r="AF235">
            <v>40283</v>
          </cell>
          <cell r="AG235">
            <v>4</v>
          </cell>
          <cell r="AH235">
            <v>40313</v>
          </cell>
          <cell r="AI235">
            <v>5</v>
          </cell>
          <cell r="AJ235" t="str">
            <v>Chính thức</v>
          </cell>
        </row>
        <row r="236">
          <cell r="A236">
            <v>20211</v>
          </cell>
          <cell r="B236" t="str">
            <v>Nguyễn Văn</v>
          </cell>
          <cell r="C236" t="str">
            <v>Đồng</v>
          </cell>
          <cell r="D236" t="str">
            <v>Nam</v>
          </cell>
          <cell r="E236">
            <v>32415</v>
          </cell>
          <cell r="F236" t="str">
            <v>Bình Định</v>
          </cell>
          <cell r="G236" t="str">
            <v xml:space="preserve">Bình Định </v>
          </cell>
          <cell r="H236" t="str">
            <v>215061535</v>
          </cell>
          <cell r="I236">
            <v>39573</v>
          </cell>
          <cell r="J236" t="str">
            <v>CA Bình Định</v>
          </cell>
          <cell r="K236" t="str">
            <v>Đại học</v>
          </cell>
          <cell r="L236" t="str">
            <v xml:space="preserve">ĐH Công nghệ Sài Gòn </v>
          </cell>
          <cell r="O236" t="str">
            <v/>
          </cell>
          <cell r="P236" t="str">
            <v/>
          </cell>
          <cell r="Q236" t="str">
            <v>01262 692 764</v>
          </cell>
          <cell r="R236" t="str">
            <v/>
          </cell>
          <cell r="S236" t="str">
            <v xml:space="preserve">Hoài Đức, Hoài Nhơn Bình Định </v>
          </cell>
          <cell r="T236" t="str">
            <v xml:space="preserve">7/204 Cao Lỗ - P4 - Q8 - HCM </v>
          </cell>
          <cell r="AE236" t="str">
            <v>HCM</v>
          </cell>
          <cell r="AG236" t="str">
            <v/>
          </cell>
          <cell r="AH236">
            <v>40299</v>
          </cell>
          <cell r="AI236">
            <v>5</v>
          </cell>
          <cell r="AJ236" t="str">
            <v>Nghỉ việc</v>
          </cell>
        </row>
        <row r="237">
          <cell r="A237">
            <v>20212</v>
          </cell>
          <cell r="B237" t="str">
            <v>Huỳnh Huy</v>
          </cell>
          <cell r="C237" t="str">
            <v>Minh</v>
          </cell>
          <cell r="D237" t="str">
            <v>Nam</v>
          </cell>
          <cell r="E237">
            <v>32325</v>
          </cell>
          <cell r="F237" t="str">
            <v>Hà Nội</v>
          </cell>
          <cell r="G237" t="str">
            <v xml:space="preserve">Hà Nội </v>
          </cell>
          <cell r="H237" t="str">
            <v>012544822</v>
          </cell>
          <cell r="I237">
            <v>39675</v>
          </cell>
          <cell r="J237" t="str">
            <v>Hà Nội</v>
          </cell>
          <cell r="K237" t="str">
            <v>Đại học</v>
          </cell>
          <cell r="L237" t="str">
            <v>Viện ĐH Mở Hà Nội</v>
          </cell>
          <cell r="O237" t="str">
            <v>minhhh@topica.edu.vn</v>
          </cell>
          <cell r="P237" t="str">
            <v/>
          </cell>
          <cell r="Q237" t="str">
            <v>0904 726 289</v>
          </cell>
          <cell r="R237" t="str">
            <v/>
          </cell>
          <cell r="S237" t="str">
            <v xml:space="preserve">50h4, Tt Nguyễn Công Trứ, Phố Huế, Hai Bà Trưng, Hà Nội </v>
          </cell>
          <cell r="T237" t="str">
            <v xml:space="preserve">50H4, TT Nguyễn Công Trứ,  Phố Huế, Hai Bà Trưng, Hà Nội </v>
          </cell>
          <cell r="X237" t="str">
            <v>OX</v>
          </cell>
          <cell r="AA237">
            <v>1</v>
          </cell>
          <cell r="AB237" t="str">
            <v>CB</v>
          </cell>
          <cell r="AC237" t="str">
            <v>TAW</v>
          </cell>
          <cell r="AE237" t="str">
            <v>HN</v>
          </cell>
          <cell r="AG237" t="str">
            <v/>
          </cell>
          <cell r="AH237">
            <v>40299</v>
          </cell>
          <cell r="AI237">
            <v>5</v>
          </cell>
          <cell r="AJ237" t="str">
            <v>Nghỉ việc</v>
          </cell>
        </row>
        <row r="238">
          <cell r="A238">
            <v>20213</v>
          </cell>
          <cell r="B238" t="str">
            <v>Đinh Thị Mai</v>
          </cell>
          <cell r="C238" t="str">
            <v>Anh</v>
          </cell>
          <cell r="D238" t="str">
            <v>Nữ</v>
          </cell>
          <cell r="E238">
            <v>31128</v>
          </cell>
          <cell r="G238" t="str">
            <v>Nam Định</v>
          </cell>
          <cell r="H238" t="str">
            <v>162731802</v>
          </cell>
          <cell r="I238">
            <v>37323</v>
          </cell>
          <cell r="J238" t="str">
            <v>Nam Định</v>
          </cell>
          <cell r="K238" t="str">
            <v>ĐH</v>
          </cell>
          <cell r="L238" t="str">
            <v>ĐH Thương Mại</v>
          </cell>
          <cell r="M238">
            <v>0</v>
          </cell>
          <cell r="O238" t="str">
            <v>anhdtm@topica.edu.vn</v>
          </cell>
          <cell r="Q238" t="str">
            <v>0987 894 045</v>
          </cell>
          <cell r="S238" t="str">
            <v>Khu 4b Thị Trấn Ngô Đồng, Giao Thủy, Nam Định</v>
          </cell>
          <cell r="T238" t="str">
            <v>Số 6, Ngõ 77/10 Bùi Xương Trạch, Thanh Xuân, Hà Nội</v>
          </cell>
          <cell r="U238" t="str">
            <v>Chồng: Võ Văn Tuyển</v>
          </cell>
          <cell r="W238" t="str">
            <v>0918 763 828</v>
          </cell>
          <cell r="X238" t="str">
            <v>OP</v>
          </cell>
          <cell r="Y238" t="str">
            <v>Chuyên viên vận hành</v>
          </cell>
          <cell r="AA238" t="str">
            <v>1</v>
          </cell>
          <cell r="AB238" t="str">
            <v>CB</v>
          </cell>
          <cell r="AE238" t="str">
            <v>HN</v>
          </cell>
          <cell r="AG238" t="str">
            <v/>
          </cell>
          <cell r="AH238">
            <v>40375</v>
          </cell>
          <cell r="AI238">
            <v>7</v>
          </cell>
          <cell r="AJ238" t="str">
            <v>Nghỉ việc</v>
          </cell>
        </row>
        <row r="239">
          <cell r="A239">
            <v>20214</v>
          </cell>
          <cell r="B239" t="str">
            <v>Đặng Thu</v>
          </cell>
          <cell r="C239" t="str">
            <v>Hường</v>
          </cell>
          <cell r="D239" t="str">
            <v>Nữ</v>
          </cell>
          <cell r="G239" t="str">
            <v xml:space="preserve"> </v>
          </cell>
          <cell r="H239" t="str">
            <v/>
          </cell>
          <cell r="K239" t="str">
            <v>Đại học</v>
          </cell>
          <cell r="L239" t="str">
            <v/>
          </cell>
          <cell r="M239" t="str">
            <v/>
          </cell>
          <cell r="O239" t="str">
            <v/>
          </cell>
          <cell r="S239" t="str">
            <v xml:space="preserve"> </v>
          </cell>
          <cell r="T239" t="str">
            <v xml:space="preserve"> </v>
          </cell>
          <cell r="X239" t="str">
            <v>NV</v>
          </cell>
          <cell r="AE239" t="str">
            <v>HN</v>
          </cell>
          <cell r="AG239" t="str">
            <v/>
          </cell>
          <cell r="AI239" t="str">
            <v/>
          </cell>
          <cell r="AJ239" t="str">
            <v>Nghỉ việc</v>
          </cell>
        </row>
        <row r="240">
          <cell r="A240">
            <v>20215</v>
          </cell>
          <cell r="B240" t="str">
            <v>Nguyễn Thị</v>
          </cell>
          <cell r="C240" t="str">
            <v>Quỳnh</v>
          </cell>
          <cell r="D240" t="str">
            <v>Nữ</v>
          </cell>
          <cell r="E240">
            <v>31396</v>
          </cell>
          <cell r="G240" t="str">
            <v>Phú Thọ</v>
          </cell>
          <cell r="H240" t="str">
            <v>131537432</v>
          </cell>
          <cell r="I240">
            <v>36731</v>
          </cell>
          <cell r="J240" t="str">
            <v>Phú Thọ</v>
          </cell>
          <cell r="K240" t="str">
            <v>ĐH</v>
          </cell>
          <cell r="L240" t="str">
            <v>ĐH Sp Hà Nội I</v>
          </cell>
          <cell r="M240">
            <v>0</v>
          </cell>
          <cell r="O240" t="str">
            <v>quynhnt@topica.edu.vn</v>
          </cell>
          <cell r="Q240" t="str">
            <v>0976 053 585</v>
          </cell>
          <cell r="S240" t="str">
            <v>Viĩnh Lợi, Lâm Thao, Phú Thọ</v>
          </cell>
          <cell r="T240" t="str">
            <v>Cầu Giấy, Hà Nội</v>
          </cell>
          <cell r="U240" t="str">
            <v>Mẹ: Nguyễn Thị Cảnh</v>
          </cell>
          <cell r="W240" t="str">
            <v>01647 530 699</v>
          </cell>
          <cell r="X240" t="str">
            <v>OS</v>
          </cell>
          <cell r="Y240" t="str">
            <v>Chuyên viên Tư vấn tuyển sinh</v>
          </cell>
          <cell r="AA240">
            <v>1</v>
          </cell>
          <cell r="AB240" t="str">
            <v>CB</v>
          </cell>
          <cell r="AC240" t="str">
            <v>TAW</v>
          </cell>
          <cell r="AE240" t="str">
            <v>HN</v>
          </cell>
          <cell r="AG240" t="str">
            <v/>
          </cell>
          <cell r="AH240">
            <v>40389</v>
          </cell>
          <cell r="AI240">
            <v>7</v>
          </cell>
          <cell r="AJ240" t="str">
            <v>Nghỉ việc</v>
          </cell>
        </row>
        <row r="241">
          <cell r="A241">
            <v>20216</v>
          </cell>
          <cell r="B241" t="str">
            <v>Võ Nguyên</v>
          </cell>
          <cell r="C241" t="str">
            <v>Vũ</v>
          </cell>
          <cell r="D241" t="str">
            <v>Nam</v>
          </cell>
          <cell r="E241">
            <v>31152</v>
          </cell>
          <cell r="F241" t="str">
            <v>Long An</v>
          </cell>
          <cell r="G241" t="str">
            <v xml:space="preserve">Long An </v>
          </cell>
          <cell r="H241" t="str">
            <v>301154605</v>
          </cell>
          <cell r="I241">
            <v>36768</v>
          </cell>
          <cell r="J241" t="str">
            <v>CA Long an</v>
          </cell>
          <cell r="K241" t="str">
            <v>Đại học</v>
          </cell>
          <cell r="L241" t="str">
            <v>ĐH Kinh Tế TP.HCM</v>
          </cell>
          <cell r="O241" t="str">
            <v>vuvn@topica.edu.vn</v>
          </cell>
          <cell r="P241" t="str">
            <v/>
          </cell>
          <cell r="Q241" t="str">
            <v>01211 133 848</v>
          </cell>
          <cell r="R241" t="str">
            <v/>
          </cell>
          <cell r="S241" t="str">
            <v xml:space="preserve">A2/28 Ấp Vàm Kinh, Xã Bình An, huyện Thủ Thừa, Tỉnh Long An </v>
          </cell>
          <cell r="T241" t="str">
            <v xml:space="preserve">Lâm Văn Bền, Q.7, Tp. HCM </v>
          </cell>
          <cell r="AE241" t="str">
            <v>HCM</v>
          </cell>
          <cell r="AG241" t="str">
            <v/>
          </cell>
          <cell r="AH241">
            <v>40343</v>
          </cell>
          <cell r="AI241">
            <v>6</v>
          </cell>
          <cell r="AJ241" t="str">
            <v>Nghỉ việc</v>
          </cell>
        </row>
        <row r="242">
          <cell r="A242">
            <v>20217</v>
          </cell>
          <cell r="B242" t="str">
            <v>Vũ Thị</v>
          </cell>
          <cell r="C242" t="str">
            <v>Hiệp</v>
          </cell>
          <cell r="D242" t="str">
            <v>Nữ</v>
          </cell>
          <cell r="E242">
            <v>30695</v>
          </cell>
          <cell r="G242" t="str">
            <v>Ninh Bình</v>
          </cell>
          <cell r="H242" t="str">
            <v>164194575</v>
          </cell>
          <cell r="I242">
            <v>37352</v>
          </cell>
          <cell r="J242" t="str">
            <v>Ninh Bình</v>
          </cell>
          <cell r="K242" t="str">
            <v>ĐH</v>
          </cell>
          <cell r="L242" t="str">
            <v>ĐH Mở Tp HCM</v>
          </cell>
          <cell r="M242">
            <v>0</v>
          </cell>
          <cell r="O242" t="str">
            <v>hiepvt@topica.edu.vn</v>
          </cell>
          <cell r="Q242" t="str">
            <v>0904 149 877</v>
          </cell>
          <cell r="S242" t="str">
            <v>Gia Lập, Gia Viễn, Ninh Bình</v>
          </cell>
          <cell r="T242" t="str">
            <v>Số 64, Đường C12, Phường 13, Quận Tân Bình, HCM</v>
          </cell>
          <cell r="U242" t="str">
            <v>Em: Vũ Thị Huyền</v>
          </cell>
          <cell r="W242" t="str">
            <v>0986 195 032</v>
          </cell>
          <cell r="X242" t="str">
            <v>NS</v>
          </cell>
          <cell r="AA242">
            <v>2</v>
          </cell>
          <cell r="AB242" t="str">
            <v>QL</v>
          </cell>
          <cell r="AE242" t="str">
            <v>HCM</v>
          </cell>
          <cell r="AG242" t="str">
            <v/>
          </cell>
          <cell r="AH242">
            <v>40372</v>
          </cell>
          <cell r="AI242">
            <v>7</v>
          </cell>
          <cell r="AJ242" t="str">
            <v>Nghỉ việc</v>
          </cell>
        </row>
        <row r="243">
          <cell r="A243">
            <v>20218</v>
          </cell>
          <cell r="B243" t="str">
            <v>Phan Thị Diễm</v>
          </cell>
          <cell r="C243" t="str">
            <v>Trinh</v>
          </cell>
          <cell r="D243" t="str">
            <v>Nữ</v>
          </cell>
          <cell r="E243">
            <v>31480</v>
          </cell>
          <cell r="G243" t="str">
            <v>Long An</v>
          </cell>
          <cell r="H243" t="str">
            <v>301229270</v>
          </cell>
          <cell r="I243">
            <v>37525</v>
          </cell>
          <cell r="J243" t="str">
            <v>Long An</v>
          </cell>
          <cell r="K243" t="str">
            <v>ĐH</v>
          </cell>
          <cell r="L243" t="str">
            <v>ĐH Sư Phạm Công Nghệ HCM</v>
          </cell>
          <cell r="M243">
            <v>0</v>
          </cell>
          <cell r="O243" t="str">
            <v>trinhptd@topica.edu.vn</v>
          </cell>
          <cell r="Q243" t="str">
            <v>0984 533 557</v>
          </cell>
          <cell r="S243" t="str">
            <v>488 Quốc Lộ 1a, Khu Phố Thọ Cang, Phường 5, Thành Phố Tân An, Long An</v>
          </cell>
          <cell r="T243" t="str">
            <v>113A, Quang Trung, P. Tăng Nhơn Phú B, Quận 9, HCM</v>
          </cell>
          <cell r="U243" t="str">
            <v>Anh: Nguyễn Tiến Phúc</v>
          </cell>
          <cell r="W243" t="str">
            <v>0937 084 420</v>
          </cell>
          <cell r="X243" t="str">
            <v>OP</v>
          </cell>
          <cell r="Y243" t="str">
            <v>Chuyên viên vận hành</v>
          </cell>
          <cell r="AA243" t="str">
            <v>1</v>
          </cell>
          <cell r="AB243" t="str">
            <v>CB</v>
          </cell>
          <cell r="AE243" t="str">
            <v>HCM</v>
          </cell>
          <cell r="AG243" t="str">
            <v/>
          </cell>
          <cell r="AH243">
            <v>40372</v>
          </cell>
          <cell r="AI243">
            <v>7</v>
          </cell>
          <cell r="AJ243" t="str">
            <v>Nghỉ việc</v>
          </cell>
        </row>
        <row r="244">
          <cell r="A244">
            <v>20219</v>
          </cell>
          <cell r="B244" t="str">
            <v>Phạm Thị Hiền</v>
          </cell>
          <cell r="C244" t="str">
            <v>Trang</v>
          </cell>
          <cell r="D244" t="str">
            <v>Nữ</v>
          </cell>
          <cell r="E244">
            <v>29569</v>
          </cell>
          <cell r="F244" t="str">
            <v>Hà Nội</v>
          </cell>
          <cell r="G244" t="str">
            <v xml:space="preserve">Hà Nội </v>
          </cell>
          <cell r="H244" t="str">
            <v>012036050</v>
          </cell>
          <cell r="I244">
            <v>39205</v>
          </cell>
          <cell r="J244" t="str">
            <v>CA Hà Nội</v>
          </cell>
          <cell r="K244" t="str">
            <v>Đại học</v>
          </cell>
          <cell r="L244" t="str">
            <v>Viện ĐH Mở Hà Nội</v>
          </cell>
          <cell r="O244" t="str">
            <v/>
          </cell>
          <cell r="P244" t="str">
            <v/>
          </cell>
          <cell r="Q244" t="str">
            <v>0983 321 090</v>
          </cell>
          <cell r="R244" t="str">
            <v/>
          </cell>
          <cell r="S244" t="str">
            <v xml:space="preserve">P 412, B11 Tập Thể Thanh Xuân Bắc, Thanh Xuân, HN </v>
          </cell>
          <cell r="T244" t="str">
            <v xml:space="preserve">Xóm lẻ, Triều Khúc, Tân Triều, Thanh Trì, HN </v>
          </cell>
          <cell r="AE244" t="str">
            <v>HN</v>
          </cell>
          <cell r="AG244" t="str">
            <v/>
          </cell>
          <cell r="AI244" t="str">
            <v/>
          </cell>
          <cell r="AJ244" t="str">
            <v>Nghỉ việc</v>
          </cell>
        </row>
        <row r="245">
          <cell r="A245">
            <v>20220</v>
          </cell>
          <cell r="B245" t="str">
            <v>Phạm Thị Lan</v>
          </cell>
          <cell r="C245" t="str">
            <v>Ngọc</v>
          </cell>
          <cell r="D245" t="str">
            <v>Nữ</v>
          </cell>
          <cell r="E245">
            <v>32102</v>
          </cell>
          <cell r="F245" t="str">
            <v>Long An</v>
          </cell>
          <cell r="G245" t="str">
            <v xml:space="preserve">Long An </v>
          </cell>
          <cell r="H245" t="str">
            <v>025117195</v>
          </cell>
          <cell r="I245">
            <v>39970</v>
          </cell>
          <cell r="J245" t="str">
            <v>HCM</v>
          </cell>
          <cell r="K245" t="str">
            <v>Đại học</v>
          </cell>
          <cell r="L245" t="str">
            <v>ĐH Sư Phạm HCM</v>
          </cell>
          <cell r="O245" t="str">
            <v/>
          </cell>
          <cell r="P245" t="str">
            <v/>
          </cell>
          <cell r="Q245" t="str">
            <v>0917 878 211</v>
          </cell>
          <cell r="R245" t="str">
            <v/>
          </cell>
          <cell r="S245" t="str">
            <v xml:space="preserve">Số 52, đường số 6, khu phố 6, p Bình Chiểu, q Thủ Đức, Tp Hồ Chí Minh </v>
          </cell>
          <cell r="T245" t="str">
            <v xml:space="preserve">Số 52, đường số 6, khu phố 6, p Bình Chiểu, q Thủ Đức, Tp Hồ Chí Minh </v>
          </cell>
          <cell r="AB245" t="str">
            <v>CB</v>
          </cell>
          <cell r="AE245" t="str">
            <v>HN</v>
          </cell>
          <cell r="AG245" t="str">
            <v/>
          </cell>
          <cell r="AI245" t="str">
            <v/>
          </cell>
          <cell r="AJ245" t="str">
            <v>Nghỉ việc</v>
          </cell>
        </row>
        <row r="246">
          <cell r="A246">
            <v>20221</v>
          </cell>
          <cell r="B246" t="str">
            <v>Nguyễn Thị</v>
          </cell>
          <cell r="C246" t="str">
            <v>Thúy</v>
          </cell>
          <cell r="D246" t="str">
            <v>Nữ</v>
          </cell>
          <cell r="E246">
            <v>31422</v>
          </cell>
          <cell r="F246" t="str">
            <v>Hưng Yên</v>
          </cell>
          <cell r="G246" t="str">
            <v xml:space="preserve">Hưng Yên </v>
          </cell>
          <cell r="H246" t="str">
            <v>145081952</v>
          </cell>
          <cell r="I246">
            <v>36325</v>
          </cell>
          <cell r="J246" t="str">
            <v>Hưng Yên</v>
          </cell>
          <cell r="K246" t="str">
            <v>Đại học</v>
          </cell>
          <cell r="L246" t="str">
            <v>ĐH Thương Mại</v>
          </cell>
          <cell r="M246" t="str">
            <v>Quản trị kinh doanh</v>
          </cell>
          <cell r="O246" t="str">
            <v>thuynt@topica.edu.vn</v>
          </cell>
          <cell r="P246" t="str">
            <v/>
          </cell>
          <cell r="Q246" t="str">
            <v>0915 607 178</v>
          </cell>
          <cell r="R246" t="str">
            <v/>
          </cell>
          <cell r="S246" t="str">
            <v xml:space="preserve">Số 575, Tổ 44, Định Công, Hoàng Mai, Hà Nội </v>
          </cell>
          <cell r="T246" t="str">
            <v xml:space="preserve">Số 575, Tổ 44, Định Công, Hoàng Mai, Hà Nội </v>
          </cell>
          <cell r="X246" t="str">
            <v>NX</v>
          </cell>
          <cell r="Y246" t="str">
            <v>Chuyên gia</v>
          </cell>
          <cell r="AA246" t="str">
            <v>2</v>
          </cell>
          <cell r="AB246" t="str">
            <v>CG</v>
          </cell>
          <cell r="AC246" t="str">
            <v>TOS1</v>
          </cell>
          <cell r="AD246" t="str">
            <v>POSO</v>
          </cell>
          <cell r="AE246" t="str">
            <v>HN</v>
          </cell>
          <cell r="AF246">
            <v>40381</v>
          </cell>
          <cell r="AG246">
            <v>7</v>
          </cell>
          <cell r="AH246">
            <v>40443</v>
          </cell>
          <cell r="AI246">
            <v>9</v>
          </cell>
          <cell r="AJ246" t="str">
            <v>Chính thức</v>
          </cell>
        </row>
        <row r="247">
          <cell r="A247">
            <v>20222</v>
          </cell>
          <cell r="B247" t="str">
            <v>Vương Quyết</v>
          </cell>
          <cell r="C247" t="str">
            <v>Thắng</v>
          </cell>
          <cell r="D247" t="str">
            <v>Nam</v>
          </cell>
          <cell r="E247">
            <v>32333</v>
          </cell>
          <cell r="G247" t="str">
            <v>Hà Nội</v>
          </cell>
          <cell r="H247" t="str">
            <v>012535540</v>
          </cell>
          <cell r="I247">
            <v>37445</v>
          </cell>
          <cell r="J247" t="str">
            <v>Hà Nội</v>
          </cell>
          <cell r="K247" t="str">
            <v>CĐ</v>
          </cell>
          <cell r="L247" t="str">
            <v>CĐ Aptech - FPT</v>
          </cell>
          <cell r="M247">
            <v>0</v>
          </cell>
          <cell r="O247" t="str">
            <v>thangvq@topica.edu.vn</v>
          </cell>
          <cell r="Q247" t="str">
            <v>0944 344 898</v>
          </cell>
          <cell r="S247" t="str">
            <v>363, Bạch Đằng, Chương Dương, Hoàn Kiếm, Hà Nội</v>
          </cell>
          <cell r="T247" t="str">
            <v>363, Bạch Đằng, Chương Dương, Hoàn Kiếm, Hà Nội</v>
          </cell>
          <cell r="U247" t="str">
            <v>Bố: Vương Tuấn Anh</v>
          </cell>
          <cell r="W247" t="str">
            <v>01668 686 082</v>
          </cell>
          <cell r="X247" t="str">
            <v>OX</v>
          </cell>
          <cell r="AA247">
            <v>1</v>
          </cell>
          <cell r="AB247" t="str">
            <v>CB</v>
          </cell>
          <cell r="AC247" t="str">
            <v>TAW</v>
          </cell>
          <cell r="AE247" t="str">
            <v>HN</v>
          </cell>
          <cell r="AG247" t="str">
            <v/>
          </cell>
          <cell r="AI247" t="str">
            <v/>
          </cell>
          <cell r="AJ247" t="str">
            <v>Nghỉ việc</v>
          </cell>
        </row>
        <row r="248">
          <cell r="A248">
            <v>20223</v>
          </cell>
          <cell r="B248" t="str">
            <v>Hoàng Diệu</v>
          </cell>
          <cell r="C248" t="str">
            <v>Linh</v>
          </cell>
          <cell r="D248" t="str">
            <v>Nữ</v>
          </cell>
          <cell r="E248">
            <v>30965</v>
          </cell>
          <cell r="F248" t="str">
            <v>Hà Nội</v>
          </cell>
          <cell r="G248" t="str">
            <v xml:space="preserve">Hà Nội </v>
          </cell>
          <cell r="H248" t="str">
            <v>012248304</v>
          </cell>
          <cell r="I248">
            <v>37906</v>
          </cell>
          <cell r="J248" t="str">
            <v>Hà Nội</v>
          </cell>
          <cell r="K248" t="str">
            <v>Cao đẳng</v>
          </cell>
          <cell r="L248" t="str">
            <v>Genetic- ĐH Bách Khoa</v>
          </cell>
          <cell r="M248" t="str">
            <v>Công nghệ máy tính</v>
          </cell>
          <cell r="O248" t="str">
            <v>linhhd@topica.edu.vn</v>
          </cell>
          <cell r="P248" t="str">
            <v>04 3848 0481</v>
          </cell>
          <cell r="Q248" t="str">
            <v>0912 668 923</v>
          </cell>
          <cell r="R248" t="str">
            <v/>
          </cell>
          <cell r="S248" t="str">
            <v xml:space="preserve">Số 33 Hẻm 8/34/28 Khu Tt 28b Điện Biên Phủ, Ba Đình, Hà Nội </v>
          </cell>
          <cell r="T248" t="str">
            <v xml:space="preserve">Số 33 Hẻm 8/34/28 Khu Tt 28b Điện Biên Phủ, Ba Đình, Hà Nội </v>
          </cell>
          <cell r="U248" t="str">
            <v/>
          </cell>
          <cell r="W248" t="str">
            <v/>
          </cell>
          <cell r="X248" t="str">
            <v>OC</v>
          </cell>
          <cell r="Y248" t="str">
            <v>Chuyên viên quản lý học tập (CVHT)</v>
          </cell>
          <cell r="AA248" t="str">
            <v>1</v>
          </cell>
          <cell r="AB248" t="str">
            <v>CB</v>
          </cell>
          <cell r="AC248" t="str">
            <v>TDT</v>
          </cell>
          <cell r="AD248" t="str">
            <v>PDTS</v>
          </cell>
          <cell r="AE248" t="str">
            <v>HN</v>
          </cell>
          <cell r="AF248">
            <v>40391</v>
          </cell>
          <cell r="AG248">
            <v>8</v>
          </cell>
          <cell r="AH248">
            <v>40482</v>
          </cell>
          <cell r="AI248">
            <v>10</v>
          </cell>
          <cell r="AJ248" t="str">
            <v>Chính thức</v>
          </cell>
        </row>
        <row r="249">
          <cell r="A249">
            <v>20224</v>
          </cell>
          <cell r="B249" t="str">
            <v>Nguyễn Thị Bích</v>
          </cell>
          <cell r="C249" t="str">
            <v>Quỳnh</v>
          </cell>
          <cell r="D249" t="str">
            <v>Nữ</v>
          </cell>
          <cell r="E249">
            <v>29682</v>
          </cell>
          <cell r="F249" t="str">
            <v>Hà Nội</v>
          </cell>
          <cell r="G249" t="str">
            <v xml:space="preserve">Hà Nội </v>
          </cell>
          <cell r="H249" t="str">
            <v>012178068</v>
          </cell>
          <cell r="I249">
            <v>36061</v>
          </cell>
          <cell r="J249" t="str">
            <v>Hà Nội</v>
          </cell>
          <cell r="K249" t="str">
            <v>Đại học</v>
          </cell>
          <cell r="L249" t="str">
            <v>ĐH Dân Lập Đông Đô</v>
          </cell>
          <cell r="M249" t="str">
            <v>Hệ thống Thông tin</v>
          </cell>
          <cell r="O249" t="str">
            <v>quynhntb@topica.edu.vn</v>
          </cell>
          <cell r="P249" t="str">
            <v/>
          </cell>
          <cell r="Q249" t="str">
            <v>0983 959 696</v>
          </cell>
          <cell r="R249" t="str">
            <v/>
          </cell>
          <cell r="S249" t="str">
            <v xml:space="preserve">68 ngõ Quỳnh, Thanh Nhàn, Hai Bà trưng, HN </v>
          </cell>
          <cell r="T249" t="str">
            <v xml:space="preserve">74 Giảng Võ, Đống Đa, Hà Nội </v>
          </cell>
          <cell r="X249" t="str">
            <v>NX</v>
          </cell>
          <cell r="Y249" t="str">
            <v>Chuyên gia</v>
          </cell>
          <cell r="AA249" t="str">
            <v>2</v>
          </cell>
          <cell r="AB249" t="str">
            <v>CG</v>
          </cell>
          <cell r="AC249" t="str">
            <v>TMH</v>
          </cell>
          <cell r="AD249" t="str">
            <v>PMHS</v>
          </cell>
          <cell r="AE249" t="str">
            <v>HN</v>
          </cell>
          <cell r="AF249">
            <v>40400</v>
          </cell>
          <cell r="AG249">
            <v>8</v>
          </cell>
          <cell r="AH249">
            <v>40461</v>
          </cell>
          <cell r="AI249">
            <v>10</v>
          </cell>
          <cell r="AJ249" t="str">
            <v>Chính thức</v>
          </cell>
        </row>
        <row r="250">
          <cell r="A250">
            <v>20225</v>
          </cell>
          <cell r="B250" t="str">
            <v>Trần Thị Phương</v>
          </cell>
          <cell r="C250" t="str">
            <v>Thảo</v>
          </cell>
          <cell r="D250" t="str">
            <v>Nữ</v>
          </cell>
          <cell r="E250">
            <v>32016</v>
          </cell>
          <cell r="F250" t="str">
            <v>Hà Nội</v>
          </cell>
          <cell r="G250" t="str">
            <v xml:space="preserve">Hà Nội </v>
          </cell>
          <cell r="H250" t="str">
            <v>012452246</v>
          </cell>
          <cell r="I250">
            <v>37069</v>
          </cell>
          <cell r="J250" t="str">
            <v>Hà Nội</v>
          </cell>
          <cell r="K250" t="str">
            <v>Đại học</v>
          </cell>
          <cell r="L250" t="str">
            <v>HV Công nghệ Bưu chính Viễn thông</v>
          </cell>
          <cell r="O250" t="str">
            <v>thaottp@topica.edu.vn</v>
          </cell>
          <cell r="P250" t="str">
            <v/>
          </cell>
          <cell r="Q250" t="str">
            <v/>
          </cell>
          <cell r="R250" t="str">
            <v/>
          </cell>
          <cell r="S250" t="str">
            <v xml:space="preserve">Nhà 1, Ngách 64/29, Ngõ 64 Phan Đình Giót </v>
          </cell>
          <cell r="T250" t="str">
            <v xml:space="preserve">Nhà 1, Ngách 64/29, Ngõ 64 Phan Đình Giót </v>
          </cell>
          <cell r="AE250" t="str">
            <v>HN</v>
          </cell>
          <cell r="AG250" t="str">
            <v/>
          </cell>
          <cell r="AH250">
            <v>40422</v>
          </cell>
          <cell r="AI250">
            <v>9</v>
          </cell>
          <cell r="AJ250" t="str">
            <v>Nghỉ việc</v>
          </cell>
        </row>
        <row r="251">
          <cell r="A251">
            <v>20226</v>
          </cell>
          <cell r="B251" t="str">
            <v>Nguyễn Thị</v>
          </cell>
          <cell r="C251" t="str">
            <v>Tâm</v>
          </cell>
          <cell r="D251" t="str">
            <v>Nữ</v>
          </cell>
          <cell r="E251">
            <v>32041</v>
          </cell>
          <cell r="F251" t="str">
            <v>Thái Bình</v>
          </cell>
          <cell r="G251" t="str">
            <v xml:space="preserve">Thái Bình </v>
          </cell>
          <cell r="H251" t="str">
            <v>271895594</v>
          </cell>
          <cell r="I251">
            <v>38184</v>
          </cell>
          <cell r="J251" t="str">
            <v>Đồng Nai</v>
          </cell>
          <cell r="K251" t="str">
            <v>Đại học</v>
          </cell>
          <cell r="L251" t="str">
            <v xml:space="preserve">CĐ Nguyễn Tất Thành </v>
          </cell>
          <cell r="M251" t="str">
            <v>Quản trị kinh doanh</v>
          </cell>
          <cell r="O251" t="str">
            <v>tamnt@topica.edu.vn</v>
          </cell>
          <cell r="P251" t="str">
            <v/>
          </cell>
          <cell r="Q251" t="str">
            <v>0907 749 643</v>
          </cell>
          <cell r="R251" t="str">
            <v/>
          </cell>
          <cell r="S251" t="str">
            <v xml:space="preserve">Hiền Đức, Phước Thái, Long Thành, Đồng Nai </v>
          </cell>
          <cell r="T251" t="str">
            <v xml:space="preserve">456/39D, Cao Thắng Nối Dài, P12. Q10, HCM </v>
          </cell>
          <cell r="X251" t="str">
            <v>PM2</v>
          </cell>
          <cell r="Y251" t="str">
            <v>Phó phòng</v>
          </cell>
          <cell r="AA251">
            <v>3</v>
          </cell>
          <cell r="AB251" t="str">
            <v>QL</v>
          </cell>
          <cell r="AC251" t="str">
            <v>TSA</v>
          </cell>
          <cell r="AD251" t="str">
            <v>PSAS</v>
          </cell>
          <cell r="AE251" t="str">
            <v>HCM</v>
          </cell>
          <cell r="AG251" t="str">
            <v/>
          </cell>
          <cell r="AH251">
            <v>40310</v>
          </cell>
          <cell r="AI251">
            <v>5</v>
          </cell>
          <cell r="AJ251" t="str">
            <v>Chính thức</v>
          </cell>
        </row>
        <row r="252">
          <cell r="A252">
            <v>20227</v>
          </cell>
          <cell r="B252" t="str">
            <v>Nguyễn Thị Tường</v>
          </cell>
          <cell r="C252" t="str">
            <v>Vi</v>
          </cell>
          <cell r="D252" t="str">
            <v>Nữ</v>
          </cell>
          <cell r="E252">
            <v>31639</v>
          </cell>
          <cell r="F252" t="str">
            <v>Phú Khánh</v>
          </cell>
          <cell r="G252" t="str">
            <v xml:space="preserve">Phú Khánh </v>
          </cell>
          <cell r="H252" t="str">
            <v>221168361</v>
          </cell>
          <cell r="I252">
            <v>38039</v>
          </cell>
          <cell r="J252" t="str">
            <v>Phú Yên</v>
          </cell>
          <cell r="K252" t="str">
            <v>Đại học</v>
          </cell>
          <cell r="L252" t="str">
            <v>ĐH Khoa học Xã hội và Nhân văn – ĐH Quốc gia Hà Nội</v>
          </cell>
          <cell r="O252" t="str">
            <v>vintt@topica.edu.vn</v>
          </cell>
          <cell r="P252" t="str">
            <v/>
          </cell>
          <cell r="Q252" t="str">
            <v>0933 754 429</v>
          </cell>
          <cell r="R252" t="str">
            <v/>
          </cell>
          <cell r="S252" t="str">
            <v xml:space="preserve">An Phú , Tuy Hòa, Phú Yên </v>
          </cell>
          <cell r="T252" t="str">
            <v xml:space="preserve">227 Nguyễn Oanh, F5, Q Gò Vấp, Tp.hcm </v>
          </cell>
          <cell r="AE252" t="str">
            <v>HCM</v>
          </cell>
          <cell r="AG252" t="str">
            <v/>
          </cell>
          <cell r="AH252">
            <v>40427</v>
          </cell>
          <cell r="AI252">
            <v>9</v>
          </cell>
          <cell r="AJ252" t="str">
            <v>Nghỉ việc</v>
          </cell>
        </row>
        <row r="253">
          <cell r="A253">
            <v>20228</v>
          </cell>
          <cell r="B253" t="str">
            <v>Nguyễn Thị Thanh</v>
          </cell>
          <cell r="C253" t="str">
            <v>Xuân</v>
          </cell>
          <cell r="D253" t="str">
            <v>Nữ</v>
          </cell>
          <cell r="E253">
            <v>30909</v>
          </cell>
          <cell r="F253" t="str">
            <v>TP HCM</v>
          </cell>
          <cell r="G253" t="str">
            <v xml:space="preserve">TP HCM </v>
          </cell>
          <cell r="H253" t="str">
            <v>23919101</v>
          </cell>
          <cell r="I253">
            <v>37171</v>
          </cell>
          <cell r="J253" t="str">
            <v>CA TPHCM</v>
          </cell>
          <cell r="K253" t="str">
            <v>Đại học</v>
          </cell>
          <cell r="L253" t="str">
            <v>ĐH Khoa học Xã hội và Nhân văn – ĐH Quốc gia Hà Nội</v>
          </cell>
          <cell r="M253" t="str">
            <v/>
          </cell>
          <cell r="O253" t="str">
            <v>xuanntt@topica.edu.vn</v>
          </cell>
          <cell r="P253" t="str">
            <v/>
          </cell>
          <cell r="Q253" t="str">
            <v>0937 367 574</v>
          </cell>
          <cell r="R253" t="str">
            <v>thanhxuan11888@gmail.com</v>
          </cell>
          <cell r="S253" t="str">
            <v xml:space="preserve">107/32E LẦU 1 NGÔ NHÂN TỊNH, P02, Q06, TP.HCM </v>
          </cell>
          <cell r="T253" t="str">
            <v xml:space="preserve">107/32E LẦU 1 NGÔ NHÂN TỊNH, P02, Q06, TP.HCM </v>
          </cell>
          <cell r="X253" t="str">
            <v>OP</v>
          </cell>
          <cell r="Y253" t="str">
            <v>Chuyên viên vận hành</v>
          </cell>
          <cell r="AA253" t="str">
            <v>1</v>
          </cell>
          <cell r="AB253" t="str">
            <v>CB</v>
          </cell>
          <cell r="AE253" t="str">
            <v>HCM</v>
          </cell>
          <cell r="AG253" t="str">
            <v/>
          </cell>
          <cell r="AH253">
            <v>40427</v>
          </cell>
          <cell r="AI253">
            <v>9</v>
          </cell>
          <cell r="AJ253" t="str">
            <v>Nghỉ việc</v>
          </cell>
        </row>
        <row r="254">
          <cell r="A254">
            <v>20229</v>
          </cell>
          <cell r="B254" t="str">
            <v>Trần Thị Hoa</v>
          </cell>
          <cell r="C254" t="str">
            <v>Hồng</v>
          </cell>
          <cell r="D254" t="str">
            <v>Nữ</v>
          </cell>
          <cell r="E254">
            <v>31530</v>
          </cell>
          <cell r="F254" t="str">
            <v>Hà Nam</v>
          </cell>
          <cell r="G254" t="str">
            <v xml:space="preserve">Hà Nam </v>
          </cell>
          <cell r="H254" t="str">
            <v>168202860</v>
          </cell>
          <cell r="I254">
            <v>38036</v>
          </cell>
          <cell r="J254" t="str">
            <v>Hà Nam</v>
          </cell>
          <cell r="K254" t="str">
            <v>Đại học</v>
          </cell>
          <cell r="L254" t="str">
            <v>ĐH Đà Lạt</v>
          </cell>
          <cell r="M254" t="str">
            <v>Sư phạm sinh học</v>
          </cell>
          <cell r="O254" t="str">
            <v>hongtth@topica.edu.vn</v>
          </cell>
          <cell r="P254" t="str">
            <v>03513 718 551</v>
          </cell>
          <cell r="Q254" t="str">
            <v>0986 353 816</v>
          </cell>
          <cell r="R254" t="str">
            <v/>
          </cell>
          <cell r="S254" t="str">
            <v xml:space="preserve">An Lão, Bình Lục, Hà Nam </v>
          </cell>
          <cell r="T254" t="str">
            <v xml:space="preserve">68/84 Đồng Nai, P15, Q10, Tphcm </v>
          </cell>
          <cell r="X254" t="str">
            <v>OP</v>
          </cell>
          <cell r="Y254" t="str">
            <v>Chuyên viên vận hành</v>
          </cell>
          <cell r="AA254" t="str">
            <v>1</v>
          </cell>
          <cell r="AB254" t="str">
            <v>CB</v>
          </cell>
          <cell r="AC254" t="str">
            <v>THC</v>
          </cell>
          <cell r="AE254" t="str">
            <v>HCM</v>
          </cell>
          <cell r="AG254" t="str">
            <v/>
          </cell>
          <cell r="AH254">
            <v>40430</v>
          </cell>
          <cell r="AI254">
            <v>9</v>
          </cell>
          <cell r="AJ254" t="str">
            <v>Nghỉ việc</v>
          </cell>
        </row>
        <row r="255">
          <cell r="A255">
            <v>20230</v>
          </cell>
          <cell r="B255" t="str">
            <v>Trần Thị Hồng</v>
          </cell>
          <cell r="C255" t="str">
            <v>Đào</v>
          </cell>
          <cell r="D255" t="str">
            <v>Nữ</v>
          </cell>
          <cell r="E255">
            <v>30749</v>
          </cell>
          <cell r="F255" t="str">
            <v>Bến Tre</v>
          </cell>
          <cell r="G255" t="str">
            <v xml:space="preserve">Bến Tre </v>
          </cell>
          <cell r="H255" t="str">
            <v>321219757</v>
          </cell>
          <cell r="I255">
            <v>37700</v>
          </cell>
          <cell r="J255" t="str">
            <v>CA. Bến Tre</v>
          </cell>
          <cell r="K255" t="str">
            <v>Đại học</v>
          </cell>
          <cell r="L255" t="str">
            <v>ĐH Dân Lập Hùng Vương</v>
          </cell>
          <cell r="O255" t="str">
            <v>daotth@topica.edu.vn</v>
          </cell>
          <cell r="P255" t="str">
            <v/>
          </cell>
          <cell r="Q255" t="str">
            <v>090 680 6273</v>
          </cell>
          <cell r="R255" t="str">
            <v/>
          </cell>
          <cell r="S255" t="str">
            <v xml:space="preserve">Ấp 1, Xã Lương Hòa, Huyện Giồng Trôm, Tỉnh Bến Tre </v>
          </cell>
          <cell r="T255" t="str">
            <v xml:space="preserve">6l Ngô Sĩ Liên, Phường 14, Quận 08, Tp. Hồ Chí Minh </v>
          </cell>
          <cell r="AC255" t="str">
            <v>THC</v>
          </cell>
          <cell r="AE255" t="str">
            <v>HCM</v>
          </cell>
          <cell r="AG255" t="str">
            <v/>
          </cell>
          <cell r="AH255">
            <v>40436</v>
          </cell>
          <cell r="AI255">
            <v>9</v>
          </cell>
          <cell r="AJ255" t="str">
            <v>Nghỉ việc</v>
          </cell>
        </row>
        <row r="256">
          <cell r="A256">
            <v>20231</v>
          </cell>
          <cell r="B256" t="str">
            <v>Phạm Thị Tuyết</v>
          </cell>
          <cell r="C256" t="str">
            <v>Nhung</v>
          </cell>
          <cell r="D256" t="str">
            <v>Nữ</v>
          </cell>
          <cell r="E256">
            <v>31149</v>
          </cell>
          <cell r="F256" t="str">
            <v>Nghệ An</v>
          </cell>
          <cell r="G256" t="str">
            <v xml:space="preserve">Nghệ An </v>
          </cell>
          <cell r="H256" t="str">
            <v>186379034</v>
          </cell>
          <cell r="I256">
            <v>37994</v>
          </cell>
          <cell r="J256" t="str">
            <v>Nghệ An</v>
          </cell>
          <cell r="K256" t="str">
            <v>Đại học</v>
          </cell>
          <cell r="L256" t="str">
            <v>ĐH Khoa học Xã hội và Nhân văn – ĐH Quốc gia Hà Nội</v>
          </cell>
          <cell r="M256" t="str">
            <v/>
          </cell>
          <cell r="O256" t="str">
            <v>nhungptt@topica.edu.vn</v>
          </cell>
          <cell r="P256" t="str">
            <v>0383 689 480</v>
          </cell>
          <cell r="Q256" t="str">
            <v>0983 323 907</v>
          </cell>
          <cell r="R256" t="str">
            <v/>
          </cell>
          <cell r="S256" t="str">
            <v xml:space="preserve">Công Thành - Yên Thành - Nghệ An </v>
          </cell>
          <cell r="T256" t="str">
            <v xml:space="preserve">7.30c - Chung Cư Miếu Nổi - Q. Bình Thạnh </v>
          </cell>
          <cell r="X256" t="str">
            <v>NX</v>
          </cell>
          <cell r="Y256" t="str">
            <v>Chuyên gia</v>
          </cell>
          <cell r="AA256" t="str">
            <v>2</v>
          </cell>
          <cell r="AB256" t="str">
            <v>CG</v>
          </cell>
          <cell r="AC256" t="str">
            <v>TTV</v>
          </cell>
          <cell r="AD256" t="str">
            <v>PTVO</v>
          </cell>
          <cell r="AE256" t="str">
            <v>HCM</v>
          </cell>
          <cell r="AF256">
            <v>40441</v>
          </cell>
          <cell r="AG256">
            <v>9</v>
          </cell>
          <cell r="AH256">
            <v>40502</v>
          </cell>
          <cell r="AI256">
            <v>11</v>
          </cell>
          <cell r="AJ256" t="str">
            <v>Chính thức</v>
          </cell>
        </row>
        <row r="257">
          <cell r="A257">
            <v>20232</v>
          </cell>
          <cell r="B257" t="str">
            <v>Đồng Thị Sen</v>
          </cell>
          <cell r="C257" t="str">
            <v>Nga</v>
          </cell>
          <cell r="D257" t="str">
            <v>Nữ</v>
          </cell>
          <cell r="E257" t="str">
            <v>06/6/1981</v>
          </cell>
          <cell r="G257" t="str">
            <v>Bắc Giang</v>
          </cell>
          <cell r="H257" t="str">
            <v>121374197</v>
          </cell>
          <cell r="I257">
            <v>36035</v>
          </cell>
          <cell r="J257" t="str">
            <v>Bắc Giang</v>
          </cell>
          <cell r="K257" t="str">
            <v>ĐH</v>
          </cell>
          <cell r="L257" t="str">
            <v>ĐH Hà Nội</v>
          </cell>
          <cell r="M257">
            <v>0</v>
          </cell>
          <cell r="O257" t="str">
            <v>ngadts@topica.edu.vn</v>
          </cell>
          <cell r="Q257" t="str">
            <v>0983 032323</v>
          </cell>
          <cell r="S257" t="str">
            <v>Số 21, Hẻm 54/14/3, Ngõ 54, Ngọc Hồi Hoàng Mai, Hà Nội</v>
          </cell>
          <cell r="T257" t="str">
            <v>Số 21, Hẻm 54/14/3, Ngõ 54, Ngọc Hồi Hoàng Mai, Hà Nội</v>
          </cell>
          <cell r="U257" t="str">
            <v>Nguyễn Minh Tuân</v>
          </cell>
          <cell r="W257" t="str">
            <v>0983 993 488</v>
          </cell>
          <cell r="X257" t="str">
            <v>OX</v>
          </cell>
          <cell r="AA257" t="str">
            <v>1</v>
          </cell>
          <cell r="AB257" t="str">
            <v>CB</v>
          </cell>
          <cell r="AE257" t="str">
            <v>HN</v>
          </cell>
          <cell r="AG257" t="str">
            <v/>
          </cell>
          <cell r="AH257">
            <v>40506</v>
          </cell>
          <cell r="AI257">
            <v>11</v>
          </cell>
          <cell r="AJ257" t="str">
            <v>Nghỉ việc</v>
          </cell>
        </row>
        <row r="258">
          <cell r="A258">
            <v>20233</v>
          </cell>
          <cell r="B258" t="str">
            <v>Nguyễn Thế</v>
          </cell>
          <cell r="C258" t="str">
            <v>Đức</v>
          </cell>
          <cell r="D258" t="str">
            <v>Nam</v>
          </cell>
          <cell r="E258">
            <v>29245</v>
          </cell>
          <cell r="F258" t="str">
            <v>Hà Nội</v>
          </cell>
          <cell r="G258" t="str">
            <v xml:space="preserve">Hà Nội </v>
          </cell>
          <cell r="H258" t="str">
            <v>011937906</v>
          </cell>
          <cell r="I258">
            <v>39688</v>
          </cell>
          <cell r="J258" t="str">
            <v>Hà Nội</v>
          </cell>
          <cell r="K258" t="str">
            <v>Đại học</v>
          </cell>
          <cell r="L258" t="str">
            <v>ĐH Hà Nội</v>
          </cell>
          <cell r="M258" t="str">
            <v>Tiếng Anh</v>
          </cell>
          <cell r="O258" t="str">
            <v>ducnt@topica.edu.vn</v>
          </cell>
          <cell r="P258" t="str">
            <v>04 5531 300</v>
          </cell>
          <cell r="Q258" t="str">
            <v>0168 867 6686</v>
          </cell>
          <cell r="R258" t="str">
            <v/>
          </cell>
          <cell r="S258" t="str">
            <v xml:space="preserve">Trung Văn, Từ Liêm, Hà Nội </v>
          </cell>
          <cell r="T258" t="str">
            <v xml:space="preserve">Số 4, Ngõ 133 Phùng Khoang Từ Liêm, Hà Nội </v>
          </cell>
          <cell r="X258" t="str">
            <v>OX</v>
          </cell>
          <cell r="AA258" t="str">
            <v>1</v>
          </cell>
          <cell r="AB258" t="str">
            <v>CB</v>
          </cell>
          <cell r="AC258" t="str">
            <v>TAL</v>
          </cell>
          <cell r="AE258" t="str">
            <v>HN</v>
          </cell>
          <cell r="AG258" t="str">
            <v/>
          </cell>
          <cell r="AH258">
            <v>40455</v>
          </cell>
          <cell r="AI258">
            <v>10</v>
          </cell>
          <cell r="AJ258" t="str">
            <v>Nghỉ việc</v>
          </cell>
        </row>
        <row r="259">
          <cell r="A259">
            <v>20234</v>
          </cell>
          <cell r="B259" t="str">
            <v>Bùi Thanh</v>
          </cell>
          <cell r="C259" t="str">
            <v>Sĩ</v>
          </cell>
          <cell r="D259" t="str">
            <v>Nam</v>
          </cell>
          <cell r="E259">
            <v>30181</v>
          </cell>
          <cell r="F259" t="str">
            <v>Khánh Hòa</v>
          </cell>
          <cell r="G259" t="str">
            <v xml:space="preserve">Khánh Hòa </v>
          </cell>
          <cell r="H259" t="str">
            <v/>
          </cell>
          <cell r="J259" t="str">
            <v>Khánh Hoà</v>
          </cell>
          <cell r="K259" t="str">
            <v>Thạc sĩ</v>
          </cell>
          <cell r="O259" t="str">
            <v>sibt@topica.edu.vn</v>
          </cell>
          <cell r="P259" t="str">
            <v/>
          </cell>
          <cell r="Q259" t="str">
            <v>0918 464 237</v>
          </cell>
          <cell r="R259" t="str">
            <v/>
          </cell>
          <cell r="S259" t="str">
            <v xml:space="preserve">187/20 Phan Bội Châu, Phường Cam Thuận, Thị Xã Cam Ranh, Khánh Hòa </v>
          </cell>
          <cell r="T259" t="str">
            <v xml:space="preserve">27/31 Cộng Hòa, Phường 4, Quận Tân Bình, Tphcm </v>
          </cell>
          <cell r="AE259" t="str">
            <v>HCM</v>
          </cell>
          <cell r="AG259" t="str">
            <v/>
          </cell>
          <cell r="AH259">
            <v>40455</v>
          </cell>
          <cell r="AI259">
            <v>10</v>
          </cell>
          <cell r="AJ259" t="str">
            <v>Nghỉ việc</v>
          </cell>
        </row>
        <row r="260">
          <cell r="A260">
            <v>20235</v>
          </cell>
          <cell r="B260" t="str">
            <v>Huỳnh Văn</v>
          </cell>
          <cell r="C260" t="str">
            <v>Xuân</v>
          </cell>
          <cell r="D260" t="str">
            <v>Nam</v>
          </cell>
          <cell r="E260">
            <v>31755</v>
          </cell>
          <cell r="F260" t="str">
            <v>Bình Thuận</v>
          </cell>
          <cell r="G260" t="str">
            <v xml:space="preserve">Bình Thuận </v>
          </cell>
          <cell r="H260" t="str">
            <v>261093968</v>
          </cell>
          <cell r="I260">
            <v>39276</v>
          </cell>
          <cell r="J260" t="str">
            <v>Bình Thuận</v>
          </cell>
          <cell r="K260" t="str">
            <v>Cao đẳng</v>
          </cell>
          <cell r="L260" t="str">
            <v/>
          </cell>
          <cell r="M260" t="str">
            <v/>
          </cell>
          <cell r="O260" t="str">
            <v>xuanhv@topica.edu.vn</v>
          </cell>
          <cell r="P260" t="str">
            <v/>
          </cell>
          <cell r="Q260" t="str">
            <v>0907 386 691</v>
          </cell>
          <cell r="R260" t="str">
            <v/>
          </cell>
          <cell r="S260" t="str">
            <v xml:space="preserve">Tổ 15 Kp4 ,p.đúc Long , Phan Thiết ,bình Thuận </v>
          </cell>
          <cell r="T260" t="str">
            <v xml:space="preserve">12 Văn Côi, P14, Quận Tân Bình </v>
          </cell>
          <cell r="X260" t="str">
            <v>OX</v>
          </cell>
          <cell r="AA260">
            <v>1</v>
          </cell>
          <cell r="AB260" t="str">
            <v>CB</v>
          </cell>
          <cell r="AE260" t="str">
            <v>HCM</v>
          </cell>
          <cell r="AG260" t="str">
            <v/>
          </cell>
          <cell r="AH260">
            <v>40455</v>
          </cell>
          <cell r="AI260">
            <v>10</v>
          </cell>
          <cell r="AJ260" t="str">
            <v>Nghỉ việc</v>
          </cell>
        </row>
        <row r="261">
          <cell r="A261">
            <v>20236</v>
          </cell>
          <cell r="B261" t="str">
            <v>Nguyễn Sơn</v>
          </cell>
          <cell r="C261" t="str">
            <v>Tùng</v>
          </cell>
          <cell r="D261" t="str">
            <v>Nam</v>
          </cell>
          <cell r="E261">
            <v>30618</v>
          </cell>
          <cell r="F261" t="str">
            <v>Hà Nội</v>
          </cell>
          <cell r="G261" t="str">
            <v xml:space="preserve">Hà Nội </v>
          </cell>
          <cell r="H261" t="str">
            <v>012128192</v>
          </cell>
          <cell r="I261">
            <v>38069</v>
          </cell>
          <cell r="J261" t="str">
            <v>Hà Nội</v>
          </cell>
          <cell r="K261" t="str">
            <v>Đại học</v>
          </cell>
          <cell r="L261" t="str">
            <v>ĐH Kinh doanh và Công nghệ Hà Nội</v>
          </cell>
          <cell r="M261" t="str">
            <v>Quản trị kinh doanh</v>
          </cell>
          <cell r="O261" t="str">
            <v>tungns@topica.edu.vn</v>
          </cell>
          <cell r="P261" t="str">
            <v>043 843 1337</v>
          </cell>
          <cell r="Q261" t="str">
            <v>0917 511 411</v>
          </cell>
          <cell r="R261" t="str">
            <v/>
          </cell>
          <cell r="S261" t="str">
            <v xml:space="preserve">74, Giảng Võ, Cát Linh Đống Đa, Hà Nội </v>
          </cell>
          <cell r="T261" t="str">
            <v xml:space="preserve">74, Giảng Võ, Cát Linh Đống Đa, Hà Nội </v>
          </cell>
          <cell r="X261" t="str">
            <v>PM2</v>
          </cell>
          <cell r="Y261" t="str">
            <v>Phó phòng</v>
          </cell>
          <cell r="AA261">
            <v>3</v>
          </cell>
          <cell r="AB261" t="str">
            <v>QL</v>
          </cell>
          <cell r="AC261" t="str">
            <v>TTN</v>
          </cell>
          <cell r="AD261" t="str">
            <v>PTNO</v>
          </cell>
          <cell r="AE261" t="str">
            <v>HN</v>
          </cell>
          <cell r="AF261">
            <v>40455</v>
          </cell>
          <cell r="AG261">
            <v>10</v>
          </cell>
          <cell r="AH261">
            <v>40523</v>
          </cell>
          <cell r="AI261">
            <v>12</v>
          </cell>
          <cell r="AJ261" t="str">
            <v>Chính thức</v>
          </cell>
        </row>
        <row r="262">
          <cell r="A262">
            <v>20237</v>
          </cell>
          <cell r="B262" t="str">
            <v>Tống Thị</v>
          </cell>
          <cell r="C262" t="str">
            <v>Hường</v>
          </cell>
          <cell r="D262" t="str">
            <v>Nữ</v>
          </cell>
          <cell r="E262">
            <v>31180</v>
          </cell>
          <cell r="F262" t="str">
            <v>Hưng Yên</v>
          </cell>
          <cell r="G262" t="str">
            <v xml:space="preserve">Hưng Yên </v>
          </cell>
          <cell r="H262" t="str">
            <v>145149763</v>
          </cell>
          <cell r="I262">
            <v>36761</v>
          </cell>
          <cell r="J262" t="str">
            <v>Hưng Yên</v>
          </cell>
          <cell r="K262" t="str">
            <v>Đại học</v>
          </cell>
          <cell r="L262" t="str">
            <v>Viện ĐH Mở Hà Nội</v>
          </cell>
          <cell r="M262" t="str">
            <v>Điện tử - Viễn thông</v>
          </cell>
          <cell r="O262" t="str">
            <v>huongtt2@topica.edu.vn</v>
          </cell>
          <cell r="P262" t="str">
            <v>0321 3851 246</v>
          </cell>
          <cell r="Q262" t="str">
            <v>0979 312 668</v>
          </cell>
          <cell r="R262" t="str">
            <v/>
          </cell>
          <cell r="S262" t="str">
            <v xml:space="preserve">Tống Phan, Phù Cừ, Hưng Yên </v>
          </cell>
          <cell r="T262" t="str">
            <v xml:space="preserve">Pháo Đài Láng, Láng Thượng, Đống Đa, Hà Nội </v>
          </cell>
          <cell r="X262" t="str">
            <v>OP</v>
          </cell>
          <cell r="Y262" t="str">
            <v>Chuyên viên vận hành</v>
          </cell>
          <cell r="AA262" t="str">
            <v>1</v>
          </cell>
          <cell r="AB262" t="str">
            <v>CB</v>
          </cell>
          <cell r="AC262" t="str">
            <v>TOS1</v>
          </cell>
          <cell r="AD262" t="str">
            <v>POSC</v>
          </cell>
          <cell r="AE262" t="str">
            <v>HN</v>
          </cell>
          <cell r="AF262">
            <v>40462</v>
          </cell>
          <cell r="AG262">
            <v>10</v>
          </cell>
          <cell r="AH262">
            <v>40523</v>
          </cell>
          <cell r="AI262">
            <v>12</v>
          </cell>
          <cell r="AJ262" t="str">
            <v>Chính thức</v>
          </cell>
        </row>
        <row r="263">
          <cell r="A263">
            <v>20238</v>
          </cell>
          <cell r="B263" t="str">
            <v>Bùi Thị Thảo</v>
          </cell>
          <cell r="C263" t="str">
            <v>Nguyên</v>
          </cell>
          <cell r="D263" t="str">
            <v>Nữ</v>
          </cell>
          <cell r="E263">
            <v>32436</v>
          </cell>
          <cell r="G263" t="str">
            <v>Quảng Nam</v>
          </cell>
          <cell r="H263" t="str">
            <v>205408834</v>
          </cell>
          <cell r="I263">
            <v>38525</v>
          </cell>
          <cell r="J263" t="str">
            <v>Quảng Nam</v>
          </cell>
          <cell r="K263" t="str">
            <v>ĐH</v>
          </cell>
          <cell r="L263" t="str">
            <v>ĐH KHXH Và Nhân Văn</v>
          </cell>
          <cell r="M263">
            <v>0</v>
          </cell>
          <cell r="O263" t="str">
            <v>nguyenbtt@topica.edu.vn</v>
          </cell>
          <cell r="Q263" t="str">
            <v>0987 348 146</v>
          </cell>
          <cell r="S263" t="str">
            <v>Thôn 4- Tiên Hiệp- Tiên Phước- Quảng Nam</v>
          </cell>
          <cell r="T263" t="str">
            <v>489/23a/30b Huỳnh Văn Bánh , Phường 13, Quận Phú Nhuận, Tp Hcm</v>
          </cell>
          <cell r="U263">
            <v>0</v>
          </cell>
          <cell r="W263" t="str">
            <v>0987348146</v>
          </cell>
          <cell r="X263" t="str">
            <v>NS</v>
          </cell>
          <cell r="AA263">
            <v>2</v>
          </cell>
          <cell r="AB263" t="str">
            <v>QL</v>
          </cell>
          <cell r="AE263" t="str">
            <v>HCM</v>
          </cell>
          <cell r="AG263" t="str">
            <v/>
          </cell>
          <cell r="AH263">
            <v>40531</v>
          </cell>
          <cell r="AI263">
            <v>12</v>
          </cell>
          <cell r="AJ263" t="str">
            <v>Nghỉ việc</v>
          </cell>
        </row>
        <row r="264">
          <cell r="A264">
            <v>20239</v>
          </cell>
          <cell r="B264" t="str">
            <v>Thái Thị Huỳnh</v>
          </cell>
          <cell r="C264" t="str">
            <v>Mai</v>
          </cell>
          <cell r="D264" t="str">
            <v>Nữ</v>
          </cell>
          <cell r="E264">
            <v>29223</v>
          </cell>
          <cell r="F264" t="str">
            <v>Nam Định</v>
          </cell>
          <cell r="G264" t="str">
            <v xml:space="preserve">Nam Định </v>
          </cell>
          <cell r="H264" t="str">
            <v>260855046</v>
          </cell>
          <cell r="I264">
            <v>37825</v>
          </cell>
          <cell r="J264" t="str">
            <v>Bình Thuận</v>
          </cell>
          <cell r="K264" t="str">
            <v>Đại học</v>
          </cell>
          <cell r="L264" t="str">
            <v>ĐH Ngoại Thương</v>
          </cell>
          <cell r="M264" t="str">
            <v>Kinh Tế đối ngoại</v>
          </cell>
          <cell r="O264" t="str">
            <v>maitth@topica.edu.vn</v>
          </cell>
          <cell r="P264" t="str">
            <v/>
          </cell>
          <cell r="Q264" t="str">
            <v>0908 024 501</v>
          </cell>
          <cell r="R264" t="str">
            <v/>
          </cell>
          <cell r="S264" t="str">
            <v xml:space="preserve">25/31 Cửu Long, Phường 2, Tân Bình, Tp Hồ Chí Minh </v>
          </cell>
          <cell r="T264" t="str">
            <v xml:space="preserve">25/31 Cửu Long, Phường 2, Tân Bình, Tp Hồ Chí Minh </v>
          </cell>
          <cell r="X264" t="str">
            <v>OX</v>
          </cell>
          <cell r="AA264">
            <v>1</v>
          </cell>
          <cell r="AB264" t="str">
            <v>CB</v>
          </cell>
          <cell r="AC264" t="str">
            <v>THC</v>
          </cell>
          <cell r="AE264" t="str">
            <v>HCM</v>
          </cell>
          <cell r="AG264" t="str">
            <v/>
          </cell>
          <cell r="AH264">
            <v>40476</v>
          </cell>
          <cell r="AI264">
            <v>10</v>
          </cell>
          <cell r="AJ264" t="str">
            <v>Nghỉ việc</v>
          </cell>
        </row>
        <row r="265">
          <cell r="A265">
            <v>20240</v>
          </cell>
          <cell r="B265" t="str">
            <v>Nguyễn Thị Thùy</v>
          </cell>
          <cell r="C265" t="str">
            <v>Dung</v>
          </cell>
          <cell r="D265" t="str">
            <v>Nữ</v>
          </cell>
          <cell r="E265">
            <v>31043</v>
          </cell>
          <cell r="F265" t="str">
            <v>Bình Định</v>
          </cell>
          <cell r="G265" t="str">
            <v xml:space="preserve">Bình Định </v>
          </cell>
          <cell r="H265" t="str">
            <v>211882132</v>
          </cell>
          <cell r="I265">
            <v>39496</v>
          </cell>
          <cell r="J265" t="str">
            <v>Bình Định</v>
          </cell>
          <cell r="K265" t="str">
            <v>Đại học</v>
          </cell>
          <cell r="L265" t="str">
            <v>ĐH Mở TP.HCM</v>
          </cell>
          <cell r="O265" t="str">
            <v>dungntt@topica.edu.vn</v>
          </cell>
          <cell r="P265" t="str">
            <v/>
          </cell>
          <cell r="Q265" t="str">
            <v>0937 584 009</v>
          </cell>
          <cell r="R265" t="str">
            <v/>
          </cell>
          <cell r="S265" t="str">
            <v xml:space="preserve">Nhơn Hưng - An Nhơn - Bình Định </v>
          </cell>
          <cell r="T265" t="str">
            <v xml:space="preserve">1/15 Trần Tấn, P. Tân Sơn Nhì, Q. Tân Phú </v>
          </cell>
          <cell r="X265" t="str">
            <v>OP</v>
          </cell>
          <cell r="Y265" t="str">
            <v>Chuyên viên vận hành</v>
          </cell>
          <cell r="AA265" t="str">
            <v>1</v>
          </cell>
          <cell r="AB265" t="str">
            <v>CB</v>
          </cell>
          <cell r="AE265" t="str">
            <v>HCM</v>
          </cell>
          <cell r="AG265" t="str">
            <v/>
          </cell>
          <cell r="AH265">
            <v>40476</v>
          </cell>
          <cell r="AI265">
            <v>10</v>
          </cell>
          <cell r="AJ265" t="str">
            <v>Nghỉ việc</v>
          </cell>
        </row>
        <row r="266">
          <cell r="A266">
            <v>20241</v>
          </cell>
          <cell r="B266" t="str">
            <v>Phùng Thị Hải</v>
          </cell>
          <cell r="C266" t="str">
            <v>Linh</v>
          </cell>
          <cell r="D266" t="str">
            <v>Nữ</v>
          </cell>
          <cell r="E266">
            <v>32232</v>
          </cell>
          <cell r="F266" t="str">
            <v>Cà Mau</v>
          </cell>
          <cell r="G266" t="str">
            <v xml:space="preserve">Cà Mau </v>
          </cell>
          <cell r="H266" t="str">
            <v>381300832</v>
          </cell>
          <cell r="I266">
            <v>39686</v>
          </cell>
          <cell r="J266" t="str">
            <v>Cà Mau</v>
          </cell>
          <cell r="K266" t="str">
            <v>Đại học</v>
          </cell>
          <cell r="L266" t="str">
            <v>ĐH Khoa Học Xã Hội &amp; Nhân Văn HCM</v>
          </cell>
          <cell r="M266" t="str">
            <v/>
          </cell>
          <cell r="O266" t="str">
            <v>linhpth@topica.edu.vn</v>
          </cell>
          <cell r="P266" t="str">
            <v/>
          </cell>
          <cell r="Q266" t="str">
            <v>0933 713 133</v>
          </cell>
          <cell r="R266" t="str">
            <v/>
          </cell>
          <cell r="S266" t="str">
            <v xml:space="preserve">37, Trần Văn Thời, Khóm 7, Phường 5, Tp.cà Mau </v>
          </cell>
          <cell r="T266" t="str">
            <v xml:space="preserve">400/6, Xô Viết Nghệ Tính, Phường 25. Quận Bình Thạnh, Tp. Hcm </v>
          </cell>
          <cell r="X266" t="str">
            <v>OP</v>
          </cell>
          <cell r="Y266" t="str">
            <v>Chuyên viên vận hành</v>
          </cell>
          <cell r="AA266" t="str">
            <v>1</v>
          </cell>
          <cell r="AB266" t="str">
            <v>CB</v>
          </cell>
          <cell r="AC266" t="str">
            <v>TSA</v>
          </cell>
          <cell r="AD266" t="str">
            <v>PSAS</v>
          </cell>
          <cell r="AE266" t="str">
            <v>HCM</v>
          </cell>
          <cell r="AF266">
            <v>40476</v>
          </cell>
          <cell r="AG266">
            <v>10</v>
          </cell>
          <cell r="AH266">
            <v>40537</v>
          </cell>
          <cell r="AI266">
            <v>12</v>
          </cell>
          <cell r="AJ266" t="str">
            <v>Chính thức</v>
          </cell>
        </row>
        <row r="267">
          <cell r="A267">
            <v>20242</v>
          </cell>
          <cell r="B267" t="str">
            <v>Nông Hoàng Ngọc</v>
          </cell>
          <cell r="C267" t="str">
            <v>Viễn</v>
          </cell>
          <cell r="D267" t="str">
            <v>Nữ</v>
          </cell>
          <cell r="E267">
            <v>31170</v>
          </cell>
          <cell r="F267" t="str">
            <v>Tp.HCM</v>
          </cell>
          <cell r="G267" t="str">
            <v xml:space="preserve">Tp.HCM </v>
          </cell>
          <cell r="H267" t="str">
            <v>225297427</v>
          </cell>
          <cell r="I267">
            <v>37825</v>
          </cell>
          <cell r="J267" t="str">
            <v>Nha Trang</v>
          </cell>
          <cell r="K267" t="str">
            <v>Đại học</v>
          </cell>
          <cell r="L267" t="str">
            <v xml:space="preserve">ĐH Khoa học Tự nhiên </v>
          </cell>
          <cell r="M267" t="str">
            <v>Công nghệ Sinh học</v>
          </cell>
          <cell r="O267" t="str">
            <v>viennnh@topica.edu.vn</v>
          </cell>
          <cell r="P267" t="str">
            <v/>
          </cell>
          <cell r="Q267" t="str">
            <v>0905 470 877</v>
          </cell>
          <cell r="R267" t="str">
            <v/>
          </cell>
          <cell r="S267" t="str">
            <v xml:space="preserve">85/12/7 Phương Sài, Phương Sơn, Nha Trang, Khánh Hòa </v>
          </cell>
          <cell r="T267" t="str">
            <v xml:space="preserve">185/8/4 Thống Nhất, P.12, Q.gò Vấp, Tp.hcm </v>
          </cell>
          <cell r="X267" t="str">
            <v>OS</v>
          </cell>
          <cell r="Y267" t="str">
            <v>Chuyên viên Tư vấn tuyển sinh</v>
          </cell>
          <cell r="AA267">
            <v>1</v>
          </cell>
          <cell r="AB267" t="str">
            <v>CB</v>
          </cell>
          <cell r="AC267" t="str">
            <v>THC</v>
          </cell>
          <cell r="AE267" t="str">
            <v>HCM</v>
          </cell>
          <cell r="AG267" t="str">
            <v/>
          </cell>
          <cell r="AH267">
            <v>40476</v>
          </cell>
          <cell r="AI267">
            <v>10</v>
          </cell>
          <cell r="AJ267" t="str">
            <v>Nghỉ việc</v>
          </cell>
        </row>
        <row r="268">
          <cell r="A268">
            <v>20243</v>
          </cell>
          <cell r="B268" t="str">
            <v>Đoàn Thanh</v>
          </cell>
          <cell r="C268" t="str">
            <v>Tân</v>
          </cell>
          <cell r="D268" t="str">
            <v>Nam</v>
          </cell>
          <cell r="E268">
            <v>29549</v>
          </cell>
          <cell r="F268" t="str">
            <v>Hà Nội</v>
          </cell>
          <cell r="G268" t="str">
            <v xml:space="preserve">Hà Nội </v>
          </cell>
          <cell r="H268" t="str">
            <v>012595921</v>
          </cell>
          <cell r="I268">
            <v>38088</v>
          </cell>
          <cell r="J268" t="str">
            <v>Hà Nội</v>
          </cell>
          <cell r="K268" t="str">
            <v>Đại học</v>
          </cell>
          <cell r="L268" t="str">
            <v>ĐH Giao Thông Vận Tải HN</v>
          </cell>
          <cell r="O268" t="str">
            <v>tandt@topica.edu.vn</v>
          </cell>
          <cell r="P268" t="str">
            <v>048 341 638</v>
          </cell>
          <cell r="Q268" t="str">
            <v>0907 282 269</v>
          </cell>
          <cell r="R268" t="str">
            <v/>
          </cell>
          <cell r="S268" t="str">
            <v xml:space="preserve">237, K3, Cầu Diễn, Từ Liêm, Hà Nội </v>
          </cell>
          <cell r="T268" t="str">
            <v xml:space="preserve">237, K3, Cầu Diễn, Từ Liêm, Hà Nội </v>
          </cell>
          <cell r="X268" t="str">
            <v>OX</v>
          </cell>
          <cell r="AA268" t="str">
            <v>1</v>
          </cell>
          <cell r="AB268" t="str">
            <v>CB</v>
          </cell>
          <cell r="AC268" t="str">
            <v>TAD</v>
          </cell>
          <cell r="AE268" t="str">
            <v>HN</v>
          </cell>
          <cell r="AG268" t="str">
            <v/>
          </cell>
          <cell r="AH268">
            <v>40476</v>
          </cell>
          <cell r="AI268">
            <v>10</v>
          </cell>
          <cell r="AJ268" t="str">
            <v>Nghỉ việc</v>
          </cell>
        </row>
        <row r="269">
          <cell r="A269">
            <v>20244</v>
          </cell>
          <cell r="B269" t="str">
            <v>Vũ Thị Phương</v>
          </cell>
          <cell r="C269" t="str">
            <v>Nhung</v>
          </cell>
          <cell r="D269" t="str">
            <v>Nữ</v>
          </cell>
          <cell r="E269">
            <v>32495</v>
          </cell>
          <cell r="F269" t="str">
            <v>Hải Dương</v>
          </cell>
          <cell r="G269" t="str">
            <v xml:space="preserve">Hải Dương </v>
          </cell>
          <cell r="H269" t="str">
            <v>142285422</v>
          </cell>
          <cell r="I269">
            <v>39300</v>
          </cell>
          <cell r="J269" t="str">
            <v>Hải Dương</v>
          </cell>
          <cell r="K269" t="str">
            <v>Đại học</v>
          </cell>
          <cell r="L269" t="str">
            <v>ĐH Khoa học Xã hội và Nhân văn – ĐH Quốc gia Hà Nội</v>
          </cell>
          <cell r="O269" t="str">
            <v>nhungvtp@topica.edu.vn</v>
          </cell>
          <cell r="P269" t="str">
            <v>03203 847 003</v>
          </cell>
          <cell r="Q269" t="str">
            <v>0975 335 892</v>
          </cell>
          <cell r="R269" t="str">
            <v/>
          </cell>
          <cell r="S269" t="str">
            <v xml:space="preserve">7/20 Chi Lăng, Phường Nguyễn Trãi, Tp Hải Dương </v>
          </cell>
          <cell r="T269" t="str">
            <v xml:space="preserve">110a, Phạm Ngọc Thạch, Đống Đa, Hà Nội </v>
          </cell>
          <cell r="AE269" t="str">
            <v>HN</v>
          </cell>
          <cell r="AG269" t="str">
            <v/>
          </cell>
          <cell r="AH269">
            <v>40477</v>
          </cell>
          <cell r="AI269">
            <v>10</v>
          </cell>
          <cell r="AJ269" t="str">
            <v>Nghỉ việc</v>
          </cell>
        </row>
        <row r="270">
          <cell r="A270">
            <v>20245</v>
          </cell>
          <cell r="B270" t="str">
            <v>Lê Thùy</v>
          </cell>
          <cell r="C270" t="str">
            <v>Dung</v>
          </cell>
          <cell r="D270" t="str">
            <v>Nữ</v>
          </cell>
          <cell r="E270">
            <v>30946</v>
          </cell>
          <cell r="F270" t="str">
            <v>Phú Thọ</v>
          </cell>
          <cell r="G270" t="str">
            <v xml:space="preserve">Phú Thọ </v>
          </cell>
          <cell r="H270" t="str">
            <v>131532487</v>
          </cell>
          <cell r="I270">
            <v>36759</v>
          </cell>
          <cell r="J270" t="str">
            <v>Phú Thọ</v>
          </cell>
          <cell r="K270" t="str">
            <v>Đại học</v>
          </cell>
          <cell r="L270" t="str">
            <v>ĐH Ngoại Ngữ Hà Nội</v>
          </cell>
          <cell r="M270" t="str">
            <v/>
          </cell>
          <cell r="O270" t="str">
            <v>dunglt@topica.edu.vn</v>
          </cell>
          <cell r="P270" t="str">
            <v/>
          </cell>
          <cell r="Q270" t="str">
            <v>0982 309 899</v>
          </cell>
          <cell r="R270" t="str">
            <v/>
          </cell>
          <cell r="S270" t="str">
            <v xml:space="preserve">Khu 5, Phường Trường Thịnh, Thị Xã Phú Thọ, Phú Thọ </v>
          </cell>
          <cell r="T270" t="str">
            <v xml:space="preserve">Sôố 12, Khu 3, Mai Dịch, Cầu Giấy, HN </v>
          </cell>
          <cell r="U270" t="str">
            <v/>
          </cell>
          <cell r="W270" t="str">
            <v/>
          </cell>
          <cell r="X270" t="str">
            <v>OP</v>
          </cell>
          <cell r="Y270" t="str">
            <v>Chuyên viên vận hành</v>
          </cell>
          <cell r="AA270" t="str">
            <v>1</v>
          </cell>
          <cell r="AB270" t="str">
            <v>CB</v>
          </cell>
          <cell r="AC270" t="str">
            <v>TAE</v>
          </cell>
          <cell r="AD270" t="str">
            <v>PAED</v>
          </cell>
          <cell r="AE270" t="str">
            <v>HN</v>
          </cell>
          <cell r="AF270">
            <v>40497</v>
          </cell>
          <cell r="AG270">
            <v>11</v>
          </cell>
          <cell r="AH270">
            <v>40497</v>
          </cell>
          <cell r="AI270">
            <v>11</v>
          </cell>
          <cell r="AJ270" t="str">
            <v>Chính thức</v>
          </cell>
        </row>
        <row r="271">
          <cell r="A271">
            <v>20246</v>
          </cell>
          <cell r="B271" t="str">
            <v>Tống Thị</v>
          </cell>
          <cell r="C271" t="str">
            <v>Hà</v>
          </cell>
          <cell r="D271" t="str">
            <v>Nữ</v>
          </cell>
          <cell r="E271">
            <v>32279</v>
          </cell>
          <cell r="F271" t="str">
            <v>Thanh Hóa</v>
          </cell>
          <cell r="G271" t="str">
            <v xml:space="preserve">Thanh Hóa </v>
          </cell>
          <cell r="H271" t="str">
            <v>112265445</v>
          </cell>
          <cell r="I271">
            <v>40191</v>
          </cell>
          <cell r="J271" t="str">
            <v>Hà Nội</v>
          </cell>
          <cell r="K271" t="str">
            <v>Đại học</v>
          </cell>
          <cell r="L271" t="str">
            <v>ĐH Kinh Tế Quốc Dân</v>
          </cell>
          <cell r="M271" t="str">
            <v/>
          </cell>
          <cell r="O271" t="str">
            <v>hatt@topica.edu.vn</v>
          </cell>
          <cell r="P271" t="str">
            <v/>
          </cell>
          <cell r="Q271" t="str">
            <v>0945163237</v>
          </cell>
          <cell r="R271" t="str">
            <v/>
          </cell>
          <cell r="S271" t="str">
            <v xml:space="preserve">Chương Mỹ, Hà Nội </v>
          </cell>
          <cell r="T271" t="str">
            <v xml:space="preserve">Thanh Xuân, Hà Nội </v>
          </cell>
          <cell r="X271" t="str">
            <v>OS</v>
          </cell>
          <cell r="Y271" t="str">
            <v>Chuyên viên Tư vấn tuyển sinh</v>
          </cell>
          <cell r="AA271">
            <v>1</v>
          </cell>
          <cell r="AB271" t="str">
            <v>CB</v>
          </cell>
          <cell r="AC271" t="str">
            <v>TAW</v>
          </cell>
          <cell r="AE271" t="str">
            <v>HN</v>
          </cell>
          <cell r="AG271" t="str">
            <v/>
          </cell>
          <cell r="AH271">
            <v>40497</v>
          </cell>
          <cell r="AI271">
            <v>11</v>
          </cell>
          <cell r="AJ271" t="str">
            <v>Nghỉ việc</v>
          </cell>
        </row>
        <row r="272">
          <cell r="A272">
            <v>20247</v>
          </cell>
          <cell r="B272" t="str">
            <v>Đặng Thị Minh</v>
          </cell>
          <cell r="C272" t="str">
            <v>Tâm</v>
          </cell>
          <cell r="D272" t="str">
            <v>Nữ</v>
          </cell>
          <cell r="E272">
            <v>30950</v>
          </cell>
          <cell r="F272" t="str">
            <v>Nam Định</v>
          </cell>
          <cell r="G272" t="str">
            <v xml:space="preserve">Nam Định </v>
          </cell>
          <cell r="H272" t="str">
            <v>162442049</v>
          </cell>
          <cell r="I272">
            <v>36657</v>
          </cell>
          <cell r="J272" t="str">
            <v>Nam Định</v>
          </cell>
          <cell r="K272" t="str">
            <v>Đại học</v>
          </cell>
          <cell r="L272" t="str">
            <v>ĐH Khoa học Xã hội và Nhân văn – ĐH Quốc gia Hà Nội</v>
          </cell>
          <cell r="M272" t="str">
            <v>Tâm lý xã hội</v>
          </cell>
          <cell r="O272" t="str">
            <v>tamdtm@topica.edu.vn</v>
          </cell>
          <cell r="P272" t="str">
            <v/>
          </cell>
          <cell r="Q272" t="str">
            <v>0987 520 984</v>
          </cell>
          <cell r="R272" t="str">
            <v/>
          </cell>
          <cell r="S272" t="str">
            <v xml:space="preserve">Khu Chung Đồng Thị trấn Nê, Kiến Xương, Thái Bình </v>
          </cell>
          <cell r="T272" t="str">
            <v xml:space="preserve">45A, ngách 65/378 Thụy Khuê, Tây Hồ </v>
          </cell>
          <cell r="X272" t="str">
            <v>OP</v>
          </cell>
          <cell r="Y272" t="str">
            <v>Chuyên viên vận hành</v>
          </cell>
          <cell r="AA272" t="str">
            <v>1</v>
          </cell>
          <cell r="AB272" t="str">
            <v>CB</v>
          </cell>
          <cell r="AC272" t="str">
            <v>TAW</v>
          </cell>
          <cell r="AD272" t="str">
            <v>PAWT</v>
          </cell>
          <cell r="AE272" t="str">
            <v>HN</v>
          </cell>
          <cell r="AF272">
            <v>40497</v>
          </cell>
          <cell r="AG272">
            <v>11</v>
          </cell>
          <cell r="AH272">
            <v>40527</v>
          </cell>
          <cell r="AI272">
            <v>12</v>
          </cell>
          <cell r="AJ272" t="str">
            <v>Chính thức</v>
          </cell>
        </row>
        <row r="273">
          <cell r="A273">
            <v>20248</v>
          </cell>
          <cell r="B273" t="str">
            <v>Trần Thị Khánh</v>
          </cell>
          <cell r="C273" t="str">
            <v>Linh</v>
          </cell>
          <cell r="D273" t="str">
            <v>Nữ</v>
          </cell>
          <cell r="E273">
            <v>30719</v>
          </cell>
          <cell r="F273" t="str">
            <v>Hà Tây</v>
          </cell>
          <cell r="G273" t="str">
            <v xml:space="preserve">Hà Tây </v>
          </cell>
          <cell r="H273" t="str">
            <v>111878331</v>
          </cell>
          <cell r="I273">
            <v>37340</v>
          </cell>
          <cell r="J273" t="str">
            <v>Hà Tây</v>
          </cell>
          <cell r="K273" t="str">
            <v>Đại học</v>
          </cell>
          <cell r="L273" t="str">
            <v>ĐH Lâm Nghiệp Việt Nam</v>
          </cell>
          <cell r="M273" t="str">
            <v>Lâm nghiệp đô thị</v>
          </cell>
          <cell r="O273" t="str">
            <v>linhttk@topica.edu.vn</v>
          </cell>
          <cell r="P273" t="str">
            <v/>
          </cell>
          <cell r="Q273" t="str">
            <v>0988 182 099</v>
          </cell>
          <cell r="R273" t="str">
            <v/>
          </cell>
          <cell r="S273" t="str">
            <v xml:space="preserve">Tổ 6 Đồng Mai, Hà Đông, Hà Nội </v>
          </cell>
          <cell r="T273" t="str">
            <v xml:space="preserve">Tổ 3, Phúc Đồng, Long Biên, HN </v>
          </cell>
          <cell r="X273" t="str">
            <v>PM2</v>
          </cell>
          <cell r="Y273" t="str">
            <v>Phó phòng</v>
          </cell>
          <cell r="AA273">
            <v>3</v>
          </cell>
          <cell r="AB273" t="str">
            <v>QL</v>
          </cell>
          <cell r="AC273" t="str">
            <v>TAW</v>
          </cell>
          <cell r="AD273" t="str">
            <v>PAWS</v>
          </cell>
          <cell r="AE273" t="str">
            <v>HN</v>
          </cell>
          <cell r="AF273">
            <v>40497</v>
          </cell>
          <cell r="AG273">
            <v>11</v>
          </cell>
          <cell r="AH273">
            <v>40527</v>
          </cell>
          <cell r="AI273">
            <v>12</v>
          </cell>
          <cell r="AJ273" t="str">
            <v>Chính thức</v>
          </cell>
        </row>
        <row r="274">
          <cell r="A274">
            <v>20249</v>
          </cell>
          <cell r="B274" t="str">
            <v>Nguyễn Hải</v>
          </cell>
          <cell r="C274" t="str">
            <v>Hà</v>
          </cell>
          <cell r="D274" t="str">
            <v>Nữ</v>
          </cell>
          <cell r="E274">
            <v>31250</v>
          </cell>
          <cell r="F274" t="str">
            <v>Hà nội</v>
          </cell>
          <cell r="G274" t="str">
            <v xml:space="preserve">Hà nội </v>
          </cell>
          <cell r="H274" t="str">
            <v>012314330</v>
          </cell>
          <cell r="I274">
            <v>36516</v>
          </cell>
          <cell r="J274" t="str">
            <v>Hà Nội</v>
          </cell>
          <cell r="K274" t="str">
            <v>Đại học</v>
          </cell>
          <cell r="L274" t="str">
            <v>ĐH Bách Khoa Hà Nội</v>
          </cell>
          <cell r="M274" t="str">
            <v>Công nghệ Điện Tử</v>
          </cell>
          <cell r="O274" t="str">
            <v>hanh@topica.edu.vn</v>
          </cell>
          <cell r="P274" t="str">
            <v>043 862 6512</v>
          </cell>
          <cell r="Q274" t="str">
            <v>098 355 6617</v>
          </cell>
          <cell r="R274" t="str">
            <v/>
          </cell>
          <cell r="S274" t="str">
            <v xml:space="preserve">Số 27, Ngõ 13, Lĩnh Nam, Hoàng Mai, HN </v>
          </cell>
          <cell r="T274" t="str">
            <v xml:space="preserve">Số 27, Ngõ 13, Lĩnh Nam, Hoàng Mai, HN </v>
          </cell>
          <cell r="X274" t="str">
            <v>PM1</v>
          </cell>
          <cell r="Y274" t="str">
            <v>Trưởng phòng</v>
          </cell>
          <cell r="AA274">
            <v>3</v>
          </cell>
          <cell r="AB274" t="str">
            <v>QL</v>
          </cell>
          <cell r="AE274" t="str">
            <v>HN</v>
          </cell>
          <cell r="AG274" t="str">
            <v/>
          </cell>
          <cell r="AH274">
            <v>40528</v>
          </cell>
          <cell r="AI274">
            <v>12</v>
          </cell>
          <cell r="AJ274" t="str">
            <v>Nghỉ việc</v>
          </cell>
        </row>
        <row r="275">
          <cell r="A275">
            <v>20250</v>
          </cell>
          <cell r="B275" t="str">
            <v>Lê Trí</v>
          </cell>
          <cell r="C275" t="str">
            <v>Dũng</v>
          </cell>
          <cell r="D275" t="str">
            <v>Nam</v>
          </cell>
          <cell r="E275">
            <v>19806</v>
          </cell>
          <cell r="F275" t="str">
            <v>Khánh Hòa</v>
          </cell>
          <cell r="G275" t="str">
            <v xml:space="preserve">Khánh Hòa </v>
          </cell>
          <cell r="H275" t="str">
            <v>024808519</v>
          </cell>
          <cell r="I275">
            <v>39364</v>
          </cell>
          <cell r="J275" t="str">
            <v>TP HCM</v>
          </cell>
          <cell r="K275" t="str">
            <v>Đại học</v>
          </cell>
          <cell r="L275" t="str">
            <v/>
          </cell>
          <cell r="M275" t="str">
            <v/>
          </cell>
          <cell r="O275" t="str">
            <v/>
          </cell>
          <cell r="P275" t="str">
            <v>0862742712</v>
          </cell>
          <cell r="Q275" t="str">
            <v>01669 570 848</v>
          </cell>
          <cell r="R275" t="str">
            <v/>
          </cell>
          <cell r="S275" t="str">
            <v xml:space="preserve">296/18 Tây Thạnh, Q. Tân Phú, TP Hồ Chí Minh </v>
          </cell>
          <cell r="T275" t="str">
            <v xml:space="preserve">296/18 Tây Thạnh, Q. Tân Phú, TP Hồ Chí Minh </v>
          </cell>
          <cell r="X275" t="str">
            <v>SP</v>
          </cell>
          <cell r="Y275" t="str">
            <v>Nhân viên tạp vụ</v>
          </cell>
          <cell r="AA275">
            <v>1</v>
          </cell>
          <cell r="AB275" t="str">
            <v>CB</v>
          </cell>
          <cell r="AC275" t="str">
            <v>TSG</v>
          </cell>
          <cell r="AD275" t="str">
            <v>PSGH</v>
          </cell>
          <cell r="AE275" t="str">
            <v>HCM</v>
          </cell>
          <cell r="AF275">
            <v>40540</v>
          </cell>
          <cell r="AG275">
            <v>12</v>
          </cell>
          <cell r="AH275">
            <v>40540</v>
          </cell>
          <cell r="AI275">
            <v>12</v>
          </cell>
          <cell r="AJ275" t="str">
            <v>Nghỉ việc</v>
          </cell>
        </row>
        <row r="276">
          <cell r="A276">
            <v>20251</v>
          </cell>
          <cell r="B276" t="str">
            <v>Lê Minh</v>
          </cell>
          <cell r="C276" t="str">
            <v>Thư</v>
          </cell>
          <cell r="D276" t="str">
            <v>Nữ</v>
          </cell>
          <cell r="E276">
            <v>31225</v>
          </cell>
          <cell r="F276" t="str">
            <v>Hà Nội</v>
          </cell>
          <cell r="G276" t="str">
            <v xml:space="preserve">Hà Nội </v>
          </cell>
          <cell r="H276" t="str">
            <v>012532157</v>
          </cell>
          <cell r="I276">
            <v>37641</v>
          </cell>
          <cell r="J276" t="str">
            <v>Hà Nội</v>
          </cell>
          <cell r="K276" t="str">
            <v>Đại học</v>
          </cell>
          <cell r="L276" t="str">
            <v>ĐH Kinh Tế Quốc Dân</v>
          </cell>
          <cell r="M276" t="str">
            <v/>
          </cell>
          <cell r="O276" t="str">
            <v>thulm@topica.edu.vn</v>
          </cell>
          <cell r="P276" t="str">
            <v/>
          </cell>
          <cell r="Q276" t="str">
            <v>0936 085 333</v>
          </cell>
          <cell r="R276" t="str">
            <v/>
          </cell>
          <cell r="S276" t="str">
            <v xml:space="preserve">Tổ 24, Cụm 3, Tứ Liên, Tây Hồ, HN </v>
          </cell>
          <cell r="T276" t="str">
            <v xml:space="preserve">Số 16, ngách 15, Ngõ 46, Phạm Ngọc Thạch, Đống Đa, HN </v>
          </cell>
          <cell r="X276" t="str">
            <v>NX</v>
          </cell>
          <cell r="Y276" t="str">
            <v>Chuyên gia</v>
          </cell>
          <cell r="AA276" t="str">
            <v>2</v>
          </cell>
          <cell r="AB276" t="str">
            <v>CG</v>
          </cell>
          <cell r="AC276" t="str">
            <v>TFP</v>
          </cell>
          <cell r="AD276" t="str">
            <v>PFPD</v>
          </cell>
          <cell r="AE276" t="str">
            <v>HN</v>
          </cell>
          <cell r="AF276">
            <v>40540</v>
          </cell>
          <cell r="AG276">
            <v>12</v>
          </cell>
          <cell r="AH276">
            <v>40603</v>
          </cell>
          <cell r="AI276">
            <v>3</v>
          </cell>
          <cell r="AJ276" t="str">
            <v>Chính thức</v>
          </cell>
        </row>
        <row r="277">
          <cell r="A277">
            <v>20252</v>
          </cell>
          <cell r="B277" t="str">
            <v>Lê Thị</v>
          </cell>
          <cell r="C277" t="str">
            <v>Nga</v>
          </cell>
          <cell r="D277" t="str">
            <v>Nữ</v>
          </cell>
          <cell r="E277">
            <v>29441</v>
          </cell>
          <cell r="F277" t="str">
            <v>Long An</v>
          </cell>
          <cell r="G277" t="str">
            <v xml:space="preserve">Long An </v>
          </cell>
          <cell r="H277" t="str">
            <v>300964830</v>
          </cell>
          <cell r="I277">
            <v>35025</v>
          </cell>
          <cell r="J277" t="str">
            <v>Long An</v>
          </cell>
          <cell r="K277" t="str">
            <v>Đại học</v>
          </cell>
          <cell r="L277" t="str">
            <v>ĐH công nghệ thông tin</v>
          </cell>
          <cell r="M277" t="str">
            <v/>
          </cell>
          <cell r="O277" t="str">
            <v>ngalt@topica.edu.vn</v>
          </cell>
          <cell r="P277" t="str">
            <v/>
          </cell>
          <cell r="Q277" t="str">
            <v>0933 832 868</v>
          </cell>
          <cell r="R277" t="str">
            <v/>
          </cell>
          <cell r="S277" t="str">
            <v xml:space="preserve">ấp 4, xã Mỹ An, Thủ Thừa, Long An </v>
          </cell>
          <cell r="T277" t="str">
            <v xml:space="preserve">18A/309 CC Huỳnh Văn Chính, P Phú Trung, Q Tân Phú </v>
          </cell>
          <cell r="X277" t="str">
            <v>NX</v>
          </cell>
          <cell r="Y277" t="str">
            <v>Chuyên gia</v>
          </cell>
          <cell r="AA277">
            <v>3</v>
          </cell>
          <cell r="AB277" t="str">
            <v>CG</v>
          </cell>
          <cell r="AC277" t="str">
            <v>TTV</v>
          </cell>
          <cell r="AD277" t="str">
            <v>PTVS</v>
          </cell>
          <cell r="AE277" t="str">
            <v>HCM</v>
          </cell>
          <cell r="AF277">
            <v>40547</v>
          </cell>
          <cell r="AG277">
            <v>1</v>
          </cell>
          <cell r="AH277">
            <v>40606</v>
          </cell>
          <cell r="AI277">
            <v>3</v>
          </cell>
          <cell r="AJ277" t="str">
            <v>Chính thức</v>
          </cell>
        </row>
        <row r="278">
          <cell r="A278">
            <v>20253</v>
          </cell>
          <cell r="B278" t="str">
            <v>Nguyễn Thị Minh</v>
          </cell>
          <cell r="C278" t="str">
            <v>Phượng</v>
          </cell>
          <cell r="D278" t="str">
            <v>Nữ</v>
          </cell>
          <cell r="E278">
            <v>26965</v>
          </cell>
          <cell r="F278" t="str">
            <v>Bắc Giang</v>
          </cell>
          <cell r="G278" t="str">
            <v xml:space="preserve">Bắc Giang </v>
          </cell>
          <cell r="H278" t="str">
            <v>024716347</v>
          </cell>
          <cell r="I278">
            <v>39147</v>
          </cell>
          <cell r="J278" t="str">
            <v>TP HCM</v>
          </cell>
          <cell r="K278" t="str">
            <v>Đại học</v>
          </cell>
          <cell r="L278" t="str">
            <v>ĐH Bách Khoa Hà Nội</v>
          </cell>
          <cell r="M278" t="str">
            <v/>
          </cell>
          <cell r="O278" t="str">
            <v>phuongntm@topica.edu.vn</v>
          </cell>
          <cell r="P278" t="str">
            <v>0839751625</v>
          </cell>
          <cell r="Q278" t="str">
            <v>0935 798 855</v>
          </cell>
          <cell r="R278" t="str">
            <v/>
          </cell>
          <cell r="S278" t="str">
            <v xml:space="preserve">129/1936A Lê Đức Thọ, P13, Q. Gò Vấp </v>
          </cell>
          <cell r="T278" t="str">
            <v xml:space="preserve">P301 lô M, CC Bàu Cát, đường Vườn Lan, F10, TB </v>
          </cell>
          <cell r="X278" t="str">
            <v>PM1</v>
          </cell>
          <cell r="Y278" t="str">
            <v>Trưởng phòng</v>
          </cell>
          <cell r="AA278">
            <v>3</v>
          </cell>
          <cell r="AB278" t="str">
            <v>QL</v>
          </cell>
          <cell r="AC278" t="str">
            <v>TTV</v>
          </cell>
          <cell r="AD278" t="str">
            <v>PTVO</v>
          </cell>
          <cell r="AE278" t="str">
            <v>HCM</v>
          </cell>
          <cell r="AF278">
            <v>40182</v>
          </cell>
          <cell r="AG278">
            <v>1</v>
          </cell>
          <cell r="AH278">
            <v>40603</v>
          </cell>
          <cell r="AI278">
            <v>3</v>
          </cell>
          <cell r="AJ278" t="str">
            <v>Chính thức</v>
          </cell>
        </row>
        <row r="279">
          <cell r="A279">
            <v>20254</v>
          </cell>
          <cell r="B279" t="str">
            <v>Nguyễn Thị Thúy</v>
          </cell>
          <cell r="C279" t="str">
            <v>Trang</v>
          </cell>
          <cell r="D279" t="str">
            <v>Nữ</v>
          </cell>
          <cell r="F279" t="str">
            <v/>
          </cell>
          <cell r="G279" t="str">
            <v xml:space="preserve"> </v>
          </cell>
          <cell r="H279" t="str">
            <v/>
          </cell>
          <cell r="J279" t="str">
            <v/>
          </cell>
          <cell r="O279" t="str">
            <v/>
          </cell>
          <cell r="P279" t="str">
            <v/>
          </cell>
          <cell r="Q279" t="str">
            <v/>
          </cell>
          <cell r="R279" t="str">
            <v/>
          </cell>
          <cell r="S279" t="str">
            <v xml:space="preserve"> </v>
          </cell>
          <cell r="T279" t="str">
            <v xml:space="preserve"> </v>
          </cell>
          <cell r="AE279" t="str">
            <v>HCM</v>
          </cell>
          <cell r="AG279" t="str">
            <v/>
          </cell>
          <cell r="AI279" t="str">
            <v/>
          </cell>
          <cell r="AJ279" t="str">
            <v>Nghỉ việc</v>
          </cell>
        </row>
        <row r="280">
          <cell r="A280">
            <v>20255</v>
          </cell>
          <cell r="B280" t="str">
            <v>Hoàng Minh</v>
          </cell>
          <cell r="C280" t="str">
            <v>Thông</v>
          </cell>
          <cell r="D280" t="str">
            <v>Nam</v>
          </cell>
          <cell r="E280">
            <v>30206</v>
          </cell>
          <cell r="F280" t="str">
            <v>HCM</v>
          </cell>
          <cell r="G280" t="str">
            <v xml:space="preserve">HCM </v>
          </cell>
          <cell r="H280" t="str">
            <v>023464807</v>
          </cell>
          <cell r="I280">
            <v>35749</v>
          </cell>
          <cell r="J280" t="str">
            <v>TP HCM</v>
          </cell>
          <cell r="K280" t="str">
            <v>Đại học</v>
          </cell>
          <cell r="L280" t="str">
            <v>ĐH Hàng Hải Việt Nam</v>
          </cell>
          <cell r="O280" t="str">
            <v>thonghm@topica.edu.vn</v>
          </cell>
          <cell r="P280" t="str">
            <v>08 39753798</v>
          </cell>
          <cell r="Q280" t="str">
            <v>0933 233 292</v>
          </cell>
          <cell r="R280" t="str">
            <v/>
          </cell>
          <cell r="S280" t="str">
            <v xml:space="preserve">338/51/3A Âu Cơ, P10, Quận Tân Bình, TPHCM </v>
          </cell>
          <cell r="T280" t="str">
            <v xml:space="preserve">338/51/3A Âu Cơ, P10, Quận Tân Bình, TPHCM </v>
          </cell>
          <cell r="X280" t="str">
            <v>OP</v>
          </cell>
          <cell r="Y280" t="str">
            <v>Chuyên viên vận hành</v>
          </cell>
          <cell r="AA280" t="str">
            <v>1</v>
          </cell>
          <cell r="AB280" t="str">
            <v>CB</v>
          </cell>
          <cell r="AC280" t="str">
            <v>THC</v>
          </cell>
          <cell r="AE280" t="str">
            <v>HCM</v>
          </cell>
          <cell r="AG280" t="str">
            <v/>
          </cell>
          <cell r="AH280">
            <v>40560</v>
          </cell>
          <cell r="AI280">
            <v>1</v>
          </cell>
          <cell r="AJ280" t="str">
            <v>Nghỉ việc</v>
          </cell>
        </row>
        <row r="281">
          <cell r="A281">
            <v>20256</v>
          </cell>
          <cell r="B281" t="str">
            <v>Chung Thị Huyền</v>
          </cell>
          <cell r="C281" t="str">
            <v>Trân</v>
          </cell>
          <cell r="D281" t="str">
            <v>Nữ</v>
          </cell>
          <cell r="E281">
            <v>31453</v>
          </cell>
          <cell r="F281" t="str">
            <v>Trà Vinh</v>
          </cell>
          <cell r="G281" t="str">
            <v xml:space="preserve">Trà Vinh </v>
          </cell>
          <cell r="H281" t="str">
            <v>334189143</v>
          </cell>
          <cell r="I281">
            <v>36684</v>
          </cell>
          <cell r="J281" t="str">
            <v>Trà Vinh</v>
          </cell>
          <cell r="K281" t="str">
            <v>Đại học</v>
          </cell>
          <cell r="L281" t="str">
            <v>ĐH Sư Phạm HCM</v>
          </cell>
          <cell r="M281" t="str">
            <v/>
          </cell>
          <cell r="O281" t="str">
            <v>trancth@topica.edu.vn</v>
          </cell>
          <cell r="P281" t="str">
            <v>0743841016</v>
          </cell>
          <cell r="Q281" t="str">
            <v>0938 717 248</v>
          </cell>
          <cell r="R281" t="str">
            <v/>
          </cell>
          <cell r="S281" t="str">
            <v xml:space="preserve">Hòa Thuận, Châu Thành, Trà Vinh </v>
          </cell>
          <cell r="T281" t="str">
            <v xml:space="preserve">121A/15C Hậu Giang, Phường 5, Quận 6, TP Hồ Chí Minh </v>
          </cell>
          <cell r="X281" t="str">
            <v>NX</v>
          </cell>
          <cell r="Y281" t="str">
            <v>Chuyên gia</v>
          </cell>
          <cell r="AA281" t="str">
            <v>2</v>
          </cell>
          <cell r="AB281" t="str">
            <v>CG</v>
          </cell>
          <cell r="AC281" t="str">
            <v>TSA</v>
          </cell>
          <cell r="AD281" t="str">
            <v>PSAS</v>
          </cell>
          <cell r="AE281" t="str">
            <v>HCM</v>
          </cell>
          <cell r="AF281">
            <v>40560</v>
          </cell>
          <cell r="AG281">
            <v>1</v>
          </cell>
          <cell r="AH281">
            <v>40619</v>
          </cell>
          <cell r="AI281">
            <v>3</v>
          </cell>
          <cell r="AJ281" t="str">
            <v>Chính thức</v>
          </cell>
        </row>
        <row r="282">
          <cell r="A282">
            <v>20257</v>
          </cell>
          <cell r="B282" t="str">
            <v>Nguyễn Thị Thanh</v>
          </cell>
          <cell r="C282" t="str">
            <v>Nga</v>
          </cell>
          <cell r="D282" t="str">
            <v>Nữ</v>
          </cell>
          <cell r="E282">
            <v>31477</v>
          </cell>
          <cell r="G282" t="str">
            <v>Hà Tĩnh</v>
          </cell>
          <cell r="H282" t="str">
            <v>183524486</v>
          </cell>
          <cell r="I282" t="str">
            <v>10/10/2003</v>
          </cell>
          <cell r="J282" t="str">
            <v>Hà Tĩnh</v>
          </cell>
          <cell r="K282" t="str">
            <v>ĐH</v>
          </cell>
          <cell r="L282" t="str">
            <v>ĐH Khoa học Xã hội Nhân văn</v>
          </cell>
          <cell r="M282">
            <v>0</v>
          </cell>
          <cell r="O282" t="str">
            <v>ngantt@topica.edu.vn</v>
          </cell>
          <cell r="Q282" t="str">
            <v>097 505 6568</v>
          </cell>
          <cell r="S282" t="str">
            <v>Kỳ Châu, Kỳ Anh, Hà Tĩnh</v>
          </cell>
          <cell r="T282" t="str">
            <v>276 Đội Cung, Q11, TPHCM</v>
          </cell>
          <cell r="U282">
            <v>0</v>
          </cell>
          <cell r="W282">
            <v>0</v>
          </cell>
          <cell r="X282" t="str">
            <v>OP</v>
          </cell>
          <cell r="Y282" t="str">
            <v>Chuyên viên vận hành</v>
          </cell>
          <cell r="AA282" t="str">
            <v>1</v>
          </cell>
          <cell r="AB282" t="str">
            <v>CB</v>
          </cell>
          <cell r="AC282" t="str">
            <v>THC</v>
          </cell>
          <cell r="AD282" t="str">
            <v>PHCF</v>
          </cell>
          <cell r="AE282" t="str">
            <v>HCM</v>
          </cell>
          <cell r="AG282" t="str">
            <v/>
          </cell>
          <cell r="AH282">
            <v>40618</v>
          </cell>
          <cell r="AI282">
            <v>3</v>
          </cell>
          <cell r="AJ282" t="str">
            <v>Nghỉ việc</v>
          </cell>
        </row>
        <row r="283">
          <cell r="A283">
            <v>20259</v>
          </cell>
          <cell r="B283" t="str">
            <v>Đào Quang</v>
          </cell>
          <cell r="C283" t="str">
            <v>Đức</v>
          </cell>
          <cell r="D283" t="str">
            <v>Nam</v>
          </cell>
          <cell r="E283">
            <v>32326</v>
          </cell>
          <cell r="F283" t="str">
            <v>Vĩnh Phúc</v>
          </cell>
          <cell r="G283" t="str">
            <v xml:space="preserve">Vĩnh Phúc </v>
          </cell>
          <cell r="H283" t="str">
            <v>012546843</v>
          </cell>
          <cell r="I283">
            <v>39304</v>
          </cell>
          <cell r="J283" t="str">
            <v>Hà Nội</v>
          </cell>
          <cell r="K283" t="str">
            <v>Đại học</v>
          </cell>
          <cell r="L283" t="str">
            <v>ĐH Bách Khoa Hà Nội</v>
          </cell>
          <cell r="O283" t="str">
            <v>ducdq.ctv@topica.edu.vn</v>
          </cell>
          <cell r="P283" t="str">
            <v>043.540553</v>
          </cell>
          <cell r="Q283" t="str">
            <v>0165 612 1996</v>
          </cell>
          <cell r="R283" t="str">
            <v/>
          </cell>
          <cell r="S283" t="str">
            <v xml:space="preserve">Tổ 33, Nghĩa Đô, Hà Nội </v>
          </cell>
          <cell r="T283" t="str">
            <v xml:space="preserve">Số 7, Ngõ 9, đường 800A, Tổ 33, Nghĩa Đô, Cầu Giấy, Hà Nội </v>
          </cell>
          <cell r="X283" t="str">
            <v>OX</v>
          </cell>
          <cell r="AA283" t="str">
            <v>1</v>
          </cell>
          <cell r="AB283" t="str">
            <v>CB</v>
          </cell>
          <cell r="AC283" t="str">
            <v>TIS</v>
          </cell>
          <cell r="AE283" t="str">
            <v>HN</v>
          </cell>
          <cell r="AG283" t="str">
            <v/>
          </cell>
          <cell r="AH283">
            <v>40544</v>
          </cell>
          <cell r="AI283">
            <v>1</v>
          </cell>
          <cell r="AJ283" t="str">
            <v>Nghỉ việc</v>
          </cell>
        </row>
        <row r="284">
          <cell r="A284">
            <v>20260</v>
          </cell>
          <cell r="B284" t="str">
            <v>Trần Thu</v>
          </cell>
          <cell r="C284" t="str">
            <v>Vân</v>
          </cell>
          <cell r="D284" t="str">
            <v>Nữ</v>
          </cell>
          <cell r="E284">
            <v>32766</v>
          </cell>
          <cell r="F284" t="str">
            <v>Hà Nội</v>
          </cell>
          <cell r="G284" t="str">
            <v xml:space="preserve">Hà Nội </v>
          </cell>
          <cell r="H284" t="str">
            <v>012651376</v>
          </cell>
          <cell r="I284">
            <v>37904</v>
          </cell>
          <cell r="J284" t="str">
            <v>Hà Nội</v>
          </cell>
          <cell r="K284" t="str">
            <v>Cao đẳng</v>
          </cell>
          <cell r="L284" t="str">
            <v>CĐ APTech - FPT</v>
          </cell>
          <cell r="M284" t="str">
            <v/>
          </cell>
          <cell r="O284" t="str">
            <v>vantt2@topica.edu.vn</v>
          </cell>
          <cell r="P284" t="str">
            <v/>
          </cell>
          <cell r="Q284" t="str">
            <v>0942 415 989</v>
          </cell>
          <cell r="R284" t="str">
            <v/>
          </cell>
          <cell r="S284" t="str">
            <v xml:space="preserve">240-B6, Tâm Mai, Hà Nội </v>
          </cell>
          <cell r="T284" t="str">
            <v xml:space="preserve">Số 44, Ngõ 276, Phố Đại Từ, Phường Đại Kim, Q.Hoàng Mai, Hà Nội </v>
          </cell>
          <cell r="U284" t="str">
            <v/>
          </cell>
          <cell r="V284" t="str">
            <v/>
          </cell>
          <cell r="W284" t="str">
            <v/>
          </cell>
          <cell r="X284" t="str">
            <v>NX</v>
          </cell>
          <cell r="Y284" t="str">
            <v>Chuyên gia</v>
          </cell>
          <cell r="AA284" t="str">
            <v>2</v>
          </cell>
          <cell r="AB284" t="str">
            <v>CG</v>
          </cell>
          <cell r="AC284" t="str">
            <v>TIS</v>
          </cell>
          <cell r="AD284" t="str">
            <v>PISD</v>
          </cell>
          <cell r="AE284" t="str">
            <v>HN</v>
          </cell>
          <cell r="AF284">
            <v>40544</v>
          </cell>
          <cell r="AG284">
            <v>1</v>
          </cell>
          <cell r="AH284">
            <v>40544</v>
          </cell>
          <cell r="AI284">
            <v>1</v>
          </cell>
          <cell r="AJ284" t="str">
            <v>Chính thức</v>
          </cell>
        </row>
        <row r="285">
          <cell r="A285">
            <v>20261</v>
          </cell>
          <cell r="B285" t="str">
            <v>Đặng Lê Linh</v>
          </cell>
          <cell r="C285" t="str">
            <v>Chi</v>
          </cell>
          <cell r="D285" t="str">
            <v>Nữ</v>
          </cell>
          <cell r="E285">
            <v>32431</v>
          </cell>
          <cell r="F285" t="str">
            <v>Hà Nội</v>
          </cell>
          <cell r="G285" t="str">
            <v xml:space="preserve">Hà Nội </v>
          </cell>
          <cell r="H285" t="str">
            <v>012521259</v>
          </cell>
          <cell r="I285">
            <v>38849</v>
          </cell>
          <cell r="J285" t="str">
            <v>Hà Nội</v>
          </cell>
          <cell r="K285" t="str">
            <v>Đại học</v>
          </cell>
          <cell r="L285" t="str">
            <v>ĐH Kinh doanh và Công nghệ</v>
          </cell>
          <cell r="O285" t="str">
            <v>chidll@topica.edu.vn</v>
          </cell>
          <cell r="P285" t="str">
            <v>043 823 5004</v>
          </cell>
          <cell r="Q285" t="str">
            <v>0959 202 898</v>
          </cell>
          <cell r="R285" t="str">
            <v/>
          </cell>
          <cell r="S285" t="str">
            <v xml:space="preserve">Số 04, Tập thể ủy ban khoa học nông nghiệp, Kim Mã, Ba Đình, HN </v>
          </cell>
          <cell r="T285" t="str">
            <v xml:space="preserve">Số 04, Tập thể ủy ban khoa học nông nghiệp, Kim Mã, Ba Đình, HN </v>
          </cell>
          <cell r="X285" t="str">
            <v>NX</v>
          </cell>
          <cell r="Y285" t="str">
            <v>Chuyên gia</v>
          </cell>
          <cell r="AA285" t="str">
            <v>2</v>
          </cell>
          <cell r="AB285" t="str">
            <v>CG</v>
          </cell>
          <cell r="AC285" t="str">
            <v>TNE</v>
          </cell>
          <cell r="AD285" t="str">
            <v>PNEO</v>
          </cell>
          <cell r="AE285" t="str">
            <v>HN</v>
          </cell>
          <cell r="AF285">
            <v>40575</v>
          </cell>
          <cell r="AG285">
            <v>2</v>
          </cell>
          <cell r="AH285">
            <v>40575</v>
          </cell>
          <cell r="AI285">
            <v>2</v>
          </cell>
          <cell r="AJ285" t="str">
            <v>Chính thức</v>
          </cell>
        </row>
        <row r="286">
          <cell r="A286">
            <v>20262</v>
          </cell>
          <cell r="B286" t="str">
            <v>Trần Mạnh</v>
          </cell>
          <cell r="C286" t="str">
            <v>Công</v>
          </cell>
          <cell r="D286" t="str">
            <v>Nam</v>
          </cell>
          <cell r="E286">
            <v>32072</v>
          </cell>
          <cell r="F286" t="str">
            <v>Nam Định</v>
          </cell>
          <cell r="G286" t="str">
            <v xml:space="preserve">Nam Định </v>
          </cell>
          <cell r="H286" t="str">
            <v>162801659</v>
          </cell>
          <cell r="I286">
            <v>38356</v>
          </cell>
          <cell r="J286" t="str">
            <v>Nam Định</v>
          </cell>
          <cell r="K286" t="str">
            <v>Đại học</v>
          </cell>
          <cell r="L286" t="str">
            <v>ĐH Hà Nội</v>
          </cell>
          <cell r="M286" t="str">
            <v/>
          </cell>
          <cell r="O286" t="str">
            <v>congtm@topica.edu.vn</v>
          </cell>
          <cell r="P286" t="str">
            <v>0466 593 564</v>
          </cell>
          <cell r="Q286" t="str">
            <v>0982 662 686</v>
          </cell>
          <cell r="R286" t="str">
            <v/>
          </cell>
          <cell r="S286" t="str">
            <v xml:space="preserve">Côộng Hòa, Vụ Bản, Nam Định </v>
          </cell>
          <cell r="T286" t="str">
            <v xml:space="preserve">P 1004, CT8A, Khu ĐT Văn Quán, Hà Đông </v>
          </cell>
          <cell r="X286" t="str">
            <v>TD2</v>
          </cell>
          <cell r="Y286" t="str">
            <v>Phó ban/Phó Giám đốc Trung tâm</v>
          </cell>
          <cell r="AA286" t="str">
            <v>4</v>
          </cell>
          <cell r="AB286" t="str">
            <v>QL</v>
          </cell>
          <cell r="AC286" t="str">
            <v>TAE</v>
          </cell>
          <cell r="AE286" t="str">
            <v>HN</v>
          </cell>
          <cell r="AF286">
            <v>40452</v>
          </cell>
          <cell r="AG286">
            <v>10</v>
          </cell>
          <cell r="AH286">
            <v>40452</v>
          </cell>
          <cell r="AI286">
            <v>10</v>
          </cell>
          <cell r="AJ286" t="str">
            <v>Chính thức</v>
          </cell>
        </row>
        <row r="287">
          <cell r="A287">
            <v>20263</v>
          </cell>
          <cell r="B287" t="str">
            <v>Đỗ Xuân</v>
          </cell>
          <cell r="C287" t="str">
            <v>Khoa</v>
          </cell>
          <cell r="D287" t="str">
            <v>Nam</v>
          </cell>
          <cell r="E287">
            <v>32468</v>
          </cell>
          <cell r="F287" t="str">
            <v>Hà Nội</v>
          </cell>
          <cell r="G287" t="str">
            <v xml:space="preserve">Hà Nội </v>
          </cell>
          <cell r="H287" t="str">
            <v>012571166</v>
          </cell>
          <cell r="J287" t="str">
            <v>Hà Nội</v>
          </cell>
          <cell r="K287" t="str">
            <v>Đại học</v>
          </cell>
          <cell r="L287" t="str">
            <v>ĐH Thương Mại</v>
          </cell>
          <cell r="M287" t="str">
            <v/>
          </cell>
          <cell r="O287" t="str">
            <v>khoadx@topica.edu.vn</v>
          </cell>
          <cell r="P287" t="str">
            <v>043 7564 676</v>
          </cell>
          <cell r="Q287" t="str">
            <v>01999 78 2222</v>
          </cell>
          <cell r="R287" t="str">
            <v/>
          </cell>
          <cell r="S287" t="str">
            <v xml:space="preserve">101 C3, Nghĩa Tân, Cầu Giấy, HN </v>
          </cell>
          <cell r="T287" t="str">
            <v xml:space="preserve">101 C3, Nghĩa Tân, Cầu Giấy, HN </v>
          </cell>
          <cell r="U287" t="str">
            <v/>
          </cell>
          <cell r="W287" t="str">
            <v/>
          </cell>
          <cell r="X287" t="str">
            <v>PM1</v>
          </cell>
          <cell r="Y287" t="str">
            <v>Trưởng phòng</v>
          </cell>
          <cell r="AA287">
            <v>3</v>
          </cell>
          <cell r="AB287" t="str">
            <v>QL</v>
          </cell>
          <cell r="AC287" t="str">
            <v>TPT</v>
          </cell>
          <cell r="AE287" t="str">
            <v>HN</v>
          </cell>
          <cell r="AG287" t="str">
            <v/>
          </cell>
          <cell r="AH287">
            <v>40452</v>
          </cell>
          <cell r="AI287">
            <v>10</v>
          </cell>
          <cell r="AJ287" t="str">
            <v>Nghỉ việc</v>
          </cell>
        </row>
        <row r="288">
          <cell r="A288">
            <v>20264</v>
          </cell>
          <cell r="B288" t="str">
            <v>Nguyễn Trọng</v>
          </cell>
          <cell r="C288" t="str">
            <v>Duy</v>
          </cell>
          <cell r="D288" t="str">
            <v>Nam</v>
          </cell>
          <cell r="E288">
            <v>32536</v>
          </cell>
          <cell r="F288" t="str">
            <v>Hà nội</v>
          </cell>
          <cell r="G288" t="str">
            <v xml:space="preserve">Hà nội </v>
          </cell>
          <cell r="H288" t="str">
            <v>012681823</v>
          </cell>
          <cell r="I288">
            <v>38091</v>
          </cell>
          <cell r="J288" t="str">
            <v>Hà Nội</v>
          </cell>
          <cell r="K288" t="str">
            <v>Đại học</v>
          </cell>
          <cell r="L288" t="str">
            <v>ĐH Hà Nội</v>
          </cell>
          <cell r="M288" t="str">
            <v/>
          </cell>
          <cell r="O288" t="str">
            <v>duynt@topica.edu.vn</v>
          </cell>
          <cell r="P288" t="str">
            <v>043 784 6020</v>
          </cell>
          <cell r="Q288" t="str">
            <v>0917 381 989</v>
          </cell>
          <cell r="R288" t="str">
            <v/>
          </cell>
          <cell r="S288" t="str">
            <v xml:space="preserve">Hoàng Cầu, Ô chợ Dừa, Đống Đa, HN </v>
          </cell>
          <cell r="T288" t="str">
            <v xml:space="preserve">17c, Nguyễn Khang, Trung Hòa, Cầu Giấy, HN </v>
          </cell>
          <cell r="X288" t="str">
            <v>PM1</v>
          </cell>
          <cell r="Y288" t="str">
            <v>Trưởng phòng</v>
          </cell>
          <cell r="AA288">
            <v>3</v>
          </cell>
          <cell r="AB288" t="str">
            <v>QL</v>
          </cell>
          <cell r="AC288" t="str">
            <v>TFP</v>
          </cell>
          <cell r="AD288" t="str">
            <v>PFPD</v>
          </cell>
          <cell r="AE288" t="str">
            <v>HN</v>
          </cell>
          <cell r="AF288">
            <v>40452</v>
          </cell>
          <cell r="AG288">
            <v>10</v>
          </cell>
          <cell r="AH288">
            <v>40543</v>
          </cell>
          <cell r="AI288">
            <v>12</v>
          </cell>
          <cell r="AJ288" t="str">
            <v>Chính thức</v>
          </cell>
        </row>
        <row r="289">
          <cell r="A289">
            <v>20265</v>
          </cell>
          <cell r="B289" t="str">
            <v>Nguyễn Thuần</v>
          </cell>
          <cell r="C289" t="str">
            <v>Chất</v>
          </cell>
          <cell r="D289" t="str">
            <v>Nam</v>
          </cell>
          <cell r="E289">
            <v>31698</v>
          </cell>
          <cell r="F289" t="str">
            <v>Bắc Giang</v>
          </cell>
          <cell r="G289" t="str">
            <v xml:space="preserve">Bắc Giang </v>
          </cell>
          <cell r="H289" t="str">
            <v>121773208</v>
          </cell>
          <cell r="I289">
            <v>38433</v>
          </cell>
          <cell r="J289" t="str">
            <v>Bắc Giang</v>
          </cell>
          <cell r="K289" t="str">
            <v>Đại học</v>
          </cell>
          <cell r="L289" t="str">
            <v>ĐH Thương Mại</v>
          </cell>
          <cell r="O289" t="str">
            <v>chatnt@topica.edu.vn</v>
          </cell>
          <cell r="P289" t="str">
            <v/>
          </cell>
          <cell r="Q289" t="str">
            <v>0983 088 259</v>
          </cell>
          <cell r="R289" t="str">
            <v/>
          </cell>
          <cell r="S289" t="str">
            <v xml:space="preserve">Tân Thịnh, Lạng Giang, Bắc Giang </v>
          </cell>
          <cell r="T289" t="str">
            <v xml:space="preserve">P 1004, CT8A, Khu ĐT Văn Quán, Hà Đông </v>
          </cell>
          <cell r="X289" t="str">
            <v>PM2</v>
          </cell>
          <cell r="Y289" t="str">
            <v>Phó phòng</v>
          </cell>
          <cell r="AA289">
            <v>3</v>
          </cell>
          <cell r="AB289" t="str">
            <v>QL</v>
          </cell>
          <cell r="AC289" t="str">
            <v>TAE</v>
          </cell>
          <cell r="AD289" t="str">
            <v>PAED</v>
          </cell>
          <cell r="AE289" t="str">
            <v>HN</v>
          </cell>
          <cell r="AF289">
            <v>40452</v>
          </cell>
          <cell r="AG289">
            <v>10</v>
          </cell>
          <cell r="AH289">
            <v>40543</v>
          </cell>
          <cell r="AI289">
            <v>12</v>
          </cell>
          <cell r="AJ289" t="str">
            <v>Chính thức</v>
          </cell>
        </row>
        <row r="290">
          <cell r="A290">
            <v>20266</v>
          </cell>
          <cell r="B290" t="str">
            <v>Nguyễn Tuấn</v>
          </cell>
          <cell r="C290" t="str">
            <v>Hưng</v>
          </cell>
          <cell r="D290" t="str">
            <v>Nam</v>
          </cell>
          <cell r="E290">
            <v>31802</v>
          </cell>
          <cell r="F290" t="str">
            <v>Gia Lai</v>
          </cell>
          <cell r="G290" t="str">
            <v xml:space="preserve">Gia Lai </v>
          </cell>
          <cell r="H290" t="str">
            <v>230710634</v>
          </cell>
          <cell r="I290">
            <v>38145</v>
          </cell>
          <cell r="J290" t="str">
            <v>Gia Lai</v>
          </cell>
          <cell r="K290" t="str">
            <v>Đại học</v>
          </cell>
          <cell r="O290" t="str">
            <v>hungnt@topica.edu.vn</v>
          </cell>
          <cell r="P290" t="str">
            <v/>
          </cell>
          <cell r="Q290" t="str">
            <v>0978 415 402</v>
          </cell>
          <cell r="R290" t="str">
            <v/>
          </cell>
          <cell r="S290" t="str">
            <v xml:space="preserve">Iapiar, Ayunpa, Gia Lai </v>
          </cell>
          <cell r="T290" t="str">
            <v xml:space="preserve">P 1004, CT8A, Khu ĐT Văn Quán, Hà Đông </v>
          </cell>
          <cell r="X290" t="str">
            <v>OX</v>
          </cell>
          <cell r="AA290">
            <v>1</v>
          </cell>
          <cell r="AB290" t="str">
            <v>CB</v>
          </cell>
          <cell r="AE290" t="str">
            <v>HN</v>
          </cell>
          <cell r="AG290" t="str">
            <v/>
          </cell>
          <cell r="AH290">
            <v>40603</v>
          </cell>
          <cell r="AI290">
            <v>3</v>
          </cell>
          <cell r="AJ290" t="str">
            <v>Nghỉ việc</v>
          </cell>
        </row>
        <row r="291">
          <cell r="A291">
            <v>20267</v>
          </cell>
          <cell r="B291" t="str">
            <v>Nguyễn Đình</v>
          </cell>
          <cell r="C291" t="str">
            <v>Chớn</v>
          </cell>
          <cell r="D291" t="str">
            <v>Nam</v>
          </cell>
          <cell r="E291">
            <v>32760</v>
          </cell>
          <cell r="F291" t="str">
            <v>Hải Dương</v>
          </cell>
          <cell r="G291" t="str">
            <v xml:space="preserve">Hải Dương </v>
          </cell>
          <cell r="H291" t="str">
            <v>142344802</v>
          </cell>
          <cell r="I291">
            <v>38945</v>
          </cell>
          <cell r="J291" t="str">
            <v>Hải Dương</v>
          </cell>
          <cell r="K291" t="str">
            <v>Cao đẳng</v>
          </cell>
          <cell r="L291" t="str">
            <v>ĐH Sài Gòn</v>
          </cell>
          <cell r="O291" t="str">
            <v>chonnd@topica.edu.vn</v>
          </cell>
          <cell r="P291" t="str">
            <v>032036296812</v>
          </cell>
          <cell r="Q291" t="str">
            <v>0908956105</v>
          </cell>
          <cell r="R291" t="str">
            <v/>
          </cell>
          <cell r="S291" t="str">
            <v xml:space="preserve">Trịnh Xuyên, Nghĩa An, Ninh Giang, Hải Dương </v>
          </cell>
          <cell r="T291" t="str">
            <v xml:space="preserve">Số 39, đường Nguyễn Bá Huân, Phường Thảo Điền, Quận 2, TPHCM </v>
          </cell>
          <cell r="X291" t="str">
            <v>NS</v>
          </cell>
          <cell r="AA291">
            <v>1</v>
          </cell>
          <cell r="AB291" t="str">
            <v>QL</v>
          </cell>
          <cell r="AC291" t="str">
            <v>THC</v>
          </cell>
          <cell r="AE291" t="str">
            <v>HCM</v>
          </cell>
          <cell r="AG291" t="str">
            <v/>
          </cell>
          <cell r="AH291">
            <v>40634</v>
          </cell>
          <cell r="AI291">
            <v>4</v>
          </cell>
          <cell r="AJ291" t="str">
            <v>Nghỉ việc</v>
          </cell>
        </row>
        <row r="292">
          <cell r="A292">
            <v>20268</v>
          </cell>
          <cell r="B292" t="str">
            <v>Đỗ Thị Kim</v>
          </cell>
          <cell r="C292" t="str">
            <v>Thuyền</v>
          </cell>
          <cell r="D292" t="str">
            <v>Nữ</v>
          </cell>
          <cell r="E292">
            <v>31317</v>
          </cell>
          <cell r="F292" t="str">
            <v>TT Huế</v>
          </cell>
          <cell r="G292" t="str">
            <v xml:space="preserve">TT Huế </v>
          </cell>
          <cell r="H292" t="str">
            <v>245032169</v>
          </cell>
          <cell r="I292">
            <v>38318</v>
          </cell>
          <cell r="J292" t="str">
            <v>ĐăK Nông</v>
          </cell>
          <cell r="K292" t="str">
            <v>Cao đẳng</v>
          </cell>
          <cell r="L292" t="str">
            <v>ĐH Kỹ Thuật Công Nghệ TP.HCM</v>
          </cell>
          <cell r="M292" t="str">
            <v/>
          </cell>
          <cell r="O292" t="str">
            <v>thuyendtk@topica.edu.vn</v>
          </cell>
          <cell r="P292" t="str">
            <v/>
          </cell>
          <cell r="Q292" t="str">
            <v>0976 562 378</v>
          </cell>
          <cell r="R292" t="str">
            <v/>
          </cell>
          <cell r="S292" t="str">
            <v xml:space="preserve">309 thôn 7, Nam Dong, Cư Jut, Đăk Nông </v>
          </cell>
          <cell r="T292" t="str">
            <v xml:space="preserve">489A/23A/112 Huỳnh Văn Bách, Phường 13, Q. Phú Nhuận </v>
          </cell>
          <cell r="X292" t="str">
            <v>OS</v>
          </cell>
          <cell r="Y292" t="str">
            <v>Chuyên viên Tư vấn tuyển sinh</v>
          </cell>
          <cell r="AA292">
            <v>1</v>
          </cell>
          <cell r="AB292" t="str">
            <v>CB</v>
          </cell>
          <cell r="AC292" t="str">
            <v>TSA</v>
          </cell>
          <cell r="AD292" t="str">
            <v>PSAS</v>
          </cell>
          <cell r="AE292" t="str">
            <v>HCM</v>
          </cell>
          <cell r="AF292">
            <v>40634</v>
          </cell>
          <cell r="AG292">
            <v>4</v>
          </cell>
          <cell r="AH292">
            <v>40695</v>
          </cell>
          <cell r="AI292">
            <v>6</v>
          </cell>
          <cell r="AJ292" t="str">
            <v>Chính thức</v>
          </cell>
        </row>
        <row r="293">
          <cell r="A293">
            <v>20269</v>
          </cell>
          <cell r="B293" t="str">
            <v>Lê Đức</v>
          </cell>
          <cell r="C293" t="str">
            <v>Thuận</v>
          </cell>
          <cell r="D293" t="str">
            <v>Nam</v>
          </cell>
          <cell r="E293">
            <v>30918</v>
          </cell>
          <cell r="F293" t="str">
            <v>Tiền Giang</v>
          </cell>
          <cell r="G293" t="str">
            <v xml:space="preserve">Tiền Giang </v>
          </cell>
          <cell r="H293" t="str">
            <v>311748112</v>
          </cell>
          <cell r="I293">
            <v>39409</v>
          </cell>
          <cell r="J293" t="str">
            <v>Tiền Giang</v>
          </cell>
          <cell r="K293" t="str">
            <v>Đại học</v>
          </cell>
          <cell r="L293" t="str">
            <v>ĐH Mở TP.HCM</v>
          </cell>
          <cell r="O293" t="str">
            <v>thuanld@topica.edu.vn</v>
          </cell>
          <cell r="P293" t="str">
            <v/>
          </cell>
          <cell r="Q293" t="str">
            <v>0902405034</v>
          </cell>
          <cell r="R293" t="str">
            <v/>
          </cell>
          <cell r="S293" t="str">
            <v xml:space="preserve">47, Đường số 06, Khu Bình Đăng, P6, Quận 8, TPHCM </v>
          </cell>
          <cell r="T293" t="str">
            <v xml:space="preserve">47, Đường số 06, Khu Bình Đăng, P6, Quận 8, TPHCM </v>
          </cell>
          <cell r="X293" t="str">
            <v>OX</v>
          </cell>
          <cell r="AA293">
            <v>1</v>
          </cell>
          <cell r="AB293" t="str">
            <v>CB</v>
          </cell>
          <cell r="AC293" t="str">
            <v>THC</v>
          </cell>
          <cell r="AE293" t="str">
            <v>HCM</v>
          </cell>
          <cell r="AG293" t="str">
            <v/>
          </cell>
          <cell r="AH293">
            <v>40667</v>
          </cell>
          <cell r="AI293">
            <v>5</v>
          </cell>
          <cell r="AJ293" t="str">
            <v>Nghỉ việc</v>
          </cell>
        </row>
        <row r="294">
          <cell r="A294">
            <v>20270</v>
          </cell>
          <cell r="B294" t="str">
            <v>Lê Trần Tuyết</v>
          </cell>
          <cell r="C294" t="str">
            <v>Nhung</v>
          </cell>
          <cell r="D294" t="str">
            <v>Nữ</v>
          </cell>
          <cell r="E294">
            <v>32263</v>
          </cell>
          <cell r="F294" t="str">
            <v>Nha Trang</v>
          </cell>
          <cell r="G294" t="str">
            <v xml:space="preserve">Nha Trang </v>
          </cell>
          <cell r="H294" t="str">
            <v>225356790</v>
          </cell>
          <cell r="I294">
            <v>38819</v>
          </cell>
          <cell r="J294" t="str">
            <v>Khánh Hòa</v>
          </cell>
          <cell r="K294" t="str">
            <v>Cao đẳng</v>
          </cell>
          <cell r="L294" t="str">
            <v xml:space="preserve">CĐ Kinh tế đối ngoại </v>
          </cell>
          <cell r="O294" t="str">
            <v>nhungltt@topica.edu.vn</v>
          </cell>
          <cell r="P294" t="str">
            <v/>
          </cell>
          <cell r="Q294" t="str">
            <v>01228895512</v>
          </cell>
          <cell r="R294" t="str">
            <v/>
          </cell>
          <cell r="S294" t="str">
            <v xml:space="preserve">391 Hà Ra, Nha Trang, Khánh Hòa </v>
          </cell>
          <cell r="T294" t="str">
            <v xml:space="preserve">132/4C Thống Nhất, P16, Gò Vấp </v>
          </cell>
          <cell r="X294" t="str">
            <v>OS</v>
          </cell>
          <cell r="Y294" t="str">
            <v>Chuyên viên Tư vấn tuyển sinh</v>
          </cell>
          <cell r="AA294" t="str">
            <v>1</v>
          </cell>
          <cell r="AB294" t="str">
            <v>CB</v>
          </cell>
          <cell r="AC294" t="str">
            <v>THC</v>
          </cell>
          <cell r="AE294" t="str">
            <v>HCM</v>
          </cell>
          <cell r="AG294" t="str">
            <v/>
          </cell>
          <cell r="AH294">
            <v>40681</v>
          </cell>
          <cell r="AI294">
            <v>5</v>
          </cell>
          <cell r="AJ294" t="str">
            <v>Nghỉ việc</v>
          </cell>
        </row>
        <row r="295">
          <cell r="A295">
            <v>20271</v>
          </cell>
          <cell r="B295" t="str">
            <v>Nguyễn Thị</v>
          </cell>
          <cell r="C295" t="str">
            <v>Tình</v>
          </cell>
          <cell r="D295" t="str">
            <v>Nữ</v>
          </cell>
          <cell r="E295">
            <v>31522</v>
          </cell>
          <cell r="G295" t="str">
            <v>Quảng Trị</v>
          </cell>
          <cell r="H295">
            <v>197151798</v>
          </cell>
          <cell r="I295">
            <v>37016</v>
          </cell>
          <cell r="J295" t="str">
            <v>Quảng Trị</v>
          </cell>
          <cell r="K295" t="str">
            <v>ĐH</v>
          </cell>
          <cell r="L295" t="str">
            <v>ĐH SP Huế</v>
          </cell>
          <cell r="M295">
            <v>0</v>
          </cell>
          <cell r="O295" t="str">
            <v>tinhnt@topica.edu.vn</v>
          </cell>
          <cell r="Q295" t="str">
            <v>0909147278</v>
          </cell>
          <cell r="S295" t="str">
            <v>Xã Gio Mai, huyện Gio Linh, tỉnh Quảng Trị</v>
          </cell>
          <cell r="T295" t="str">
            <v>419/14/27 Đường 48, P.Hiệp Bình Chánh, Q. Thủ Đức, TP.HCM</v>
          </cell>
          <cell r="U295" t="str">
            <v>Hà Thị Phước</v>
          </cell>
          <cell r="W295" t="str">
            <v>0908.217.829</v>
          </cell>
          <cell r="X295" t="str">
            <v>OP</v>
          </cell>
          <cell r="Y295" t="str">
            <v>Chuyên viên vận hành</v>
          </cell>
          <cell r="AA295" t="str">
            <v>1</v>
          </cell>
          <cell r="AB295" t="str">
            <v>CB</v>
          </cell>
          <cell r="AC295" t="str">
            <v>THC</v>
          </cell>
          <cell r="AD295" t="str">
            <v>PHCS</v>
          </cell>
          <cell r="AE295" t="str">
            <v>HCM</v>
          </cell>
          <cell r="AG295" t="str">
            <v/>
          </cell>
          <cell r="AH295">
            <v>40742</v>
          </cell>
          <cell r="AI295">
            <v>7</v>
          </cell>
          <cell r="AJ295" t="str">
            <v>Nghỉ việc</v>
          </cell>
        </row>
        <row r="296">
          <cell r="A296">
            <v>20272</v>
          </cell>
          <cell r="B296" t="str">
            <v>Châu Thị Tố</v>
          </cell>
          <cell r="C296" t="str">
            <v>Trâm</v>
          </cell>
          <cell r="D296" t="str">
            <v>Nữ</v>
          </cell>
          <cell r="E296">
            <v>32489</v>
          </cell>
          <cell r="F296" t="str">
            <v>Phú Yên</v>
          </cell>
          <cell r="G296" t="str">
            <v xml:space="preserve">Phú Yên </v>
          </cell>
          <cell r="H296" t="str">
            <v>221213610</v>
          </cell>
          <cell r="I296">
            <v>38422</v>
          </cell>
          <cell r="J296" t="str">
            <v>Phú Yên</v>
          </cell>
          <cell r="K296" t="str">
            <v>Đại học</v>
          </cell>
          <cell r="L296" t="str">
            <v>ĐH Kinh Tế TP.HCM</v>
          </cell>
          <cell r="O296" t="str">
            <v>tramctt@topica.edu.vn</v>
          </cell>
          <cell r="P296" t="str">
            <v/>
          </cell>
          <cell r="Q296" t="str">
            <v>0979499407</v>
          </cell>
          <cell r="R296" t="str">
            <v/>
          </cell>
          <cell r="S296" t="str">
            <v xml:space="preserve">Phú Lộc, Hòa Thắng, Phú Hòa, Phú Yên. </v>
          </cell>
          <cell r="T296" t="str">
            <v xml:space="preserve">128/16 Bành Văn Trân, P7, Q.Tân Bình, TPHCM </v>
          </cell>
          <cell r="X296" t="str">
            <v>OX</v>
          </cell>
          <cell r="AA296" t="str">
            <v>1</v>
          </cell>
          <cell r="AB296" t="str">
            <v>CB</v>
          </cell>
          <cell r="AC296" t="str">
            <v>THC</v>
          </cell>
          <cell r="AE296" t="str">
            <v>HCM</v>
          </cell>
          <cell r="AG296" t="str">
            <v/>
          </cell>
          <cell r="AH296">
            <v>40695</v>
          </cell>
          <cell r="AI296">
            <v>6</v>
          </cell>
          <cell r="AJ296" t="str">
            <v>Nghỉ việc</v>
          </cell>
        </row>
        <row r="297">
          <cell r="A297">
            <v>20273</v>
          </cell>
          <cell r="B297" t="str">
            <v>Nguyễn Quang</v>
          </cell>
          <cell r="C297" t="str">
            <v>Trọng</v>
          </cell>
          <cell r="D297" t="str">
            <v>Nam</v>
          </cell>
          <cell r="E297">
            <v>30482</v>
          </cell>
          <cell r="F297" t="str">
            <v>Hà Tây</v>
          </cell>
          <cell r="G297" t="str">
            <v xml:space="preserve">Hà Tây </v>
          </cell>
          <cell r="H297" t="str">
            <v>012291356</v>
          </cell>
          <cell r="I297">
            <v>36675</v>
          </cell>
          <cell r="J297" t="str">
            <v>Hà Nội</v>
          </cell>
          <cell r="K297" t="str">
            <v>Đại học</v>
          </cell>
          <cell r="L297" t="str">
            <v>ĐH Bách Khoa Hà Nội</v>
          </cell>
          <cell r="M297" t="str">
            <v/>
          </cell>
          <cell r="O297" t="str">
            <v>trongnq@topica.edu.vn</v>
          </cell>
          <cell r="P297" t="str">
            <v/>
          </cell>
          <cell r="Q297" t="str">
            <v>01663332959</v>
          </cell>
          <cell r="R297" t="str">
            <v/>
          </cell>
          <cell r="S297" t="str">
            <v xml:space="preserve">P305, 4F, Trung Yên, Yên Hòa, Cầu Giấy, HN </v>
          </cell>
          <cell r="T297" t="str">
            <v xml:space="preserve">P305, 4F, Trung Yên, Yên Hòa, Cầu Giấy, HN </v>
          </cell>
          <cell r="X297" t="str">
            <v>OP</v>
          </cell>
          <cell r="Y297" t="str">
            <v>Chuyên viên vận hành</v>
          </cell>
          <cell r="AA297" t="str">
            <v>1</v>
          </cell>
          <cell r="AB297" t="str">
            <v>CB</v>
          </cell>
          <cell r="AE297" t="str">
            <v>HN</v>
          </cell>
          <cell r="AG297" t="str">
            <v/>
          </cell>
          <cell r="AH297">
            <v>40695</v>
          </cell>
          <cell r="AI297">
            <v>6</v>
          </cell>
          <cell r="AJ297" t="str">
            <v>Nghỉ việc</v>
          </cell>
        </row>
        <row r="298">
          <cell r="A298">
            <v>20274</v>
          </cell>
          <cell r="B298" t="str">
            <v>Nguyễn Thị Thanh</v>
          </cell>
          <cell r="C298" t="str">
            <v>Loan</v>
          </cell>
          <cell r="D298" t="str">
            <v>Nữ</v>
          </cell>
          <cell r="E298">
            <v>31340</v>
          </cell>
          <cell r="F298" t="str">
            <v>Thanh Hóa</v>
          </cell>
          <cell r="G298" t="str">
            <v xml:space="preserve">Thanh Hóa </v>
          </cell>
          <cell r="H298" t="str">
            <v>172743248</v>
          </cell>
          <cell r="I298">
            <v>37414</v>
          </cell>
          <cell r="J298" t="str">
            <v>Thanh Hóa</v>
          </cell>
          <cell r="K298" t="str">
            <v>Đại học</v>
          </cell>
          <cell r="L298" t="str">
            <v>ĐH Bách Khoa Hà Nội</v>
          </cell>
          <cell r="M298" t="str">
            <v>Kinh tế và Quản lý</v>
          </cell>
          <cell r="O298" t="str">
            <v>loanntt@topica.edu.vn</v>
          </cell>
          <cell r="P298" t="str">
            <v/>
          </cell>
          <cell r="Q298" t="str">
            <v>0988 303 586</v>
          </cell>
          <cell r="R298" t="str">
            <v/>
          </cell>
          <cell r="S298" t="str">
            <v xml:space="preserve">Số 43, Tổ 6, Khương Trung, Thanh Xuân, Hà Nội </v>
          </cell>
          <cell r="T298" t="str">
            <v xml:space="preserve">Số 43, Tổ 6, Khương Trung, Thanh Xuân, Hà Nội </v>
          </cell>
          <cell r="X298" t="str">
            <v>OS</v>
          </cell>
          <cell r="Y298" t="str">
            <v>Chuyên viên Tư vấn tuyển sinh</v>
          </cell>
          <cell r="AA298" t="str">
            <v>1</v>
          </cell>
          <cell r="AB298" t="str">
            <v>CB</v>
          </cell>
          <cell r="AC298" t="str">
            <v>TAW</v>
          </cell>
          <cell r="AD298" t="str">
            <v>PAWS</v>
          </cell>
          <cell r="AE298" t="str">
            <v>HN</v>
          </cell>
          <cell r="AF298">
            <v>40695</v>
          </cell>
          <cell r="AG298">
            <v>6</v>
          </cell>
          <cell r="AH298">
            <v>40757</v>
          </cell>
          <cell r="AI298">
            <v>8</v>
          </cell>
          <cell r="AJ298" t="str">
            <v>Nghỉ việc</v>
          </cell>
        </row>
        <row r="299">
          <cell r="A299">
            <v>20275</v>
          </cell>
          <cell r="B299" t="str">
            <v>Trần Tuệ</v>
          </cell>
          <cell r="C299" t="str">
            <v>An</v>
          </cell>
          <cell r="D299" t="str">
            <v>Nữ</v>
          </cell>
          <cell r="E299">
            <v>32875</v>
          </cell>
          <cell r="F299" t="str">
            <v>Hà Nam</v>
          </cell>
          <cell r="G299" t="str">
            <v xml:space="preserve">Hà Nam </v>
          </cell>
          <cell r="H299" t="str">
            <v>012667740</v>
          </cell>
          <cell r="I299">
            <v>38052</v>
          </cell>
          <cell r="J299" t="str">
            <v>Hà Nam</v>
          </cell>
          <cell r="K299" t="str">
            <v>Đại học</v>
          </cell>
          <cell r="L299" t="str">
            <v>ĐH Thương Mại</v>
          </cell>
          <cell r="M299" t="str">
            <v>Kinh tế thương mại</v>
          </cell>
          <cell r="O299" t="str">
            <v>antt@topica.edu.vn</v>
          </cell>
          <cell r="P299" t="str">
            <v>0438644497</v>
          </cell>
          <cell r="Q299" t="str">
            <v>01656 060 031</v>
          </cell>
          <cell r="R299" t="str">
            <v/>
          </cell>
          <cell r="S299" t="str">
            <v xml:space="preserve">86C, Tổ 18B, Tương Mai, Hoàng Mai, Hà Nội </v>
          </cell>
          <cell r="T299" t="str">
            <v xml:space="preserve">86C, Tổ 18B, Tương Mai, Hoàng Mai, Hà Nội </v>
          </cell>
          <cell r="U299" t="str">
            <v/>
          </cell>
          <cell r="W299" t="str">
            <v/>
          </cell>
          <cell r="X299" t="str">
            <v>OP</v>
          </cell>
          <cell r="Y299" t="str">
            <v>Chuyên viên vận hành</v>
          </cell>
          <cell r="AA299" t="str">
            <v>1</v>
          </cell>
          <cell r="AB299" t="str">
            <v>CB</v>
          </cell>
          <cell r="AC299" t="str">
            <v>TOS1</v>
          </cell>
          <cell r="AD299" t="str">
            <v>POST</v>
          </cell>
          <cell r="AE299" t="str">
            <v>HN</v>
          </cell>
          <cell r="AG299" t="str">
            <v/>
          </cell>
          <cell r="AH299">
            <v>40707</v>
          </cell>
          <cell r="AI299">
            <v>6</v>
          </cell>
          <cell r="AJ299" t="str">
            <v>Chính thức</v>
          </cell>
        </row>
        <row r="300">
          <cell r="A300">
            <v>20276</v>
          </cell>
          <cell r="B300" t="str">
            <v>Trương Thị Thu</v>
          </cell>
          <cell r="C300" t="str">
            <v>Hà</v>
          </cell>
          <cell r="D300" t="str">
            <v>Nữ</v>
          </cell>
          <cell r="E300">
            <v>31664</v>
          </cell>
          <cell r="G300" t="str">
            <v>Hà Nội</v>
          </cell>
          <cell r="H300" t="str">
            <v>012614173</v>
          </cell>
          <cell r="I300">
            <v>37767</v>
          </cell>
          <cell r="J300" t="str">
            <v>Hà Nội</v>
          </cell>
          <cell r="K300" t="str">
            <v>ĐH</v>
          </cell>
          <cell r="L300" t="str">
            <v>ĐH Dân tộc Quản Tây</v>
          </cell>
          <cell r="M300" t="str">
            <v>Ktế và Mậu dịch TMQT</v>
          </cell>
          <cell r="O300" t="str">
            <v>hattt@topica.edu.vn</v>
          </cell>
          <cell r="Q300" t="str">
            <v>0947606055</v>
          </cell>
          <cell r="S300" t="str">
            <v>28 Nguyễn Trường Tộ, Ba Đình, Hà Nội</v>
          </cell>
          <cell r="T300" t="str">
            <v>28 Nguyễn Trường Tộ, Ba Đình, Hà Nội</v>
          </cell>
          <cell r="U300" t="str">
            <v>Mẹ:Nguyễn Thị Tứ</v>
          </cell>
          <cell r="W300" t="str">
            <v>0912173699</v>
          </cell>
          <cell r="X300" t="str">
            <v>NX</v>
          </cell>
          <cell r="AA300" t="str">
            <v>2</v>
          </cell>
          <cell r="AB300" t="str">
            <v>CG</v>
          </cell>
          <cell r="AC300" t="str">
            <v>TAW</v>
          </cell>
          <cell r="AD300" t="str">
            <v>PAWT</v>
          </cell>
          <cell r="AE300" t="str">
            <v>HN</v>
          </cell>
          <cell r="AG300" t="str">
            <v/>
          </cell>
          <cell r="AH300">
            <v>40767</v>
          </cell>
          <cell r="AI300">
            <v>8</v>
          </cell>
          <cell r="AJ300" t="str">
            <v>Nghỉ việc</v>
          </cell>
        </row>
        <row r="301">
          <cell r="A301">
            <v>20277</v>
          </cell>
          <cell r="B301" t="str">
            <v>Nguyễn Thị</v>
          </cell>
          <cell r="C301" t="str">
            <v>Thu</v>
          </cell>
          <cell r="D301" t="str">
            <v>Nữ</v>
          </cell>
          <cell r="E301">
            <v>30256</v>
          </cell>
          <cell r="F301" t="str">
            <v>Phú Thọ</v>
          </cell>
          <cell r="G301" t="str">
            <v xml:space="preserve">Phú Thọ </v>
          </cell>
          <cell r="H301" t="str">
            <v>131619180</v>
          </cell>
          <cell r="I301">
            <v>36350</v>
          </cell>
          <cell r="J301" t="str">
            <v>Phú Thọ</v>
          </cell>
          <cell r="K301" t="str">
            <v>Đại học</v>
          </cell>
          <cell r="L301" t="str">
            <v>ĐH Dân Lập Đông Đô</v>
          </cell>
          <cell r="M301" t="str">
            <v>Văn hóa du lịch</v>
          </cell>
          <cell r="O301" t="str">
            <v>thunt@topica.edu.vn</v>
          </cell>
          <cell r="P301" t="str">
            <v/>
          </cell>
          <cell r="Q301" t="str">
            <v>0984 721 982</v>
          </cell>
          <cell r="R301" t="str">
            <v/>
          </cell>
          <cell r="S301" t="str">
            <v xml:space="preserve">Thôn Đại Từ, Lam Điền, Chương Mỹ, Hà Nội </v>
          </cell>
          <cell r="T301" t="str">
            <v xml:space="preserve">Số 264, tập thể 918 sân bay Gia Lâm </v>
          </cell>
          <cell r="X301" t="str">
            <v>OS</v>
          </cell>
          <cell r="Y301" t="str">
            <v>Chuyên viên Tư vấn tuyển sinh</v>
          </cell>
          <cell r="AA301" t="str">
            <v>1</v>
          </cell>
          <cell r="AB301" t="str">
            <v>CB</v>
          </cell>
          <cell r="AC301" t="str">
            <v>TAW</v>
          </cell>
          <cell r="AD301" t="str">
            <v>PAWS</v>
          </cell>
          <cell r="AE301" t="str">
            <v>HN</v>
          </cell>
          <cell r="AF301">
            <v>40707</v>
          </cell>
          <cell r="AG301">
            <v>6</v>
          </cell>
          <cell r="AH301">
            <v>41365</v>
          </cell>
          <cell r="AI301">
            <v>4</v>
          </cell>
          <cell r="AJ301" t="str">
            <v>Chính thức</v>
          </cell>
        </row>
        <row r="302">
          <cell r="A302">
            <v>20278</v>
          </cell>
          <cell r="B302" t="str">
            <v>Nguyễn Thị Thanh</v>
          </cell>
          <cell r="C302" t="str">
            <v>Xuân</v>
          </cell>
          <cell r="D302" t="str">
            <v>Nữ</v>
          </cell>
          <cell r="E302">
            <v>32366</v>
          </cell>
          <cell r="G302" t="str">
            <v>Lâm Đồng</v>
          </cell>
          <cell r="H302" t="str">
            <v>250755079</v>
          </cell>
          <cell r="I302">
            <v>38949</v>
          </cell>
          <cell r="J302" t="str">
            <v>Lâm Đồng</v>
          </cell>
          <cell r="K302" t="str">
            <v>ĐH</v>
          </cell>
          <cell r="L302" t="str">
            <v>ĐH Đà Lạt</v>
          </cell>
          <cell r="M302">
            <v>0</v>
          </cell>
          <cell r="O302" t="str">
            <v>xuanntt3@topica.edu.vn</v>
          </cell>
          <cell r="Q302" t="str">
            <v>01689665234</v>
          </cell>
          <cell r="S302" t="str">
            <v>66/9 Hoàng Diệu, P9, Q4, HCM</v>
          </cell>
          <cell r="T302" t="str">
            <v>Hòa Trung, Di Linh, Lâm Đồng</v>
          </cell>
          <cell r="U302" t="str">
            <v>Nguyễn Ngọc Thị</v>
          </cell>
          <cell r="W302" t="str">
            <v>0983793315</v>
          </cell>
          <cell r="X302" t="str">
            <v>OP</v>
          </cell>
          <cell r="Y302" t="str">
            <v>Chuyên viên vận hành</v>
          </cell>
          <cell r="AA302" t="str">
            <v>1</v>
          </cell>
          <cell r="AB302" t="str">
            <v>CB</v>
          </cell>
          <cell r="AC302" t="str">
            <v>THC</v>
          </cell>
          <cell r="AD302" t="str">
            <v>PHCC</v>
          </cell>
          <cell r="AE302" t="str">
            <v>HCM</v>
          </cell>
          <cell r="AG302" t="str">
            <v/>
          </cell>
          <cell r="AH302">
            <v>40770</v>
          </cell>
          <cell r="AI302">
            <v>8</v>
          </cell>
          <cell r="AJ302" t="str">
            <v>Nghỉ việc</v>
          </cell>
        </row>
        <row r="303">
          <cell r="A303">
            <v>20279</v>
          </cell>
          <cell r="B303" t="str">
            <v>Lương Hoàng</v>
          </cell>
          <cell r="C303" t="str">
            <v>Nam</v>
          </cell>
          <cell r="D303" t="str">
            <v>Nam</v>
          </cell>
          <cell r="E303">
            <v>30775</v>
          </cell>
          <cell r="F303" t="str">
            <v>Quảng Ninh</v>
          </cell>
          <cell r="G303" t="str">
            <v xml:space="preserve">Quảng Ninh </v>
          </cell>
          <cell r="H303" t="str">
            <v>100783601</v>
          </cell>
          <cell r="I303">
            <v>39644</v>
          </cell>
          <cell r="J303" t="str">
            <v>Quảng Ninh</v>
          </cell>
          <cell r="K303" t="str">
            <v>Đại học</v>
          </cell>
          <cell r="L303" t="str">
            <v>Viện ĐH Mở Hà Nội</v>
          </cell>
          <cell r="M303" t="str">
            <v>Kế toán</v>
          </cell>
          <cell r="O303" t="str">
            <v>namlh@topica.edu.vn</v>
          </cell>
          <cell r="P303" t="str">
            <v>0333728374</v>
          </cell>
          <cell r="Q303" t="str">
            <v>0989 066 582</v>
          </cell>
          <cell r="R303" t="str">
            <v/>
          </cell>
          <cell r="S303" t="str">
            <v xml:space="preserve">Tổ 11, Khối I, Cẩm Phú, Cẩm Phả, Quảng Ninh </v>
          </cell>
          <cell r="T303" t="str">
            <v xml:space="preserve">Nhà 3, Ngõ 251, Vũ Hữu, Thanh Xuân, Hà Nội </v>
          </cell>
          <cell r="X303" t="str">
            <v>OP</v>
          </cell>
          <cell r="Y303" t="str">
            <v>Chuyên viên vận hành</v>
          </cell>
          <cell r="AA303" t="str">
            <v>1</v>
          </cell>
          <cell r="AB303" t="str">
            <v>CB</v>
          </cell>
          <cell r="AC303" t="str">
            <v>TAW</v>
          </cell>
          <cell r="AD303" t="str">
            <v>PAWM</v>
          </cell>
          <cell r="AE303" t="str">
            <v>HN</v>
          </cell>
          <cell r="AF303">
            <v>40707</v>
          </cell>
          <cell r="AG303">
            <v>6</v>
          </cell>
          <cell r="AH303">
            <v>40768</v>
          </cell>
          <cell r="AI303">
            <v>8</v>
          </cell>
          <cell r="AJ303" t="str">
            <v>Nghỉ việc</v>
          </cell>
        </row>
        <row r="304">
          <cell r="A304">
            <v>20280</v>
          </cell>
          <cell r="B304" t="str">
            <v>Vũ Tuấn</v>
          </cell>
          <cell r="C304" t="str">
            <v>Anh</v>
          </cell>
          <cell r="D304" t="str">
            <v>Nam</v>
          </cell>
          <cell r="E304">
            <v>31743</v>
          </cell>
          <cell r="F304" t="str">
            <v>Thanh Hóa</v>
          </cell>
          <cell r="G304" t="str">
            <v xml:space="preserve">Thanh Hóa </v>
          </cell>
          <cell r="H304" t="str">
            <v>172026589</v>
          </cell>
          <cell r="I304">
            <v>39479</v>
          </cell>
          <cell r="J304" t="str">
            <v>Thanh Hóa</v>
          </cell>
          <cell r="K304" t="str">
            <v>Đại học</v>
          </cell>
          <cell r="L304" t="str">
            <v>ĐH Thăng Long</v>
          </cell>
          <cell r="M304" t="str">
            <v>Toán tin ứng dụng</v>
          </cell>
          <cell r="O304" t="str">
            <v>anhvt@topica.edu.vn</v>
          </cell>
          <cell r="P304" t="str">
            <v>0373757040</v>
          </cell>
          <cell r="Q304" t="str">
            <v>0986574333</v>
          </cell>
          <cell r="R304" t="str">
            <v/>
          </cell>
          <cell r="S304" t="str">
            <v xml:space="preserve">96 Đông Tác, Đông Thọ, Thanh Hóa </v>
          </cell>
          <cell r="T304" t="str">
            <v xml:space="preserve">8/326 Nguyễn Trãi, Hà Nội </v>
          </cell>
          <cell r="X304" t="str">
            <v>OX</v>
          </cell>
          <cell r="AA304" t="str">
            <v>1</v>
          </cell>
          <cell r="AB304" t="str">
            <v>CB</v>
          </cell>
          <cell r="AE304" t="str">
            <v>HN</v>
          </cell>
          <cell r="AG304" t="str">
            <v/>
          </cell>
          <cell r="AH304">
            <v>40717</v>
          </cell>
          <cell r="AI304">
            <v>6</v>
          </cell>
          <cell r="AJ304" t="str">
            <v>Nghỉ việc</v>
          </cell>
        </row>
        <row r="305">
          <cell r="A305">
            <v>20281</v>
          </cell>
          <cell r="B305" t="str">
            <v>Trần Thị Thúy</v>
          </cell>
          <cell r="C305" t="str">
            <v>Hồng</v>
          </cell>
          <cell r="D305" t="str">
            <v>Nữ</v>
          </cell>
          <cell r="E305">
            <v>31054</v>
          </cell>
          <cell r="F305" t="str">
            <v>Hà Nội</v>
          </cell>
          <cell r="G305" t="str">
            <v xml:space="preserve">Hà Nội </v>
          </cell>
          <cell r="H305" t="str">
            <v>111919768</v>
          </cell>
          <cell r="I305">
            <v>37475</v>
          </cell>
          <cell r="J305" t="str">
            <v>Hà Tây</v>
          </cell>
          <cell r="K305" t="str">
            <v>Đại học</v>
          </cell>
          <cell r="L305" t="str">
            <v>ĐH Thương Mại</v>
          </cell>
          <cell r="M305" t="str">
            <v>Quản trị kinh doanh</v>
          </cell>
          <cell r="O305" t="str">
            <v>hongttt@topica.edu.vn</v>
          </cell>
          <cell r="P305" t="str">
            <v>0466824623</v>
          </cell>
          <cell r="Q305" t="str">
            <v>0988359715</v>
          </cell>
          <cell r="R305" t="str">
            <v/>
          </cell>
          <cell r="S305" t="str">
            <v xml:space="preserve">Văn Quán, Hà Đông, Hà Nội </v>
          </cell>
          <cell r="T305" t="str">
            <v xml:space="preserve">Số 121, ngõ 233, đường Chiến Thắng, Văn Quán, Hà Đông, HN </v>
          </cell>
          <cell r="X305" t="str">
            <v>OP</v>
          </cell>
          <cell r="Y305" t="str">
            <v>Chuyên viên vận hành</v>
          </cell>
          <cell r="AA305" t="str">
            <v>1</v>
          </cell>
          <cell r="AB305" t="str">
            <v>CB</v>
          </cell>
          <cell r="AC305" t="str">
            <v>THO</v>
          </cell>
          <cell r="AE305" t="str">
            <v>HN</v>
          </cell>
          <cell r="AG305" t="str">
            <v/>
          </cell>
          <cell r="AH305">
            <v>40701</v>
          </cell>
          <cell r="AI305">
            <v>6</v>
          </cell>
          <cell r="AJ305" t="str">
            <v>Nghỉ việc</v>
          </cell>
        </row>
        <row r="306">
          <cell r="A306">
            <v>20282</v>
          </cell>
          <cell r="B306" t="str">
            <v>Phạm Thị</v>
          </cell>
          <cell r="C306" t="str">
            <v>Duyên</v>
          </cell>
          <cell r="D306" t="str">
            <v>Nữ</v>
          </cell>
          <cell r="E306">
            <v>31192</v>
          </cell>
          <cell r="F306" t="str">
            <v>Thanh Hóa</v>
          </cell>
          <cell r="G306" t="str">
            <v xml:space="preserve">Thanh Hóa </v>
          </cell>
          <cell r="H306" t="str">
            <v>135199669</v>
          </cell>
          <cell r="I306">
            <v>37645</v>
          </cell>
          <cell r="J306" t="str">
            <v>Vĩnh Phúc</v>
          </cell>
          <cell r="K306" t="str">
            <v>Cao đẳng</v>
          </cell>
          <cell r="L306" t="str">
            <v xml:space="preserve">CĐ Du lịch Hà Nội </v>
          </cell>
          <cell r="M306" t="str">
            <v>Quản trị kinh doanh</v>
          </cell>
          <cell r="O306" t="str">
            <v>duyenpt@topica.edu.vn</v>
          </cell>
          <cell r="P306" t="str">
            <v>0211872234</v>
          </cell>
          <cell r="Q306" t="str">
            <v>0986 535 218</v>
          </cell>
          <cell r="R306" t="str">
            <v/>
          </cell>
          <cell r="S306" t="str">
            <v xml:space="preserve">Tổ 5, phường Hùng Vương, thị xã Phúc Yên, Vĩnh Phúc </v>
          </cell>
          <cell r="T306" t="str">
            <v xml:space="preserve">Số 51, Xuân La, Tây Hồ, Hà Nội </v>
          </cell>
          <cell r="X306" t="str">
            <v>NX</v>
          </cell>
          <cell r="Y306" t="str">
            <v>Chuyên gia</v>
          </cell>
          <cell r="AA306" t="str">
            <v>2</v>
          </cell>
          <cell r="AB306" t="str">
            <v>CG</v>
          </cell>
          <cell r="AC306" t="str">
            <v>TAW</v>
          </cell>
          <cell r="AD306" t="str">
            <v>PAWS</v>
          </cell>
          <cell r="AE306" t="str">
            <v>HN</v>
          </cell>
          <cell r="AF306">
            <v>40735</v>
          </cell>
          <cell r="AG306">
            <v>7</v>
          </cell>
          <cell r="AH306">
            <v>40797</v>
          </cell>
          <cell r="AI306">
            <v>9</v>
          </cell>
          <cell r="AJ306" t="str">
            <v>Chính thức</v>
          </cell>
        </row>
        <row r="307">
          <cell r="A307">
            <v>20283</v>
          </cell>
          <cell r="B307" t="str">
            <v>Lê Thị Kim</v>
          </cell>
          <cell r="C307" t="str">
            <v>Anh</v>
          </cell>
          <cell r="D307" t="str">
            <v>Nữ</v>
          </cell>
          <cell r="E307">
            <v>30312</v>
          </cell>
          <cell r="F307" t="str">
            <v>Hà Nội</v>
          </cell>
          <cell r="G307" t="str">
            <v xml:space="preserve">Hà Nội </v>
          </cell>
          <cell r="H307" t="str">
            <v>012016309</v>
          </cell>
          <cell r="I307">
            <v>39940</v>
          </cell>
          <cell r="J307" t="str">
            <v>Hà Nội</v>
          </cell>
          <cell r="K307" t="str">
            <v>Cao đẳng</v>
          </cell>
          <cell r="L307" t="str">
            <v xml:space="preserve">CĐ Sư phạm Hà Nội </v>
          </cell>
          <cell r="M307" t="str">
            <v>Mỹ thuật</v>
          </cell>
          <cell r="O307" t="str">
            <v>anhltk@topica.edu.vn</v>
          </cell>
          <cell r="P307" t="str">
            <v>37846487</v>
          </cell>
          <cell r="Q307" t="str">
            <v>0989066582</v>
          </cell>
          <cell r="R307" t="str">
            <v/>
          </cell>
          <cell r="S307" t="str">
            <v xml:space="preserve">Số 2, Ngõ 329, đường Cầu Giấy, Hà Nội </v>
          </cell>
          <cell r="T307" t="str">
            <v xml:space="preserve">Số 2, Ngõ 329, đường Cầu Giấy, Hà Nội </v>
          </cell>
          <cell r="X307" t="str">
            <v>OS</v>
          </cell>
          <cell r="Y307" t="str">
            <v>Chuyên viên Tư vấn tuyển sinh</v>
          </cell>
          <cell r="AA307" t="str">
            <v>1</v>
          </cell>
          <cell r="AB307" t="str">
            <v>CB</v>
          </cell>
          <cell r="AC307" t="str">
            <v>TIS</v>
          </cell>
          <cell r="AE307" t="str">
            <v>HN</v>
          </cell>
          <cell r="AG307" t="str">
            <v/>
          </cell>
          <cell r="AH307">
            <v>40730</v>
          </cell>
          <cell r="AI307">
            <v>7</v>
          </cell>
          <cell r="AJ307" t="str">
            <v>Nghỉ việc</v>
          </cell>
        </row>
        <row r="308">
          <cell r="A308">
            <v>20284</v>
          </cell>
          <cell r="B308" t="str">
            <v>Nguyễn Thị</v>
          </cell>
          <cell r="C308" t="str">
            <v>Xoan</v>
          </cell>
          <cell r="D308" t="str">
            <v>Nữ</v>
          </cell>
          <cell r="E308">
            <v>31783</v>
          </cell>
          <cell r="F308" t="str">
            <v>Hải Dương</v>
          </cell>
          <cell r="G308" t="str">
            <v xml:space="preserve">Hải Dương </v>
          </cell>
          <cell r="H308" t="str">
            <v/>
          </cell>
          <cell r="J308" t="str">
            <v/>
          </cell>
          <cell r="K308" t="str">
            <v>Đại học</v>
          </cell>
          <cell r="L308" t="str">
            <v/>
          </cell>
          <cell r="M308" t="str">
            <v/>
          </cell>
          <cell r="O308" t="str">
            <v>xoannt@topica.edu.vn</v>
          </cell>
          <cell r="P308" t="str">
            <v/>
          </cell>
          <cell r="Q308" t="str">
            <v/>
          </cell>
          <cell r="R308" t="str">
            <v/>
          </cell>
          <cell r="S308" t="str">
            <v xml:space="preserve"> </v>
          </cell>
          <cell r="T308" t="str">
            <v xml:space="preserve"> </v>
          </cell>
          <cell r="X308" t="str">
            <v>OX</v>
          </cell>
          <cell r="AA308" t="str">
            <v>1</v>
          </cell>
          <cell r="AB308" t="str">
            <v>CB</v>
          </cell>
          <cell r="AC308" t="str">
            <v>TWE</v>
          </cell>
          <cell r="AE308" t="str">
            <v>HN</v>
          </cell>
          <cell r="AG308" t="str">
            <v/>
          </cell>
          <cell r="AH308">
            <v>40731</v>
          </cell>
          <cell r="AI308">
            <v>7</v>
          </cell>
          <cell r="AJ308" t="str">
            <v>Nghỉ việc</v>
          </cell>
        </row>
        <row r="309">
          <cell r="A309">
            <v>20285</v>
          </cell>
          <cell r="B309" t="str">
            <v>Lê Thị</v>
          </cell>
          <cell r="C309" t="str">
            <v>Thủy</v>
          </cell>
          <cell r="D309" t="str">
            <v>Nữ</v>
          </cell>
          <cell r="E309">
            <v>31262</v>
          </cell>
          <cell r="G309" t="str">
            <v>Thanh Hóa</v>
          </cell>
          <cell r="H309" t="str">
            <v>186354077</v>
          </cell>
          <cell r="I309">
            <v>37979</v>
          </cell>
          <cell r="J309" t="str">
            <v>Nghệ An</v>
          </cell>
          <cell r="K309" t="str">
            <v>ĐH</v>
          </cell>
          <cell r="L309" t="str">
            <v>ĐH Hà Nội</v>
          </cell>
          <cell r="M309" t="str">
            <v>Tiếng Anh</v>
          </cell>
          <cell r="O309" t="str">
            <v>thuylt2@topica.edu.vn</v>
          </cell>
          <cell r="Q309" t="str">
            <v>0904097103</v>
          </cell>
          <cell r="S309" t="str">
            <v>Thị trấn Cầu Giát, Quỳnh Lưu, Nghệ An</v>
          </cell>
          <cell r="T309" t="str">
            <v>Số 289/7 đường Ung Văn Khiêm, phường 25,, Quận Bình Thạnh,HCM</v>
          </cell>
          <cell r="U309">
            <v>0</v>
          </cell>
          <cell r="W309" t="str">
            <v>0904097103</v>
          </cell>
          <cell r="X309" t="str">
            <v>OP</v>
          </cell>
          <cell r="Y309" t="str">
            <v>Chuyên viên vận hành</v>
          </cell>
          <cell r="AA309" t="str">
            <v>1</v>
          </cell>
          <cell r="AB309" t="str">
            <v>CB</v>
          </cell>
          <cell r="AC309" t="str">
            <v>THC</v>
          </cell>
          <cell r="AD309" t="str">
            <v>PHCH</v>
          </cell>
          <cell r="AE309" t="str">
            <v>HCM</v>
          </cell>
          <cell r="AG309" t="str">
            <v/>
          </cell>
          <cell r="AH309">
            <v>40803</v>
          </cell>
          <cell r="AI309">
            <v>9</v>
          </cell>
          <cell r="AJ309" t="str">
            <v>Nghỉ việc</v>
          </cell>
        </row>
        <row r="310">
          <cell r="A310">
            <v>20286</v>
          </cell>
          <cell r="B310" t="str">
            <v>Võ Anh</v>
          </cell>
          <cell r="C310" t="str">
            <v>Tú</v>
          </cell>
          <cell r="D310" t="str">
            <v>Nữ</v>
          </cell>
          <cell r="E310">
            <v>32070</v>
          </cell>
          <cell r="F310" t="str">
            <v>Bình Thuận</v>
          </cell>
          <cell r="G310" t="str">
            <v xml:space="preserve">Bình Thuận </v>
          </cell>
          <cell r="H310" t="str">
            <v>261004493</v>
          </cell>
          <cell r="I310">
            <v>37357</v>
          </cell>
          <cell r="J310" t="str">
            <v>Bình Thuận</v>
          </cell>
          <cell r="K310" t="str">
            <v>Đại học</v>
          </cell>
          <cell r="L310" t="str">
            <v>ĐH Khoa học Xã hội và Nhân văn – ĐH Quốc gia Hà Nội</v>
          </cell>
          <cell r="M310" t="str">
            <v>Giáo dục</v>
          </cell>
          <cell r="O310" t="str">
            <v>tuva@topica.edu.vn</v>
          </cell>
          <cell r="P310" t="str">
            <v/>
          </cell>
          <cell r="Q310" t="str">
            <v>0902 787 987</v>
          </cell>
          <cell r="R310" t="str">
            <v/>
          </cell>
          <cell r="S310" t="str">
            <v xml:space="preserve">Tân Nghĩa - Hàm Tân - Bình Thuận </v>
          </cell>
          <cell r="T310" t="str">
            <v xml:space="preserve">25c/11 Hoài Thanh, P14, Q8, TPHCM </v>
          </cell>
          <cell r="X310" t="str">
            <v>PM2</v>
          </cell>
          <cell r="Y310" t="str">
            <v>Phó phòng</v>
          </cell>
          <cell r="AA310">
            <v>3</v>
          </cell>
          <cell r="AB310" t="str">
            <v>QL</v>
          </cell>
          <cell r="AC310" t="str">
            <v>TSA</v>
          </cell>
          <cell r="AD310" t="str">
            <v>PSAS</v>
          </cell>
          <cell r="AE310" t="str">
            <v>HCM</v>
          </cell>
          <cell r="AF310">
            <v>40742</v>
          </cell>
          <cell r="AG310">
            <v>7</v>
          </cell>
          <cell r="AH310">
            <v>40804</v>
          </cell>
          <cell r="AI310">
            <v>9</v>
          </cell>
          <cell r="AJ310" t="str">
            <v>Chính thức</v>
          </cell>
        </row>
        <row r="311">
          <cell r="A311">
            <v>20287</v>
          </cell>
          <cell r="B311" t="str">
            <v>Nguyễn Thị Thu</v>
          </cell>
          <cell r="C311" t="str">
            <v>Hà</v>
          </cell>
          <cell r="D311" t="str">
            <v>Nữ</v>
          </cell>
          <cell r="E311">
            <v>32215</v>
          </cell>
          <cell r="F311" t="str">
            <v>Hà Nội</v>
          </cell>
          <cell r="G311" t="str">
            <v xml:space="preserve">Hà Nội </v>
          </cell>
          <cell r="H311" t="str">
            <v>012502036</v>
          </cell>
          <cell r="I311">
            <v>37329</v>
          </cell>
          <cell r="J311" t="str">
            <v>Hà Nội</v>
          </cell>
          <cell r="K311" t="str">
            <v>Đại học</v>
          </cell>
          <cell r="L311" t="str">
            <v>Viện ĐH Mở Hà Nội</v>
          </cell>
          <cell r="M311" t="str">
            <v>Công nghệ Sinh học</v>
          </cell>
          <cell r="O311" t="str">
            <v>hantt4@topica.edu.vn</v>
          </cell>
          <cell r="P311" t="str">
            <v>37190951</v>
          </cell>
          <cell r="Q311" t="str">
            <v>0975830980</v>
          </cell>
          <cell r="R311" t="str">
            <v/>
          </cell>
          <cell r="S311" t="str">
            <v xml:space="preserve">Tổ 2, cụm 1, phường Tứ  Liên, Tây Hồ, Hà Nội </v>
          </cell>
          <cell r="T311" t="str">
            <v xml:space="preserve">Sôố 1, hẻm 124/22/47 Âu Cơ, Tây Hồ, Hà Nội </v>
          </cell>
          <cell r="X311" t="str">
            <v>OX</v>
          </cell>
          <cell r="AA311" t="str">
            <v>1</v>
          </cell>
          <cell r="AB311" t="str">
            <v>CB</v>
          </cell>
          <cell r="AE311" t="str">
            <v>HN</v>
          </cell>
          <cell r="AG311" t="str">
            <v/>
          </cell>
          <cell r="AH311">
            <v>40742</v>
          </cell>
          <cell r="AI311">
            <v>7</v>
          </cell>
          <cell r="AJ311" t="str">
            <v>Nghỉ việc</v>
          </cell>
        </row>
        <row r="312">
          <cell r="A312">
            <v>20288</v>
          </cell>
          <cell r="B312" t="str">
            <v>Vũ Hương</v>
          </cell>
          <cell r="C312" t="str">
            <v>Giang</v>
          </cell>
          <cell r="D312" t="str">
            <v>Nữ</v>
          </cell>
          <cell r="E312">
            <v>32397</v>
          </cell>
          <cell r="F312" t="str">
            <v>Thanh Hóa</v>
          </cell>
          <cell r="G312" t="str">
            <v xml:space="preserve">Thanh Hóa </v>
          </cell>
          <cell r="H312" t="str">
            <v>173341007</v>
          </cell>
          <cell r="J312" t="str">
            <v>Thanh Hóa</v>
          </cell>
          <cell r="K312" t="str">
            <v>Đại học</v>
          </cell>
          <cell r="L312" t="str">
            <v>ĐH Hà Nội</v>
          </cell>
          <cell r="M312" t="str">
            <v/>
          </cell>
          <cell r="O312" t="str">
            <v>giangvh@topica.edu.vn</v>
          </cell>
          <cell r="P312" t="str">
            <v/>
          </cell>
          <cell r="Q312" t="str">
            <v>0987426266</v>
          </cell>
          <cell r="R312" t="str">
            <v/>
          </cell>
          <cell r="S312" t="str">
            <v xml:space="preserve"> </v>
          </cell>
          <cell r="T312" t="str">
            <v xml:space="preserve"> </v>
          </cell>
          <cell r="X312" t="str">
            <v>OX</v>
          </cell>
          <cell r="AA312" t="str">
            <v>1</v>
          </cell>
          <cell r="AB312" t="str">
            <v>CB</v>
          </cell>
          <cell r="AE312" t="str">
            <v>HN</v>
          </cell>
          <cell r="AF312">
            <v>40742</v>
          </cell>
          <cell r="AG312">
            <v>7</v>
          </cell>
          <cell r="AH312">
            <v>40803</v>
          </cell>
          <cell r="AI312">
            <v>9</v>
          </cell>
          <cell r="AJ312" t="str">
            <v>Nghỉ việc</v>
          </cell>
        </row>
        <row r="313">
          <cell r="A313">
            <v>20289</v>
          </cell>
          <cell r="B313" t="str">
            <v>Nguyễn Minh</v>
          </cell>
          <cell r="C313" t="str">
            <v>Tuấn</v>
          </cell>
          <cell r="D313" t="str">
            <v>Nam</v>
          </cell>
          <cell r="E313">
            <v>30621</v>
          </cell>
          <cell r="G313" t="str">
            <v>Hà Nội</v>
          </cell>
          <cell r="H313" t="str">
            <v>111773428</v>
          </cell>
          <cell r="I313">
            <v>39440</v>
          </cell>
          <cell r="J313" t="str">
            <v>Hà Tây</v>
          </cell>
          <cell r="K313" t="str">
            <v>ĐH</v>
          </cell>
          <cell r="L313" t="str">
            <v>ĐH Thương Mại</v>
          </cell>
          <cell r="M313" t="str">
            <v>Quản trị DN Thương mại</v>
          </cell>
          <cell r="O313" t="str">
            <v>tuannm@topica.edu.vn</v>
          </cell>
          <cell r="Q313" t="str">
            <v>0983566135</v>
          </cell>
          <cell r="S313" t="str">
            <v>Thôn Đoàn Kết, Xã Cổ Đông, Sơn Tây, Hà Nội</v>
          </cell>
          <cell r="T313" t="str">
            <v>P102, C10, TT Quỳnh Mai, Q. HBT, Hà Nội</v>
          </cell>
          <cell r="U313" t="str">
            <v>Bố:Nguyễn Nhật Thanh</v>
          </cell>
          <cell r="W313" t="str">
            <v>0983288135</v>
          </cell>
          <cell r="X313" t="str">
            <v>OP</v>
          </cell>
          <cell r="Y313" t="str">
            <v>Chuyên viên vận hành</v>
          </cell>
          <cell r="AA313" t="str">
            <v>1</v>
          </cell>
          <cell r="AB313" t="str">
            <v>CB</v>
          </cell>
          <cell r="AE313" t="str">
            <v>HN</v>
          </cell>
          <cell r="AG313" t="str">
            <v/>
          </cell>
          <cell r="AH313">
            <v>40791</v>
          </cell>
          <cell r="AI313">
            <v>9</v>
          </cell>
          <cell r="AJ313" t="str">
            <v>Nghỉ việc</v>
          </cell>
        </row>
        <row r="314">
          <cell r="A314">
            <v>20290</v>
          </cell>
          <cell r="B314" t="str">
            <v>Đào Thanh</v>
          </cell>
          <cell r="C314" t="str">
            <v>Bình</v>
          </cell>
          <cell r="D314" t="str">
            <v>Nam</v>
          </cell>
          <cell r="E314">
            <v>28840</v>
          </cell>
          <cell r="F314" t="str">
            <v>Hưng Yên</v>
          </cell>
          <cell r="G314" t="str">
            <v xml:space="preserve">Hưng Yên </v>
          </cell>
          <cell r="H314" t="str">
            <v>013302332</v>
          </cell>
          <cell r="I314">
            <v>40311</v>
          </cell>
          <cell r="J314" t="str">
            <v>Hà Nội</v>
          </cell>
          <cell r="K314" t="str">
            <v>Tiến sĩ</v>
          </cell>
          <cell r="L314" t="str">
            <v>ĐH Tổng hợp Quản lý Quốc Gia -  LB Nga</v>
          </cell>
          <cell r="M314" t="str">
            <v>Quản lý tài chính</v>
          </cell>
          <cell r="O314" t="str">
            <v>binhdt2@topica.edu.vn</v>
          </cell>
          <cell r="P314" t="str">
            <v>66625492</v>
          </cell>
          <cell r="Q314" t="str">
            <v>0942 248 839</v>
          </cell>
          <cell r="R314" t="str">
            <v/>
          </cell>
          <cell r="S314" t="str">
            <v xml:space="preserve">Số 16, ngách 34A/24, Trần Phú, Điện Biên, Ba Đình, Hà Nội </v>
          </cell>
          <cell r="T314" t="str">
            <v xml:space="preserve">Số 9B, ngõ 25, đường Tây Hồ, Quảng An, Tây Hồ, Hà Nội </v>
          </cell>
          <cell r="X314" t="str">
            <v>NX</v>
          </cell>
          <cell r="AA314" t="str">
            <v>2</v>
          </cell>
          <cell r="AB314" t="str">
            <v>CG</v>
          </cell>
          <cell r="AC314" t="str">
            <v>TOS1</v>
          </cell>
          <cell r="AD314" t="str">
            <v>POST</v>
          </cell>
          <cell r="AE314" t="str">
            <v>HN</v>
          </cell>
          <cell r="AF314">
            <v>40730</v>
          </cell>
          <cell r="AG314">
            <v>7</v>
          </cell>
          <cell r="AH314">
            <v>40730</v>
          </cell>
          <cell r="AI314">
            <v>7</v>
          </cell>
          <cell r="AJ314" t="str">
            <v>Nghỉ việc</v>
          </cell>
        </row>
        <row r="315">
          <cell r="A315">
            <v>20291</v>
          </cell>
          <cell r="B315" t="str">
            <v>Phạm Thị Hồng</v>
          </cell>
          <cell r="C315" t="str">
            <v>Thắm</v>
          </cell>
          <cell r="D315" t="str">
            <v>Nữ</v>
          </cell>
          <cell r="E315">
            <v>32622</v>
          </cell>
          <cell r="F315" t="str">
            <v>Hà Tĩnh</v>
          </cell>
          <cell r="G315" t="str">
            <v xml:space="preserve">Hà Tĩnh </v>
          </cell>
          <cell r="H315" t="str">
            <v>183648178</v>
          </cell>
          <cell r="I315">
            <v>38539</v>
          </cell>
          <cell r="J315" t="str">
            <v>Hà Tĩnh</v>
          </cell>
          <cell r="K315" t="str">
            <v>Đại học</v>
          </cell>
          <cell r="L315" t="str">
            <v>ĐH Lâm Nghiệp Việt Nam</v>
          </cell>
          <cell r="M315" t="str">
            <v>Kinh tế và quản trị kinh doanh</v>
          </cell>
          <cell r="O315" t="str">
            <v>thampth@topica.edu.vn</v>
          </cell>
          <cell r="P315" t="str">
            <v/>
          </cell>
          <cell r="Q315" t="str">
            <v>01674544198</v>
          </cell>
          <cell r="R315" t="str">
            <v/>
          </cell>
          <cell r="S315" t="str">
            <v xml:space="preserve">Xã Long Sơn, Huyện Hương Sơn, Tỉnh Hà Tĩnh </v>
          </cell>
          <cell r="T315" t="str">
            <v xml:space="preserve">Số 23/77/211 phường Khương Trung, quận Thanh Xuân, HN </v>
          </cell>
          <cell r="X315" t="str">
            <v>OP</v>
          </cell>
          <cell r="Y315" t="str">
            <v>Chuyên viên vận hành</v>
          </cell>
          <cell r="AA315" t="str">
            <v>1</v>
          </cell>
          <cell r="AB315" t="str">
            <v>CB</v>
          </cell>
          <cell r="AE315" t="str">
            <v>HN</v>
          </cell>
          <cell r="AG315" t="str">
            <v/>
          </cell>
          <cell r="AH315">
            <v>40810</v>
          </cell>
          <cell r="AI315">
            <v>9</v>
          </cell>
          <cell r="AJ315" t="str">
            <v>Nghỉ việc</v>
          </cell>
        </row>
        <row r="316">
          <cell r="A316">
            <v>20292</v>
          </cell>
          <cell r="B316" t="str">
            <v>Trần Thanh</v>
          </cell>
          <cell r="C316" t="str">
            <v>Thảo</v>
          </cell>
          <cell r="D316" t="str">
            <v>Nữ</v>
          </cell>
          <cell r="E316">
            <v>32428</v>
          </cell>
          <cell r="F316" t="str">
            <v>HCM</v>
          </cell>
          <cell r="G316" t="str">
            <v xml:space="preserve">HCM </v>
          </cell>
          <cell r="H316" t="str">
            <v>024292473</v>
          </cell>
          <cell r="I316">
            <v>40624</v>
          </cell>
          <cell r="J316" t="str">
            <v>HCM</v>
          </cell>
          <cell r="K316" t="str">
            <v>Cao đẳng</v>
          </cell>
          <cell r="L316" t="str">
            <v>ĐH Công Nghiệp TP.HCM</v>
          </cell>
          <cell r="O316" t="str">
            <v>thaott@topica.edu.vn</v>
          </cell>
          <cell r="P316" t="str">
            <v/>
          </cell>
          <cell r="Q316" t="str">
            <v>0984198159</v>
          </cell>
          <cell r="R316" t="str">
            <v/>
          </cell>
          <cell r="S316" t="str">
            <v xml:space="preserve">Tổ 6, xã Tân Thạnh Tây, huyện Củ Chi. TPHCM </v>
          </cell>
          <cell r="T316" t="str">
            <v xml:space="preserve">Quận 6, TPHCM </v>
          </cell>
          <cell r="X316" t="str">
            <v>OS</v>
          </cell>
          <cell r="Y316" t="str">
            <v>Chuyên viên Tư vấn tuyển sinh</v>
          </cell>
          <cell r="AA316" t="str">
            <v>1</v>
          </cell>
          <cell r="AB316" t="str">
            <v>CB</v>
          </cell>
          <cell r="AC316" t="str">
            <v>THC</v>
          </cell>
          <cell r="AE316" t="str">
            <v>HCM</v>
          </cell>
          <cell r="AG316" t="str">
            <v/>
          </cell>
          <cell r="AH316">
            <v>40794</v>
          </cell>
          <cell r="AI316">
            <v>9</v>
          </cell>
          <cell r="AJ316" t="str">
            <v>Nghỉ việc</v>
          </cell>
        </row>
        <row r="317">
          <cell r="A317">
            <v>20293</v>
          </cell>
          <cell r="B317" t="str">
            <v>Cao Thị Ngọc</v>
          </cell>
          <cell r="C317" t="str">
            <v>Phượng</v>
          </cell>
          <cell r="D317" t="str">
            <v>Nữ</v>
          </cell>
          <cell r="E317">
            <v>32752</v>
          </cell>
          <cell r="F317" t="str">
            <v>Sóc Trăng</v>
          </cell>
          <cell r="G317" t="str">
            <v xml:space="preserve">Sóc Trăng </v>
          </cell>
          <cell r="H317" t="str">
            <v>365741705</v>
          </cell>
          <cell r="I317">
            <v>38937</v>
          </cell>
          <cell r="J317" t="str">
            <v>Sóc Trăng</v>
          </cell>
          <cell r="K317" t="str">
            <v>Đại học</v>
          </cell>
          <cell r="L317" t="str">
            <v>ĐH Mở TP.HCM</v>
          </cell>
          <cell r="O317" t="str">
            <v>phuongctn@topica.edu.vn</v>
          </cell>
          <cell r="P317" t="str">
            <v>0796533080</v>
          </cell>
          <cell r="Q317" t="str">
            <v>01208332062,
 01659926596</v>
          </cell>
          <cell r="R317" t="str">
            <v/>
          </cell>
          <cell r="S317" t="str">
            <v xml:space="preserve">09, lộ 3, phường 2, thị xã Sóc Trăng, tỉnh Sóc Trăng </v>
          </cell>
          <cell r="T317" t="str">
            <v xml:space="preserve">42A/1 ký túc xá Đại học luật, đường số 27, phường Hiệp Bình Chánh, Quận Thủ Đức, TP HCM. </v>
          </cell>
          <cell r="X317" t="str">
            <v>OS</v>
          </cell>
          <cell r="Y317" t="str">
            <v>Chuyên viên Tư vấn tuyển sinh</v>
          </cell>
          <cell r="AA317" t="str">
            <v>1</v>
          </cell>
          <cell r="AB317" t="str">
            <v>CB</v>
          </cell>
          <cell r="AC317" t="str">
            <v>THC</v>
          </cell>
          <cell r="AE317" t="str">
            <v>HCM</v>
          </cell>
          <cell r="AG317" t="str">
            <v/>
          </cell>
          <cell r="AH317">
            <v>40756</v>
          </cell>
          <cell r="AI317">
            <v>8</v>
          </cell>
          <cell r="AJ317" t="str">
            <v>Nghỉ việc</v>
          </cell>
        </row>
        <row r="318">
          <cell r="A318">
            <v>20294</v>
          </cell>
          <cell r="B318" t="str">
            <v>Lê Thị</v>
          </cell>
          <cell r="C318" t="str">
            <v>Mai</v>
          </cell>
          <cell r="D318" t="str">
            <v>Nữ</v>
          </cell>
          <cell r="E318">
            <v>29300</v>
          </cell>
          <cell r="F318" t="str">
            <v>Bình Thuận</v>
          </cell>
          <cell r="G318" t="str">
            <v xml:space="preserve">Bình Thuận </v>
          </cell>
          <cell r="H318" t="str">
            <v>260845355</v>
          </cell>
          <cell r="I318">
            <v>34785</v>
          </cell>
          <cell r="J318" t="str">
            <v>Bình Thuận</v>
          </cell>
          <cell r="K318" t="str">
            <v>Đại học</v>
          </cell>
          <cell r="L318" t="str">
            <v>ĐH Kinh Tế TP.HCM</v>
          </cell>
          <cell r="M318" t="str">
            <v/>
          </cell>
          <cell r="O318" t="str">
            <v>mailt@topica.edu.vn</v>
          </cell>
          <cell r="P318" t="str">
            <v/>
          </cell>
          <cell r="Q318" t="str">
            <v>0907 893 171</v>
          </cell>
          <cell r="R318" t="str">
            <v/>
          </cell>
          <cell r="S318" t="str">
            <v xml:space="preserve">Tổ 6, thôn 1, xã MépPu, huyện Đức Linh, tỉnh Bình Thuận </v>
          </cell>
          <cell r="T318" t="str">
            <v xml:space="preserve">Lô B, làu 1, Phòng 114 chưng cư Hà Kiều, đường Dương Quảng Hàm, P5, Quận Gò Vấp </v>
          </cell>
          <cell r="X318" t="str">
            <v>PM1</v>
          </cell>
          <cell r="Y318" t="str">
            <v>Trưởng phòng</v>
          </cell>
          <cell r="AA318">
            <v>3</v>
          </cell>
          <cell r="AB318" t="str">
            <v>QL</v>
          </cell>
          <cell r="AC318" t="str">
            <v>TSG</v>
          </cell>
          <cell r="AD318" t="str">
            <v>PSGN</v>
          </cell>
          <cell r="AE318" t="str">
            <v>HCM</v>
          </cell>
          <cell r="AF318">
            <v>40756</v>
          </cell>
          <cell r="AG318">
            <v>8</v>
          </cell>
          <cell r="AH318">
            <v>40817</v>
          </cell>
          <cell r="AI318">
            <v>10</v>
          </cell>
          <cell r="AJ318" t="str">
            <v>Chính thức</v>
          </cell>
        </row>
        <row r="319">
          <cell r="A319">
            <v>20295</v>
          </cell>
          <cell r="B319" t="str">
            <v>Trần Quốc</v>
          </cell>
          <cell r="C319" t="str">
            <v>Vũ</v>
          </cell>
          <cell r="D319" t="str">
            <v>Nam</v>
          </cell>
          <cell r="E319">
            <v>27869</v>
          </cell>
          <cell r="F319" t="str">
            <v>HCM</v>
          </cell>
          <cell r="G319" t="str">
            <v xml:space="preserve">HCM </v>
          </cell>
          <cell r="H319" t="str">
            <v>022948273</v>
          </cell>
          <cell r="I319">
            <v>40617</v>
          </cell>
          <cell r="J319" t="str">
            <v>HCM</v>
          </cell>
          <cell r="K319" t="str">
            <v>Đại học</v>
          </cell>
          <cell r="L319" t="str">
            <v>ĐH Mở TP.HCM</v>
          </cell>
          <cell r="M319" t="str">
            <v>Quản trị kinh doanh</v>
          </cell>
          <cell r="O319" t="str">
            <v>vutq@topica.edu.vn</v>
          </cell>
          <cell r="P319" t="str">
            <v>838725978</v>
          </cell>
          <cell r="Q319" t="str">
            <v>0908323322</v>
          </cell>
          <cell r="R319" t="str">
            <v/>
          </cell>
          <cell r="S319" t="str">
            <v xml:space="preserve">42 Huỳnh Tịnh Của, P19, Bình Thạnh, Hồ Chí Minh </v>
          </cell>
          <cell r="T319" t="str">
            <v xml:space="preserve">75/7F Lâm Văn Bền, P.Tân Thuận Tây, Q.7, Tp.Hồ Chí Minh </v>
          </cell>
          <cell r="X319" t="str">
            <v>TD2</v>
          </cell>
          <cell r="Y319" t="str">
            <v>Phó ban/Phó Giám đốc Trung tâm</v>
          </cell>
          <cell r="AA319" t="str">
            <v>4</v>
          </cell>
          <cell r="AB319" t="str">
            <v>QL</v>
          </cell>
          <cell r="AC319" t="str">
            <v>THC</v>
          </cell>
          <cell r="AE319" t="str">
            <v>HCM</v>
          </cell>
          <cell r="AG319" t="str">
            <v/>
          </cell>
          <cell r="AH319">
            <v>40770</v>
          </cell>
          <cell r="AI319">
            <v>8</v>
          </cell>
          <cell r="AJ319" t="str">
            <v>Nghỉ việc</v>
          </cell>
        </row>
        <row r="320">
          <cell r="A320">
            <v>20296</v>
          </cell>
          <cell r="B320" t="str">
            <v>Văn Minh</v>
          </cell>
          <cell r="C320" t="str">
            <v>Châu</v>
          </cell>
          <cell r="D320" t="str">
            <v>Nữ</v>
          </cell>
          <cell r="F320" t="str">
            <v>An Giang</v>
          </cell>
          <cell r="G320" t="str">
            <v xml:space="preserve">An Giang </v>
          </cell>
          <cell r="H320" t="str">
            <v>351261795</v>
          </cell>
          <cell r="I320">
            <v>38833</v>
          </cell>
          <cell r="J320" t="str">
            <v>An Giang</v>
          </cell>
          <cell r="K320" t="str">
            <v>Đại học</v>
          </cell>
          <cell r="L320" t="str">
            <v>ĐH Mở TP.HCM</v>
          </cell>
          <cell r="M320" t="str">
            <v>Công nghệ thông tin</v>
          </cell>
          <cell r="O320" t="str">
            <v>chauvm@topica.edu.vn</v>
          </cell>
          <cell r="P320" t="str">
            <v>62581714</v>
          </cell>
          <cell r="Q320" t="str">
            <v>0982952694</v>
          </cell>
          <cell r="R320" t="str">
            <v/>
          </cell>
          <cell r="S320" t="str">
            <v xml:space="preserve">19 A Hà Hoàng Hổ - Huyện Tân Châu- An Giang </v>
          </cell>
          <cell r="T320" t="str">
            <v xml:space="preserve">1406 - C1 Cao ốc Thạnh Mỹ Lợi, Quận 2 Tp.HCM </v>
          </cell>
          <cell r="X320" t="str">
            <v>OS</v>
          </cell>
          <cell r="Y320" t="str">
            <v>Chuyên viên Tư vấn tuyển sinh</v>
          </cell>
          <cell r="AA320" t="str">
            <v>1</v>
          </cell>
          <cell r="AB320" t="str">
            <v>CB</v>
          </cell>
          <cell r="AC320" t="str">
            <v>THC</v>
          </cell>
          <cell r="AE320" t="str">
            <v>HCM</v>
          </cell>
          <cell r="AG320" t="str">
            <v/>
          </cell>
          <cell r="AH320">
            <v>40771</v>
          </cell>
          <cell r="AI320">
            <v>8</v>
          </cell>
          <cell r="AJ320" t="str">
            <v>Nghỉ việc</v>
          </cell>
        </row>
        <row r="321">
          <cell r="A321">
            <v>20297</v>
          </cell>
          <cell r="B321" t="str">
            <v>Nguyễn Công</v>
          </cell>
          <cell r="C321" t="str">
            <v>Thành</v>
          </cell>
          <cell r="D321" t="str">
            <v>Nam</v>
          </cell>
          <cell r="E321">
            <v>29869</v>
          </cell>
          <cell r="F321" t="str">
            <v>Hà Tĩnh</v>
          </cell>
          <cell r="G321" t="str">
            <v xml:space="preserve">Hà Tĩnh </v>
          </cell>
          <cell r="H321" t="str">
            <v>023650362</v>
          </cell>
          <cell r="I321">
            <v>40632</v>
          </cell>
          <cell r="J321" t="str">
            <v>TP. HCM</v>
          </cell>
          <cell r="K321" t="str">
            <v>Đại học</v>
          </cell>
          <cell r="L321" t="str">
            <v>HV Hành Chính (cơ sở phía Nam)</v>
          </cell>
          <cell r="M321" t="str">
            <v>Hành chính</v>
          </cell>
          <cell r="O321" t="str">
            <v>thanhnc@topica.edu.vn</v>
          </cell>
          <cell r="P321" t="str">
            <v>08.66600969</v>
          </cell>
          <cell r="Q321" t="str">
            <v>0987 101 081</v>
          </cell>
          <cell r="R321" t="str">
            <v/>
          </cell>
          <cell r="S321" t="str">
            <v xml:space="preserve">235B/A8/46 Nguyễn Văn Cừ, P. Nguyễn Cư Trinh, Quận 1, TP. HCM </v>
          </cell>
          <cell r="T321" t="str">
            <v xml:space="preserve">27/303 Lê Hoàng Phái. P.17, Q. Gò Vấp </v>
          </cell>
          <cell r="X321" t="str">
            <v>OP</v>
          </cell>
          <cell r="Y321" t="str">
            <v>Chuyên viên vận hành</v>
          </cell>
          <cell r="AA321" t="str">
            <v>1</v>
          </cell>
          <cell r="AB321" t="str">
            <v>CB</v>
          </cell>
          <cell r="AC321" t="str">
            <v>TTV</v>
          </cell>
          <cell r="AD321" t="str">
            <v>PTVO</v>
          </cell>
          <cell r="AE321" t="str">
            <v>HCM</v>
          </cell>
          <cell r="AF321">
            <v>40771</v>
          </cell>
          <cell r="AG321">
            <v>8</v>
          </cell>
          <cell r="AH321">
            <v>40832</v>
          </cell>
          <cell r="AI321">
            <v>10</v>
          </cell>
          <cell r="AJ321" t="str">
            <v>Chính thức</v>
          </cell>
        </row>
        <row r="322">
          <cell r="A322">
            <v>20298</v>
          </cell>
          <cell r="B322" t="str">
            <v>Nguyễn Thị Mỹ</v>
          </cell>
          <cell r="C322" t="str">
            <v>Nga</v>
          </cell>
          <cell r="D322" t="str">
            <v>Nữ</v>
          </cell>
          <cell r="E322">
            <v>32445</v>
          </cell>
          <cell r="G322" t="str">
            <v>Daklak</v>
          </cell>
          <cell r="H322" t="str">
            <v>365741705</v>
          </cell>
          <cell r="I322" t="str">
            <v>08/08/2006</v>
          </cell>
          <cell r="J322" t="str">
            <v>Sóc Trăng</v>
          </cell>
          <cell r="K322" t="str">
            <v>ĐH</v>
          </cell>
          <cell r="L322" t="str">
            <v>ĐH Mở thành phố Hồ Chí Minh</v>
          </cell>
          <cell r="M322">
            <v>0</v>
          </cell>
          <cell r="O322" t="str">
            <v>ngantm@topica.edu.vn</v>
          </cell>
          <cell r="Q322" t="str">
            <v>01659 926 596</v>
          </cell>
          <cell r="S322" t="str">
            <v>09, lộ 3, phường 2, thị xã Sóc Trăng, tỉnh Sóc Trăng</v>
          </cell>
          <cell r="T322" t="str">
            <v>42A/1 ký túc xá Đại học luật, đường số 27, phường Hiệp Bình Chánh, Quận Thủ Đức, TP HCM.</v>
          </cell>
          <cell r="U322" t="str">
            <v>Cao Văn Tùng</v>
          </cell>
          <cell r="W322" t="str">
            <v>0982972580</v>
          </cell>
          <cell r="X322" t="str">
            <v>OS</v>
          </cell>
          <cell r="Y322" t="str">
            <v>Chuyên viên Tư vấn tuyển sinh</v>
          </cell>
          <cell r="AA322" t="str">
            <v>1</v>
          </cell>
          <cell r="AB322" t="str">
            <v>CB</v>
          </cell>
          <cell r="AC322" t="str">
            <v>THC</v>
          </cell>
          <cell r="AD322" t="str">
            <v>PHCS</v>
          </cell>
          <cell r="AE322" t="str">
            <v>HCM</v>
          </cell>
          <cell r="AG322" t="str">
            <v/>
          </cell>
          <cell r="AH322">
            <v>40831</v>
          </cell>
          <cell r="AI322">
            <v>10</v>
          </cell>
          <cell r="AJ322" t="str">
            <v>Nghỉ việc</v>
          </cell>
        </row>
        <row r="323">
          <cell r="A323">
            <v>20299</v>
          </cell>
          <cell r="B323" t="str">
            <v>Vi Thị</v>
          </cell>
          <cell r="C323" t="str">
            <v>Hằng</v>
          </cell>
          <cell r="D323" t="str">
            <v>Nữ</v>
          </cell>
          <cell r="E323">
            <v>32920</v>
          </cell>
          <cell r="G323" t="str">
            <v>Thanh Hóa</v>
          </cell>
          <cell r="H323" t="str">
            <v>245104434</v>
          </cell>
          <cell r="I323">
            <v>38989</v>
          </cell>
          <cell r="J323" t="str">
            <v>Đăk Nông</v>
          </cell>
          <cell r="K323" t="str">
            <v>ĐH</v>
          </cell>
          <cell r="L323">
            <v>0</v>
          </cell>
          <cell r="M323">
            <v>0</v>
          </cell>
          <cell r="O323" t="str">
            <v>hangvt@topica.edu.vn</v>
          </cell>
          <cell r="Q323" t="str">
            <v>0973739296</v>
          </cell>
          <cell r="S323" t="str">
            <v>98 Trung Sơn, Eapo, CuJut, Đăk Nông</v>
          </cell>
          <cell r="T323" t="str">
            <v>61A/61B, Phan Huy Ích, Phường 5, Quận Gò Vấp, HCM.</v>
          </cell>
          <cell r="U323">
            <v>0</v>
          </cell>
          <cell r="W323">
            <v>0</v>
          </cell>
          <cell r="X323" t="str">
            <v>OP</v>
          </cell>
          <cell r="Y323" t="str">
            <v>Chuyên viên vận hành</v>
          </cell>
          <cell r="AA323" t="str">
            <v>1</v>
          </cell>
          <cell r="AB323" t="str">
            <v>CB</v>
          </cell>
          <cell r="AC323" t="str">
            <v>THC</v>
          </cell>
          <cell r="AD323" t="str">
            <v>PHCO</v>
          </cell>
          <cell r="AE323" t="str">
            <v>HCM</v>
          </cell>
          <cell r="AG323" t="str">
            <v/>
          </cell>
          <cell r="AH323">
            <v>40896</v>
          </cell>
          <cell r="AI323">
            <v>12</v>
          </cell>
          <cell r="AJ323" t="str">
            <v>Nghỉ việc</v>
          </cell>
        </row>
        <row r="324">
          <cell r="A324">
            <v>20300</v>
          </cell>
          <cell r="B324" t="str">
            <v>Phạm Văn</v>
          </cell>
          <cell r="C324" t="str">
            <v>Hoàn</v>
          </cell>
          <cell r="D324" t="str">
            <v>Nam</v>
          </cell>
          <cell r="E324" t="str">
            <v>23/1/1990</v>
          </cell>
          <cell r="G324" t="str">
            <v>Hải Phòng</v>
          </cell>
          <cell r="H324" t="str">
            <v>031211825</v>
          </cell>
          <cell r="I324">
            <v>36333</v>
          </cell>
          <cell r="J324" t="str">
            <v>CA Hải Phòng</v>
          </cell>
          <cell r="K324" t="str">
            <v>ĐH</v>
          </cell>
          <cell r="L324" t="str">
            <v>ĐH KH tự nhiên HN
ĐH Bách khoa HN</v>
          </cell>
          <cell r="M324">
            <v>0</v>
          </cell>
          <cell r="O324" t="str">
            <v>hoanpv@topica.edu.vn</v>
          </cell>
          <cell r="Q324" t="str">
            <v>0936001655</v>
          </cell>
          <cell r="S324" t="str">
            <v>Xã Phục Lễ - Huyện Thủy Nguyên - TP Hải Phòng</v>
          </cell>
          <cell r="T324" t="str">
            <v>418 - Đường Xô viết nghệ tĩnh - Quận Bình Thạnh - TP Hồ Chí Minh</v>
          </cell>
          <cell r="U324" t="str">
            <v>Phạm Văn Kiền</v>
          </cell>
          <cell r="W324" t="str">
            <v>0906164948</v>
          </cell>
          <cell r="X324" t="str">
            <v>OP</v>
          </cell>
          <cell r="Y324" t="str">
            <v>Chuyên viên vận hành</v>
          </cell>
          <cell r="AA324" t="str">
            <v>1</v>
          </cell>
          <cell r="AB324" t="str">
            <v>CB</v>
          </cell>
          <cell r="AC324" t="str">
            <v>THC</v>
          </cell>
          <cell r="AE324" t="str">
            <v>HCM</v>
          </cell>
          <cell r="AH324">
            <v>40882</v>
          </cell>
          <cell r="AI324">
            <v>12</v>
          </cell>
          <cell r="AJ324" t="str">
            <v>Nghỉ việc</v>
          </cell>
        </row>
        <row r="325">
          <cell r="A325">
            <v>20301</v>
          </cell>
          <cell r="B325" t="str">
            <v>Trần Vũ Ngọc</v>
          </cell>
          <cell r="C325" t="str">
            <v>Hân</v>
          </cell>
          <cell r="D325" t="str">
            <v>Nữ</v>
          </cell>
          <cell r="E325">
            <v>32321</v>
          </cell>
          <cell r="G325" t="str">
            <v>HCM</v>
          </cell>
          <cell r="H325" t="str">
            <v>024081649</v>
          </cell>
          <cell r="I325">
            <v>37979</v>
          </cell>
          <cell r="J325" t="str">
            <v>TP.HCM</v>
          </cell>
          <cell r="K325" t="str">
            <v>ĐH</v>
          </cell>
          <cell r="L325" t="str">
            <v>Đại học HUFLIT</v>
          </cell>
          <cell r="M325">
            <v>0</v>
          </cell>
          <cell r="O325" t="str">
            <v>hantvn@topica.edu.vn</v>
          </cell>
          <cell r="Q325" t="str">
            <v>01682033707</v>
          </cell>
          <cell r="S325" t="str">
            <v>731B Nguyễn Văn Quá, P.ĐHT, Q.12, TP.HCM</v>
          </cell>
          <cell r="T325" t="str">
            <v>731B Nguyễn Văn Quá, P.ĐHT, Q.12, TP.HCM</v>
          </cell>
          <cell r="U325" t="str">
            <v>Vũ Thị Phương</v>
          </cell>
          <cell r="W325" t="str">
            <v>0838911697</v>
          </cell>
          <cell r="X325" t="str">
            <v>OP</v>
          </cell>
          <cell r="Y325" t="str">
            <v>Chuyên viên vận hành</v>
          </cell>
          <cell r="AA325" t="str">
            <v>1</v>
          </cell>
          <cell r="AB325" t="str">
            <v>CB</v>
          </cell>
          <cell r="AC325" t="str">
            <v>THC</v>
          </cell>
          <cell r="AE325" t="str">
            <v>HCM</v>
          </cell>
          <cell r="AH325">
            <v>40858</v>
          </cell>
          <cell r="AI325">
            <v>11</v>
          </cell>
          <cell r="AJ325" t="str">
            <v>Nghỉ việc</v>
          </cell>
        </row>
        <row r="326">
          <cell r="A326">
            <v>20302</v>
          </cell>
          <cell r="B326" t="str">
            <v>Huỳnh Thị Lệ</v>
          </cell>
          <cell r="C326" t="str">
            <v>Dung</v>
          </cell>
          <cell r="D326" t="str">
            <v>Nữ</v>
          </cell>
          <cell r="E326">
            <v>31508</v>
          </cell>
          <cell r="F326" t="str">
            <v>Đồng Nai</v>
          </cell>
          <cell r="G326" t="str">
            <v xml:space="preserve">Đồng Nai </v>
          </cell>
          <cell r="H326" t="str">
            <v>273225097</v>
          </cell>
          <cell r="I326">
            <v>37769</v>
          </cell>
          <cell r="J326" t="str">
            <v>Vũng Tàu</v>
          </cell>
          <cell r="K326" t="str">
            <v>Đại học</v>
          </cell>
          <cell r="L326" t="str">
            <v xml:space="preserve">ĐH Khoa học Tự nhiên </v>
          </cell>
          <cell r="M326" t="str">
            <v/>
          </cell>
          <cell r="O326" t="str">
            <v>dunghtl@topica.edu.vn</v>
          </cell>
          <cell r="P326" t="str">
            <v>0643504245</v>
          </cell>
          <cell r="Q326" t="str">
            <v>0978 499 843</v>
          </cell>
          <cell r="R326" t="str">
            <v/>
          </cell>
          <cell r="S326" t="str">
            <v xml:space="preserve">Xuân Sơn, Châu Đức, BRVT </v>
          </cell>
          <cell r="T326" t="str">
            <v xml:space="preserve">58/7G, Đồng Nai, Quận 10 </v>
          </cell>
          <cell r="X326" t="str">
            <v>OC</v>
          </cell>
          <cell r="Y326" t="str">
            <v>Chuyên viên quản lý học tập (CVHT)</v>
          </cell>
          <cell r="AA326" t="str">
            <v>1</v>
          </cell>
          <cell r="AB326" t="str">
            <v>CB</v>
          </cell>
          <cell r="AC326" t="str">
            <v>TTV</v>
          </cell>
          <cell r="AD326" t="str">
            <v>PTVS</v>
          </cell>
          <cell r="AE326" t="str">
            <v>HCM</v>
          </cell>
          <cell r="AF326">
            <v>40798</v>
          </cell>
          <cell r="AG326">
            <v>9</v>
          </cell>
          <cell r="AH326">
            <v>40859</v>
          </cell>
          <cell r="AI326">
            <v>11</v>
          </cell>
          <cell r="AJ326" t="str">
            <v>Chính thức</v>
          </cell>
        </row>
        <row r="327">
          <cell r="A327">
            <v>20302.2</v>
          </cell>
          <cell r="B327" t="str">
            <v>Nguyễn Thị Thanh</v>
          </cell>
          <cell r="C327" t="str">
            <v>Thảo</v>
          </cell>
          <cell r="D327" t="str">
            <v>Nữ</v>
          </cell>
          <cell r="F327" t="str">
            <v>HCM</v>
          </cell>
          <cell r="G327" t="str">
            <v xml:space="preserve">HCM </v>
          </cell>
          <cell r="H327" t="str">
            <v/>
          </cell>
          <cell r="J327" t="str">
            <v/>
          </cell>
          <cell r="K327" t="str">
            <v>Đại học</v>
          </cell>
          <cell r="L327" t="str">
            <v/>
          </cell>
          <cell r="M327" t="str">
            <v/>
          </cell>
          <cell r="O327" t="str">
            <v>thaontt@topica.edu.vn</v>
          </cell>
          <cell r="P327" t="str">
            <v/>
          </cell>
          <cell r="Q327" t="str">
            <v/>
          </cell>
          <cell r="R327" t="str">
            <v/>
          </cell>
          <cell r="S327" t="str">
            <v xml:space="preserve"> </v>
          </cell>
          <cell r="T327" t="str">
            <v xml:space="preserve"> </v>
          </cell>
          <cell r="X327" t="str">
            <v>OS</v>
          </cell>
          <cell r="Y327" t="str">
            <v>Chuyên viên Tư vấn tuyển sinh</v>
          </cell>
          <cell r="AA327" t="str">
            <v>1</v>
          </cell>
          <cell r="AB327" t="str">
            <v>CB</v>
          </cell>
          <cell r="AG327" t="str">
            <v/>
          </cell>
          <cell r="AH327">
            <v>40783</v>
          </cell>
          <cell r="AI327">
            <v>8</v>
          </cell>
          <cell r="AJ327" t="str">
            <v>Nghỉ việc</v>
          </cell>
        </row>
        <row r="328">
          <cell r="A328">
            <v>20303</v>
          </cell>
          <cell r="B328" t="str">
            <v>Đào Thu</v>
          </cell>
          <cell r="C328" t="str">
            <v>Ngân</v>
          </cell>
          <cell r="D328" t="str">
            <v>Nữ</v>
          </cell>
          <cell r="E328">
            <v>32459</v>
          </cell>
          <cell r="G328" t="str">
            <v>HCM</v>
          </cell>
          <cell r="H328" t="str">
            <v>024314047</v>
          </cell>
          <cell r="I328">
            <v>39246</v>
          </cell>
          <cell r="J328" t="str">
            <v>HCM</v>
          </cell>
          <cell r="K328" t="str">
            <v>ĐH</v>
          </cell>
          <cell r="L328">
            <v>0</v>
          </cell>
          <cell r="M328">
            <v>0</v>
          </cell>
          <cell r="O328" t="str">
            <v>ngandt@topica.edu.vn</v>
          </cell>
          <cell r="Q328" t="str">
            <v>0905664468</v>
          </cell>
          <cell r="S328" t="str">
            <v>44/9A Khu Phố TT Nhà Bè, TPHCM</v>
          </cell>
          <cell r="T328" t="str">
            <v>44/9A Khu Phố TT Nhà Bè, TPHCM</v>
          </cell>
          <cell r="U328">
            <v>0</v>
          </cell>
          <cell r="W328">
            <v>0</v>
          </cell>
          <cell r="X328" t="str">
            <v>OS</v>
          </cell>
          <cell r="Y328" t="str">
            <v>Chuyên viên Tư vấn tuyển sinh</v>
          </cell>
          <cell r="AA328" t="str">
            <v>1</v>
          </cell>
          <cell r="AB328" t="str">
            <v>CB</v>
          </cell>
          <cell r="AE328" t="str">
            <v>HCM</v>
          </cell>
          <cell r="AH328">
            <v>40844</v>
          </cell>
          <cell r="AI328">
            <v>10</v>
          </cell>
          <cell r="AJ328" t="str">
            <v>Nghỉ việc</v>
          </cell>
        </row>
        <row r="329">
          <cell r="A329">
            <v>20304</v>
          </cell>
          <cell r="B329" t="str">
            <v>Cao Thị</v>
          </cell>
          <cell r="C329" t="str">
            <v>Quỳnh</v>
          </cell>
          <cell r="D329" t="str">
            <v>Nữ</v>
          </cell>
          <cell r="E329">
            <v>32632</v>
          </cell>
          <cell r="G329" t="str">
            <v>Nghệ An</v>
          </cell>
          <cell r="H329" t="str">
            <v>186483982</v>
          </cell>
          <cell r="I329">
            <v>39941</v>
          </cell>
          <cell r="J329" t="str">
            <v>Nghệ An</v>
          </cell>
          <cell r="K329" t="str">
            <v>ĐH</v>
          </cell>
          <cell r="L329" t="str">
            <v>Học viện Hành chính</v>
          </cell>
          <cell r="M329">
            <v>0</v>
          </cell>
          <cell r="O329" t="str">
            <v>quynhct@topica.edu.vn</v>
          </cell>
          <cell r="Q329" t="str">
            <v>0973076241</v>
          </cell>
          <cell r="S329" t="str">
            <v>Cẩm Sơn, Anh Sơn, Nghệ An</v>
          </cell>
          <cell r="T329" t="str">
            <v>160/47/6 Phan Huy Ichs, F12, Gò Vấp</v>
          </cell>
          <cell r="U329" t="str">
            <v>Nguyễn Hoàng Khôi</v>
          </cell>
          <cell r="W329" t="str">
            <v>0909016497</v>
          </cell>
          <cell r="X329" t="str">
            <v>OS</v>
          </cell>
          <cell r="Y329" t="str">
            <v>Chuyên viên Tư vấn tuyển sinh</v>
          </cell>
          <cell r="AA329" t="str">
            <v>1</v>
          </cell>
          <cell r="AB329" t="str">
            <v>CB</v>
          </cell>
          <cell r="AE329" t="str">
            <v>HCM</v>
          </cell>
          <cell r="AH329">
            <v>40865</v>
          </cell>
          <cell r="AI329">
            <v>11</v>
          </cell>
          <cell r="AJ329" t="str">
            <v>Nghỉ việc</v>
          </cell>
        </row>
        <row r="330">
          <cell r="A330">
            <v>20305</v>
          </cell>
          <cell r="B330" t="str">
            <v xml:space="preserve"> Doãn Đức</v>
          </cell>
          <cell r="C330" t="str">
            <v>Hiển</v>
          </cell>
          <cell r="D330" t="str">
            <v>Nam</v>
          </cell>
          <cell r="E330">
            <v>30748</v>
          </cell>
          <cell r="F330" t="str">
            <v>Nam Định</v>
          </cell>
          <cell r="G330" t="str">
            <v xml:space="preserve">Nam Định </v>
          </cell>
          <cell r="H330" t="str">
            <v>012209872</v>
          </cell>
          <cell r="I330">
            <v>38834</v>
          </cell>
          <cell r="J330" t="str">
            <v>Hà Nội</v>
          </cell>
          <cell r="K330" t="str">
            <v>Đại học</v>
          </cell>
          <cell r="L330" t="str">
            <v>ĐH Kinh doanh và Công nghệ</v>
          </cell>
          <cell r="M330" t="str">
            <v/>
          </cell>
          <cell r="O330" t="str">
            <v>hiendd@topica.edu.vn</v>
          </cell>
          <cell r="P330" t="str">
            <v/>
          </cell>
          <cell r="Q330" t="str">
            <v>0976371984</v>
          </cell>
          <cell r="R330" t="str">
            <v/>
          </cell>
          <cell r="S330" t="str">
            <v xml:space="preserve"> </v>
          </cell>
          <cell r="T330" t="str">
            <v xml:space="preserve"> </v>
          </cell>
          <cell r="U330" t="str">
            <v/>
          </cell>
          <cell r="W330" t="str">
            <v/>
          </cell>
          <cell r="X330" t="str">
            <v>OP</v>
          </cell>
          <cell r="Y330" t="str">
            <v>Chuyên viên vận hành</v>
          </cell>
          <cell r="AA330" t="str">
            <v>1</v>
          </cell>
          <cell r="AB330" t="str">
            <v>CB</v>
          </cell>
          <cell r="AE330" t="str">
            <v>HCM</v>
          </cell>
          <cell r="AG330" t="str">
            <v/>
          </cell>
          <cell r="AI330" t="str">
            <v/>
          </cell>
          <cell r="AJ330" t="str">
            <v>Nghỉ việc</v>
          </cell>
        </row>
        <row r="331">
          <cell r="A331">
            <v>20305</v>
          </cell>
          <cell r="B331" t="str">
            <v>Cao Thị</v>
          </cell>
          <cell r="C331" t="str">
            <v>Quỳnh</v>
          </cell>
          <cell r="D331" t="str">
            <v>Nữ</v>
          </cell>
          <cell r="E331">
            <v>32603</v>
          </cell>
          <cell r="F331" t="str">
            <v>Nghệ An</v>
          </cell>
          <cell r="G331" t="str">
            <v xml:space="preserve">Nghệ An </v>
          </cell>
          <cell r="H331" t="str">
            <v>186483982</v>
          </cell>
          <cell r="I331">
            <v>39941</v>
          </cell>
          <cell r="J331" t="str">
            <v>Nghệ An</v>
          </cell>
          <cell r="K331" t="str">
            <v>Đại học</v>
          </cell>
          <cell r="L331" t="str">
            <v>HV Hành Chính (cơ sở phía Nam)</v>
          </cell>
          <cell r="M331" t="str">
            <v/>
          </cell>
          <cell r="O331" t="str">
            <v>quynhct@topica.edu.vn</v>
          </cell>
          <cell r="P331" t="str">
            <v/>
          </cell>
          <cell r="Q331" t="str">
            <v>0973076241</v>
          </cell>
          <cell r="R331" t="str">
            <v/>
          </cell>
          <cell r="S331" t="str">
            <v xml:space="preserve">Cẩm Sơn, Anh Sơn, Nghệ An </v>
          </cell>
          <cell r="T331" t="str">
            <v xml:space="preserve">160/47/6 Phan Huy Ichs, F12, Gò Vấp </v>
          </cell>
          <cell r="X331" t="str">
            <v>OS</v>
          </cell>
          <cell r="Y331" t="str">
            <v>Chuyên viên Tư vấn tuyển sinh</v>
          </cell>
          <cell r="AA331" t="str">
            <v>1</v>
          </cell>
          <cell r="AB331" t="str">
            <v>CB</v>
          </cell>
          <cell r="AG331" t="str">
            <v/>
          </cell>
          <cell r="AI331" t="str">
            <v/>
          </cell>
          <cell r="AJ331" t="str">
            <v>Nghỉ việc</v>
          </cell>
        </row>
        <row r="332">
          <cell r="A332">
            <v>20306</v>
          </cell>
          <cell r="B332" t="str">
            <v>Nguyễn Thị Thanh</v>
          </cell>
          <cell r="C332" t="str">
            <v>Thảo</v>
          </cell>
          <cell r="D332" t="str">
            <v>Nữ</v>
          </cell>
          <cell r="G332" t="str">
            <v>HCM</v>
          </cell>
          <cell r="K332" t="str">
            <v>ĐH</v>
          </cell>
          <cell r="L332">
            <v>0</v>
          </cell>
          <cell r="M332">
            <v>0</v>
          </cell>
          <cell r="O332" t="str">
            <v>thaontt@topica.edu.vn</v>
          </cell>
          <cell r="S332">
            <v>0</v>
          </cell>
          <cell r="U332">
            <v>0</v>
          </cell>
          <cell r="W332">
            <v>0</v>
          </cell>
          <cell r="X332" t="str">
            <v>OS</v>
          </cell>
          <cell r="Y332" t="str">
            <v>Chuyên viên Tư vấn tuyển sinh</v>
          </cell>
          <cell r="AA332" t="str">
            <v>1</v>
          </cell>
          <cell r="AB332" t="str">
            <v>CB</v>
          </cell>
          <cell r="AC332" t="str">
            <v>TAF</v>
          </cell>
          <cell r="AE332" t="str">
            <v>HCM</v>
          </cell>
          <cell r="AI332" t="str">
            <v/>
          </cell>
          <cell r="AJ332" t="str">
            <v>Nghỉ việc</v>
          </cell>
        </row>
        <row r="333">
          <cell r="A333">
            <v>20307</v>
          </cell>
          <cell r="B333" t="str">
            <v>Lê Thị</v>
          </cell>
          <cell r="C333" t="str">
            <v>Thu</v>
          </cell>
          <cell r="D333" t="str">
            <v>Nữ</v>
          </cell>
          <cell r="F333" t="str">
            <v>Thanh Hóa</v>
          </cell>
          <cell r="G333" t="str">
            <v xml:space="preserve">Thanh Hóa </v>
          </cell>
          <cell r="H333" t="str">
            <v>173630023</v>
          </cell>
          <cell r="I333">
            <v>40038</v>
          </cell>
          <cell r="J333" t="str">
            <v>Thanh Hóa</v>
          </cell>
          <cell r="K333" t="str">
            <v>Trung cấp</v>
          </cell>
          <cell r="L333" t="str">
            <v>ĐH Dân Lập Văn Lang</v>
          </cell>
          <cell r="M333" t="str">
            <v/>
          </cell>
          <cell r="O333" t="str">
            <v>thult@topica.edu.vn</v>
          </cell>
          <cell r="P333" t="str">
            <v/>
          </cell>
          <cell r="Q333" t="str">
            <v>01667874094</v>
          </cell>
          <cell r="R333" t="str">
            <v/>
          </cell>
          <cell r="S333" t="str">
            <v xml:space="preserve">Đội 5, Thọ Nguyên, Thọ Xuân, Thanh Hóa </v>
          </cell>
          <cell r="T333" t="str">
            <v xml:space="preserve">71/3 Bùi Đình Túy, P.12, Bình Thạnh, TPHCM </v>
          </cell>
          <cell r="X333" t="str">
            <v>OS</v>
          </cell>
          <cell r="Y333" t="str">
            <v>Chuyên viên Tư vấn tuyển sinh</v>
          </cell>
          <cell r="AA333" t="str">
            <v>1</v>
          </cell>
          <cell r="AB333" t="str">
            <v>CB</v>
          </cell>
          <cell r="AC333" t="str">
            <v>TAW</v>
          </cell>
          <cell r="AD333" t="str">
            <v>PAWP</v>
          </cell>
          <cell r="AE333" t="str">
            <v>HN</v>
          </cell>
          <cell r="AG333" t="str">
            <v/>
          </cell>
          <cell r="AH333">
            <v>40770</v>
          </cell>
          <cell r="AI333">
            <v>8</v>
          </cell>
          <cell r="AJ333" t="str">
            <v>Nghỉ việc</v>
          </cell>
        </row>
        <row r="334">
          <cell r="A334">
            <v>20308</v>
          </cell>
          <cell r="B334" t="str">
            <v>Vũ Thị</v>
          </cell>
          <cell r="C334" t="str">
            <v>Quyên</v>
          </cell>
          <cell r="D334" t="str">
            <v>Nữ</v>
          </cell>
          <cell r="E334">
            <v>31965</v>
          </cell>
          <cell r="F334" t="str">
            <v>Hải Dương</v>
          </cell>
          <cell r="G334" t="str">
            <v xml:space="preserve">Hải Dương </v>
          </cell>
          <cell r="H334" t="str">
            <v>142234305</v>
          </cell>
          <cell r="I334">
            <v>41190</v>
          </cell>
          <cell r="J334" t="str">
            <v>Hải Dương</v>
          </cell>
          <cell r="K334" t="str">
            <v>Đại học</v>
          </cell>
          <cell r="L334" t="str">
            <v>ĐH Kinh tế Kỹ thuật Công nghiệp</v>
          </cell>
          <cell r="M334" t="str">
            <v>Kế toán</v>
          </cell>
          <cell r="O334" t="str">
            <v>quyenvt@topica.edu.vn</v>
          </cell>
          <cell r="P334" t="str">
            <v/>
          </cell>
          <cell r="Q334" t="str">
            <v>0986660231</v>
          </cell>
          <cell r="R334" t="str">
            <v/>
          </cell>
          <cell r="S334" t="str">
            <v xml:space="preserve">Văn Giang, Ninh Giang, Hải Dương
 </v>
          </cell>
          <cell r="T334" t="str">
            <v xml:space="preserve">số 6  phố Tây kết - Hai Bà Trưng - Hà Nội </v>
          </cell>
          <cell r="U334" t="str">
            <v/>
          </cell>
          <cell r="W334" t="str">
            <v/>
          </cell>
          <cell r="X334" t="str">
            <v>OP</v>
          </cell>
          <cell r="Y334" t="str">
            <v>Chuyên viên vận hành</v>
          </cell>
          <cell r="AA334" t="str">
            <v>1</v>
          </cell>
          <cell r="AB334" t="str">
            <v>CB</v>
          </cell>
          <cell r="AC334" t="str">
            <v>TFP</v>
          </cell>
          <cell r="AD334" t="str">
            <v>PFPC</v>
          </cell>
          <cell r="AE334" t="str">
            <v>HN</v>
          </cell>
          <cell r="AF334">
            <v>40770</v>
          </cell>
          <cell r="AG334">
            <v>8</v>
          </cell>
          <cell r="AH334">
            <v>40816</v>
          </cell>
          <cell r="AI334">
            <v>9</v>
          </cell>
          <cell r="AJ334" t="str">
            <v>Chính thức</v>
          </cell>
        </row>
        <row r="335">
          <cell r="A335">
            <v>20309</v>
          </cell>
          <cell r="B335" t="str">
            <v>Nguyễn Năng</v>
          </cell>
          <cell r="C335" t="str">
            <v>Duy</v>
          </cell>
          <cell r="D335" t="str">
            <v>Nam</v>
          </cell>
          <cell r="F335" t="str">
            <v>Nam Định</v>
          </cell>
          <cell r="G335" t="str">
            <v xml:space="preserve">Nam Định </v>
          </cell>
          <cell r="H335" t="str">
            <v/>
          </cell>
          <cell r="J335" t="str">
            <v/>
          </cell>
          <cell r="K335" t="str">
            <v>Đại học</v>
          </cell>
          <cell r="L335" t="str">
            <v/>
          </cell>
          <cell r="M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 xml:space="preserve"> </v>
          </cell>
          <cell r="T335" t="str">
            <v xml:space="preserve"> </v>
          </cell>
          <cell r="U335" t="str">
            <v/>
          </cell>
          <cell r="W335" t="str">
            <v/>
          </cell>
          <cell r="X335" t="str">
            <v>OX</v>
          </cell>
          <cell r="AA335" t="str">
            <v>1</v>
          </cell>
          <cell r="AB335" t="str">
            <v>CB</v>
          </cell>
          <cell r="AC335" t="str">
            <v>TWE</v>
          </cell>
          <cell r="AE335" t="str">
            <v>HN</v>
          </cell>
          <cell r="AG335" t="str">
            <v/>
          </cell>
          <cell r="AH335">
            <v>40813</v>
          </cell>
          <cell r="AI335">
            <v>9</v>
          </cell>
          <cell r="AJ335" t="str">
            <v>Nghỉ việc</v>
          </cell>
        </row>
        <row r="336">
          <cell r="A336">
            <v>20310</v>
          </cell>
          <cell r="B336" t="str">
            <v>Phạm Văn</v>
          </cell>
          <cell r="C336" t="str">
            <v>Diễn</v>
          </cell>
          <cell r="D336" t="str">
            <v>Nam</v>
          </cell>
          <cell r="E336">
            <v>32241</v>
          </cell>
          <cell r="F336" t="str">
            <v>Nam Định</v>
          </cell>
          <cell r="G336" t="str">
            <v xml:space="preserve">Nam Định </v>
          </cell>
          <cell r="H336" t="str">
            <v>162820431</v>
          </cell>
          <cell r="I336">
            <v>40003</v>
          </cell>
          <cell r="J336" t="str">
            <v>Nam Định</v>
          </cell>
          <cell r="K336" t="str">
            <v>Đại học</v>
          </cell>
          <cell r="L336" t="str">
            <v>Viện ĐH Mở Hà Nội</v>
          </cell>
          <cell r="O336" t="str">
            <v>dienpv@topica.edu.vn</v>
          </cell>
          <cell r="P336" t="str">
            <v/>
          </cell>
          <cell r="Q336" t="str">
            <v>0903 212 282</v>
          </cell>
          <cell r="R336" t="str">
            <v/>
          </cell>
          <cell r="S336" t="str">
            <v xml:space="preserve">TT Cát Thành - Trực Ninh, Nam Định </v>
          </cell>
          <cell r="T336" t="str">
            <v xml:space="preserve">93/12/10 Giáp Nhị - Thịnh Liệt, Hoàng Mai - Hà Nội. </v>
          </cell>
          <cell r="X336" t="str">
            <v>OP</v>
          </cell>
          <cell r="Y336" t="str">
            <v>Chuyên viên vận hành</v>
          </cell>
          <cell r="AA336" t="str">
            <v>1</v>
          </cell>
          <cell r="AB336" t="str">
            <v>CB</v>
          </cell>
          <cell r="AC336" t="str">
            <v>TNE</v>
          </cell>
          <cell r="AD336" t="str">
            <v>PNEO</v>
          </cell>
          <cell r="AE336" t="str">
            <v>HN</v>
          </cell>
          <cell r="AF336">
            <v>40813</v>
          </cell>
          <cell r="AG336">
            <v>9</v>
          </cell>
          <cell r="AH336">
            <v>40843</v>
          </cell>
          <cell r="AI336">
            <v>10</v>
          </cell>
          <cell r="AJ336" t="str">
            <v>Nghỉ việc</v>
          </cell>
        </row>
        <row r="337">
          <cell r="A337">
            <v>20311</v>
          </cell>
          <cell r="B337" t="str">
            <v>Lâm Thị Ngọc</v>
          </cell>
          <cell r="C337" t="str">
            <v>Huệ</v>
          </cell>
          <cell r="D337" t="str">
            <v>Nữ</v>
          </cell>
          <cell r="E337">
            <v>31547</v>
          </cell>
          <cell r="G337" t="str">
            <v>HCM</v>
          </cell>
          <cell r="H337" t="str">
            <v>023906784</v>
          </cell>
          <cell r="I337">
            <v>37047</v>
          </cell>
          <cell r="J337" t="str">
            <v>HCM</v>
          </cell>
          <cell r="K337" t="str">
            <v>THPT</v>
          </cell>
          <cell r="L337">
            <v>0</v>
          </cell>
          <cell r="M337">
            <v>0</v>
          </cell>
          <cell r="O337" t="str">
            <v>hueltn@topica.edu.vn</v>
          </cell>
          <cell r="Q337" t="str">
            <v>0908644727
0938771505</v>
          </cell>
          <cell r="S337" t="str">
            <v>Sạp 105 chợ Cầu Ông Lãnh, Phường Cầu Ông Lãnh, Quận 1</v>
          </cell>
          <cell r="T337" t="str">
            <v>Sạp 105 chợ Cầu Ông Lãnh Phường Cầu Ông Lãnh, Quận 1</v>
          </cell>
          <cell r="U337" t="str">
            <v>Lâm Hoàng Thọ</v>
          </cell>
          <cell r="W337" t="str">
            <v>0909096039</v>
          </cell>
          <cell r="X337" t="str">
            <v>OP</v>
          </cell>
          <cell r="Y337" t="str">
            <v>Chuyên viên vận hành</v>
          </cell>
          <cell r="AA337" t="str">
            <v>1</v>
          </cell>
          <cell r="AB337" t="str">
            <v>CB</v>
          </cell>
          <cell r="AC337" t="str">
            <v>THC</v>
          </cell>
          <cell r="AD337" t="str">
            <v>PHCS</v>
          </cell>
          <cell r="AE337" t="str">
            <v>HCM</v>
          </cell>
          <cell r="AH337">
            <v>40880</v>
          </cell>
          <cell r="AI337">
            <v>12</v>
          </cell>
          <cell r="AJ337" t="str">
            <v>Nghỉ việc</v>
          </cell>
        </row>
        <row r="338">
          <cell r="A338">
            <v>20312</v>
          </cell>
          <cell r="B338" t="str">
            <v>Kiều Ngọc</v>
          </cell>
          <cell r="C338" t="str">
            <v>Quý</v>
          </cell>
          <cell r="D338" t="str">
            <v>Nam</v>
          </cell>
          <cell r="E338">
            <v>30438</v>
          </cell>
          <cell r="F338" t="str">
            <v>Hà Nội</v>
          </cell>
          <cell r="G338" t="str">
            <v xml:space="preserve">Hà Nội </v>
          </cell>
          <cell r="H338" t="str">
            <v>250552052</v>
          </cell>
          <cell r="I338">
            <v>36540</v>
          </cell>
          <cell r="J338" t="str">
            <v>Lâm Đồng</v>
          </cell>
          <cell r="K338" t="str">
            <v>Thạc sĩ</v>
          </cell>
          <cell r="L338" t="str">
            <v>ĐH Khoa Học Xã Hội &amp; Nhân Văn HCM</v>
          </cell>
          <cell r="M338" t="str">
            <v>Giáo dục</v>
          </cell>
          <cell r="O338" t="str">
            <v>quykn@topica.edu.vn</v>
          </cell>
          <cell r="P338" t="str">
            <v/>
          </cell>
          <cell r="Q338" t="str">
            <v>0909929567</v>
          </cell>
          <cell r="R338" t="str">
            <v/>
          </cell>
          <cell r="S338" t="str">
            <v xml:space="preserve">TT Nam Ban, Lâm Hà, Lâm Đồng </v>
          </cell>
          <cell r="T338" t="str">
            <v xml:space="preserve">68/15 Nơ Trang Long, P13, Q.BT </v>
          </cell>
          <cell r="X338" t="str">
            <v>PM1</v>
          </cell>
          <cell r="Y338" t="str">
            <v>Trưởng phòng</v>
          </cell>
          <cell r="AA338">
            <v>3</v>
          </cell>
          <cell r="AB338" t="str">
            <v>QL</v>
          </cell>
          <cell r="AC338" t="str">
            <v>THC</v>
          </cell>
          <cell r="AE338" t="str">
            <v>HCM</v>
          </cell>
          <cell r="AG338" t="str">
            <v/>
          </cell>
          <cell r="AH338">
            <v>40820</v>
          </cell>
          <cell r="AI338">
            <v>10</v>
          </cell>
          <cell r="AJ338" t="str">
            <v>Nghỉ việc</v>
          </cell>
        </row>
        <row r="339">
          <cell r="A339">
            <v>20313</v>
          </cell>
          <cell r="B339" t="str">
            <v>Bùi Thị Hải</v>
          </cell>
          <cell r="C339" t="str">
            <v>Yến</v>
          </cell>
          <cell r="D339" t="str">
            <v>Nữ</v>
          </cell>
          <cell r="E339">
            <v>31964</v>
          </cell>
          <cell r="F339" t="str">
            <v>Hưng Yên</v>
          </cell>
          <cell r="G339" t="str">
            <v xml:space="preserve">Hưng Yên </v>
          </cell>
          <cell r="H339" t="str">
            <v>013464387</v>
          </cell>
          <cell r="I339">
            <v>40778</v>
          </cell>
          <cell r="J339" t="str">
            <v>Hà Nội</v>
          </cell>
          <cell r="K339" t="str">
            <v>Đại học</v>
          </cell>
          <cell r="L339" t="str">
            <v>ĐH Kinh doanh và Công nghệ</v>
          </cell>
          <cell r="M339" t="str">
            <v>Kế toán</v>
          </cell>
          <cell r="O339" t="str">
            <v>yenbth@topica.edu.vn</v>
          </cell>
          <cell r="P339" t="str">
            <v>0435636808</v>
          </cell>
          <cell r="Q339" t="str">
            <v>0985 057 687</v>
          </cell>
          <cell r="R339" t="str">
            <v/>
          </cell>
          <cell r="S339" t="str">
            <v xml:space="preserve">Số 11 ngách 7/16 Thái Thịnh, Đống Đa, Hà Nội. </v>
          </cell>
          <cell r="T339" t="str">
            <v xml:space="preserve">Số 11 ngách 7/16 Thái Thịnh, Đống Đa, Hà Nội. </v>
          </cell>
          <cell r="U339" t="str">
            <v>Chu Thị Hiền</v>
          </cell>
          <cell r="V339" t="str">
            <v>Mẹ</v>
          </cell>
          <cell r="W339" t="str">
            <v>01667057320</v>
          </cell>
          <cell r="X339" t="str">
            <v>PM2</v>
          </cell>
          <cell r="Y339" t="str">
            <v>Phó phòng</v>
          </cell>
          <cell r="AA339">
            <v>3</v>
          </cell>
          <cell r="AB339" t="str">
            <v>QL</v>
          </cell>
          <cell r="AC339" t="str">
            <v>TAE</v>
          </cell>
          <cell r="AD339" t="str">
            <v>PAEF</v>
          </cell>
          <cell r="AE339" t="str">
            <v>HN</v>
          </cell>
          <cell r="AF339">
            <v>40826</v>
          </cell>
          <cell r="AG339">
            <v>10</v>
          </cell>
          <cell r="AH339">
            <v>40887</v>
          </cell>
          <cell r="AI339">
            <v>12</v>
          </cell>
          <cell r="AJ339" t="str">
            <v>Chính thức</v>
          </cell>
        </row>
        <row r="340">
          <cell r="A340">
            <v>20314</v>
          </cell>
          <cell r="B340" t="str">
            <v>Chu Thị</v>
          </cell>
          <cell r="C340" t="str">
            <v>Thủy</v>
          </cell>
          <cell r="D340" t="str">
            <v>Nữ</v>
          </cell>
          <cell r="E340">
            <v>32235</v>
          </cell>
          <cell r="F340" t="str">
            <v>Hà Nội</v>
          </cell>
          <cell r="G340" t="str">
            <v xml:space="preserve">Hà Nội </v>
          </cell>
          <cell r="H340" t="str">
            <v>112299867</v>
          </cell>
          <cell r="I340">
            <v>40103</v>
          </cell>
          <cell r="J340" t="str">
            <v>Hà Nội</v>
          </cell>
          <cell r="K340" t="str">
            <v>Cao đẳng</v>
          </cell>
          <cell r="L340" t="str">
            <v xml:space="preserve">CĐ Sư phạm Hà Tây </v>
          </cell>
          <cell r="M340" t="str">
            <v>Tiếng Anh</v>
          </cell>
          <cell r="O340" t="str">
            <v>thuyct@topica.edu.vn</v>
          </cell>
          <cell r="P340" t="str">
            <v>0433626768</v>
          </cell>
          <cell r="Q340" t="str">
            <v>0984 757 687</v>
          </cell>
          <cell r="R340" t="str">
            <v/>
          </cell>
          <cell r="S340" t="str">
            <v xml:space="preserve">Thôn Đông Lâu, xã Phú Đông, Ba Vì, Hà Nội </v>
          </cell>
          <cell r="T340" t="str">
            <v xml:space="preserve">Phòng 205A, khu TT B10 Kim Liên </v>
          </cell>
          <cell r="X340" t="str">
            <v>OX</v>
          </cell>
          <cell r="AA340" t="str">
            <v>1</v>
          </cell>
          <cell r="AB340" t="str">
            <v>CB</v>
          </cell>
          <cell r="AE340" t="str">
            <v>HN</v>
          </cell>
          <cell r="AG340" t="str">
            <v/>
          </cell>
          <cell r="AH340">
            <v>40840</v>
          </cell>
          <cell r="AI340">
            <v>10</v>
          </cell>
          <cell r="AJ340" t="str">
            <v>Nghỉ việc</v>
          </cell>
        </row>
        <row r="341">
          <cell r="A341">
            <v>20315</v>
          </cell>
          <cell r="B341" t="str">
            <v>Đinh Thị Phương</v>
          </cell>
          <cell r="C341" t="str">
            <v>Dung</v>
          </cell>
          <cell r="D341" t="str">
            <v>Nữ</v>
          </cell>
          <cell r="E341">
            <v>31583</v>
          </cell>
          <cell r="F341" t="str">
            <v>Hà Tĩnh</v>
          </cell>
          <cell r="G341" t="str">
            <v xml:space="preserve">Hà Tĩnh </v>
          </cell>
          <cell r="H341" t="str">
            <v>183511631</v>
          </cell>
          <cell r="I341">
            <v>38500</v>
          </cell>
          <cell r="J341" t="str">
            <v>Hà Tĩnh</v>
          </cell>
          <cell r="K341" t="str">
            <v>Đại học</v>
          </cell>
          <cell r="L341" t="str">
            <v>ĐH Khoa Học Xã Hội &amp; Nhân Văn HCM</v>
          </cell>
          <cell r="M341" t="str">
            <v>Quản lý Giáo dục</v>
          </cell>
          <cell r="O341" t="str">
            <v>dungtp@topica.edu.vn</v>
          </cell>
          <cell r="P341" t="str">
            <v/>
          </cell>
          <cell r="Q341" t="str">
            <v>01696652804</v>
          </cell>
          <cell r="R341" t="str">
            <v/>
          </cell>
          <cell r="S341" t="str">
            <v xml:space="preserve">Thạch Tân, Thạch Hà, Hà Tĩnh </v>
          </cell>
          <cell r="T341" t="str">
            <v xml:space="preserve">116/10 Bành Văn Trân, P.7, Q. Tân Bình, TP.HCM </v>
          </cell>
          <cell r="X341" t="str">
            <v>OP</v>
          </cell>
          <cell r="Y341" t="str">
            <v>Chuyên viên vận hành</v>
          </cell>
          <cell r="AA341" t="str">
            <v>1</v>
          </cell>
          <cell r="AB341" t="str">
            <v>CB</v>
          </cell>
          <cell r="AC341" t="str">
            <v>THC</v>
          </cell>
          <cell r="AE341" t="str">
            <v>HCM</v>
          </cell>
          <cell r="AG341" t="str">
            <v/>
          </cell>
          <cell r="AH341">
            <v>40812</v>
          </cell>
          <cell r="AI341">
            <v>9</v>
          </cell>
          <cell r="AJ341" t="str">
            <v>Nghỉ việc</v>
          </cell>
        </row>
        <row r="342">
          <cell r="A342">
            <v>20316</v>
          </cell>
          <cell r="B342" t="str">
            <v>Nguyễn Thị</v>
          </cell>
          <cell r="C342" t="str">
            <v>Hường</v>
          </cell>
          <cell r="D342" t="str">
            <v>Nữ</v>
          </cell>
          <cell r="E342">
            <v>28751</v>
          </cell>
          <cell r="F342" t="str">
            <v>Hải Dương</v>
          </cell>
          <cell r="G342" t="str">
            <v xml:space="preserve">Hải Dương </v>
          </cell>
          <cell r="H342" t="str">
            <v>141725727</v>
          </cell>
          <cell r="I342">
            <v>34052</v>
          </cell>
          <cell r="J342" t="str">
            <v>Hải Dương</v>
          </cell>
          <cell r="K342" t="str">
            <v>Đại học</v>
          </cell>
          <cell r="L342" t="str">
            <v>ĐH Văn Hóa Hà Nội</v>
          </cell>
          <cell r="M342" t="str">
            <v>Thông tin thư viện</v>
          </cell>
          <cell r="O342" t="str">
            <v>huongnt3@topica.edu.vn</v>
          </cell>
          <cell r="P342" t="str">
            <v>0320525635</v>
          </cell>
          <cell r="Q342" t="str">
            <v>0983 611 477</v>
          </cell>
          <cell r="R342" t="str">
            <v/>
          </cell>
          <cell r="S342" t="str">
            <v xml:space="preserve">B6, TT ĐH Mỏ địa chất - Hoàng Quốc Việt - Cầu Giấy </v>
          </cell>
          <cell r="T342" t="str">
            <v xml:space="preserve">B6, TT ĐH Mỏ địa chất - Hoàng Quốc Việt - Cầu Giấy </v>
          </cell>
          <cell r="X342" t="str">
            <v>OS</v>
          </cell>
          <cell r="Y342" t="str">
            <v>Chuyên viên Tư vấn tuyển sinh</v>
          </cell>
          <cell r="AA342" t="str">
            <v>1</v>
          </cell>
          <cell r="AB342" t="str">
            <v>CB</v>
          </cell>
          <cell r="AC342" t="str">
            <v>TAW</v>
          </cell>
          <cell r="AD342" t="str">
            <v>PAWS</v>
          </cell>
          <cell r="AE342" t="str">
            <v>HN</v>
          </cell>
          <cell r="AF342">
            <v>40812</v>
          </cell>
          <cell r="AG342">
            <v>9</v>
          </cell>
          <cell r="AH342">
            <v>40873</v>
          </cell>
          <cell r="AI342">
            <v>11</v>
          </cell>
          <cell r="AJ342" t="str">
            <v>Chính thức</v>
          </cell>
        </row>
        <row r="343">
          <cell r="A343">
            <v>20317</v>
          </cell>
          <cell r="B343" t="str">
            <v>Vũ Thị Minh</v>
          </cell>
          <cell r="C343" t="str">
            <v>Nguyệt</v>
          </cell>
          <cell r="D343" t="str">
            <v>Nữ</v>
          </cell>
          <cell r="E343">
            <v>27296</v>
          </cell>
          <cell r="F343" t="str">
            <v>Ninh Bình</v>
          </cell>
          <cell r="G343" t="str">
            <v xml:space="preserve">Ninh Bình </v>
          </cell>
          <cell r="H343" t="str">
            <v>161822031</v>
          </cell>
          <cell r="I343">
            <v>32263</v>
          </cell>
          <cell r="J343" t="str">
            <v>Ninh Bình</v>
          </cell>
          <cell r="K343" t="str">
            <v>Đại học</v>
          </cell>
          <cell r="L343" t="str">
            <v>ĐH Kinh Tế TP.HCM</v>
          </cell>
          <cell r="M343" t="str">
            <v>Quản trị kinh doanh</v>
          </cell>
          <cell r="O343" t="str">
            <v>nguyetvtm@topica.edu.vn</v>
          </cell>
          <cell r="P343" t="str">
            <v/>
          </cell>
          <cell r="Q343" t="str">
            <v>0948 262 619</v>
          </cell>
          <cell r="R343" t="str">
            <v/>
          </cell>
          <cell r="S343" t="str">
            <v xml:space="preserve">Tam Điệp, Ninh Bình </v>
          </cell>
          <cell r="T343" t="str">
            <v xml:space="preserve">32 C18 K300 Cộng Hòa, F12, Tân Bình. TPHCM </v>
          </cell>
          <cell r="X343" t="str">
            <v>OP</v>
          </cell>
          <cell r="Y343" t="str">
            <v>Chuyên viên vận hành</v>
          </cell>
          <cell r="AA343" t="str">
            <v>1</v>
          </cell>
          <cell r="AB343" t="str">
            <v>CB</v>
          </cell>
          <cell r="AC343" t="str">
            <v>TSA</v>
          </cell>
          <cell r="AD343" t="str">
            <v>PSAH</v>
          </cell>
          <cell r="AE343" t="str">
            <v>HCM</v>
          </cell>
          <cell r="AF343">
            <v>40840</v>
          </cell>
          <cell r="AG343">
            <v>10</v>
          </cell>
          <cell r="AH343">
            <v>40901</v>
          </cell>
          <cell r="AI343">
            <v>12</v>
          </cell>
          <cell r="AJ343" t="str">
            <v>Chính thức</v>
          </cell>
        </row>
        <row r="344">
          <cell r="A344">
            <v>20318</v>
          </cell>
          <cell r="B344" t="str">
            <v>Trần Thị</v>
          </cell>
          <cell r="C344" t="str">
            <v>Mai</v>
          </cell>
          <cell r="D344" t="str">
            <v>Nữ</v>
          </cell>
          <cell r="E344">
            <v>32245</v>
          </cell>
          <cell r="G344" t="str">
            <v>Thanh Hóa</v>
          </cell>
          <cell r="H344" t="str">
            <v>173003995</v>
          </cell>
          <cell r="I344">
            <v>38677</v>
          </cell>
          <cell r="J344" t="str">
            <v>Thanh Hóa</v>
          </cell>
          <cell r="K344" t="str">
            <v>TC</v>
          </cell>
          <cell r="L344" t="str">
            <v>Trung cấp Dược Phú Thọ</v>
          </cell>
          <cell r="M344" t="str">
            <v>Dược sỹ</v>
          </cell>
          <cell r="O344" t="str">
            <v>maitt@topica.edu.vn</v>
          </cell>
          <cell r="Q344" t="str">
            <v>0977105460</v>
          </cell>
          <cell r="S344" t="str">
            <v>Đông Lĩnh, Đông Sơn, Thanh Hóa</v>
          </cell>
          <cell r="T344" t="str">
            <v>Ung Văn Khiêm, P25, Q. Bình Thạnh</v>
          </cell>
          <cell r="U344" t="str">
            <v>Trần Ngọc Đồng</v>
          </cell>
          <cell r="W344" t="str">
            <v>0978729214</v>
          </cell>
          <cell r="X344" t="str">
            <v>OS</v>
          </cell>
          <cell r="Y344" t="str">
            <v>Chuyên viên Tư vấn tuyển sinh</v>
          </cell>
          <cell r="AA344" t="str">
            <v>1</v>
          </cell>
          <cell r="AB344" t="str">
            <v>CB</v>
          </cell>
          <cell r="AC344" t="str">
            <v>THC</v>
          </cell>
          <cell r="AD344" t="str">
            <v>PHCS</v>
          </cell>
          <cell r="AE344" t="str">
            <v>HCM</v>
          </cell>
          <cell r="AH344">
            <v>40900</v>
          </cell>
          <cell r="AI344">
            <v>12</v>
          </cell>
          <cell r="AJ344" t="str">
            <v>Nghỉ việc</v>
          </cell>
        </row>
        <row r="345">
          <cell r="A345">
            <v>20319</v>
          </cell>
          <cell r="B345" t="str">
            <v>Nguyễn Vân</v>
          </cell>
          <cell r="C345" t="str">
            <v>Hương</v>
          </cell>
          <cell r="D345" t="str">
            <v>Nữ</v>
          </cell>
          <cell r="E345">
            <v>32113</v>
          </cell>
          <cell r="F345" t="str">
            <v>Hà Tây</v>
          </cell>
          <cell r="G345" t="str">
            <v xml:space="preserve">Hà Tây </v>
          </cell>
          <cell r="H345" t="str">
            <v>112188436</v>
          </cell>
          <cell r="I345">
            <v>38331</v>
          </cell>
          <cell r="J345" t="str">
            <v>Hà Tây</v>
          </cell>
          <cell r="K345" t="str">
            <v>Đại học</v>
          </cell>
          <cell r="L345" t="str">
            <v>ĐH Hà Nội</v>
          </cell>
          <cell r="M345" t="str">
            <v>Ngôn ngữ và văn hóa Nga</v>
          </cell>
          <cell r="O345" t="str">
            <v>huongnv@topica.edu.vn</v>
          </cell>
          <cell r="P345" t="str">
            <v>0433980437</v>
          </cell>
          <cell r="Q345" t="str">
            <v>0979 348 857</v>
          </cell>
          <cell r="R345" t="str">
            <v/>
          </cell>
          <cell r="S345" t="str">
            <v xml:space="preserve">29, Hoàng Xá, TT Vân Đình, Ứng Hòa, Hà Nội </v>
          </cell>
          <cell r="T345" t="str">
            <v xml:space="preserve">Số 9, dãy B, ngõ 2, Quang Trung, Hà Đông, Hà Nội </v>
          </cell>
          <cell r="X345" t="str">
            <v>OP</v>
          </cell>
          <cell r="Y345" t="str">
            <v>Chuyên viên vận hành</v>
          </cell>
          <cell r="AA345" t="str">
            <v>1</v>
          </cell>
          <cell r="AB345" t="str">
            <v>CB</v>
          </cell>
          <cell r="AC345" t="str">
            <v>TAW</v>
          </cell>
          <cell r="AD345" t="str">
            <v>PAWC</v>
          </cell>
          <cell r="AE345" t="str">
            <v>HN</v>
          </cell>
          <cell r="AF345">
            <v>40848</v>
          </cell>
          <cell r="AG345">
            <v>11</v>
          </cell>
          <cell r="AH345">
            <v>40878</v>
          </cell>
          <cell r="AI345">
            <v>12</v>
          </cell>
          <cell r="AJ345" t="str">
            <v>Chính thức</v>
          </cell>
        </row>
        <row r="346">
          <cell r="A346">
            <v>20320</v>
          </cell>
          <cell r="B346" t="str">
            <v>Trần Mạnh</v>
          </cell>
          <cell r="C346" t="str">
            <v>Thắng</v>
          </cell>
          <cell r="D346" t="str">
            <v>Nam</v>
          </cell>
          <cell r="E346">
            <v>31072</v>
          </cell>
          <cell r="F346" t="str">
            <v>Nam Định</v>
          </cell>
          <cell r="G346" t="str">
            <v xml:space="preserve">Nam Định </v>
          </cell>
          <cell r="H346" t="str">
            <v>162726836</v>
          </cell>
          <cell r="I346">
            <v>39286</v>
          </cell>
          <cell r="J346" t="str">
            <v>Nam Định</v>
          </cell>
          <cell r="K346" t="str">
            <v>Đại học</v>
          </cell>
          <cell r="L346" t="str">
            <v>ĐH Bách Khoa Hà Nội</v>
          </cell>
          <cell r="M346" t="str">
            <v>Toán tin ứng dụng</v>
          </cell>
          <cell r="O346" t="str">
            <v>thangtm@topicaiedu.vn</v>
          </cell>
          <cell r="P346" t="str">
            <v/>
          </cell>
          <cell r="Q346" t="str">
            <v>0123 9149 159</v>
          </cell>
          <cell r="R346" t="str">
            <v/>
          </cell>
          <cell r="S346" t="str">
            <v xml:space="preserve">Tổ 8, Phan Bội Châu, Nam Định </v>
          </cell>
          <cell r="T346" t="str">
            <v xml:space="preserve">Số 10, ngõ 93, Giáp Nhị, Hà Nội </v>
          </cell>
          <cell r="X346" t="str">
            <v>TD2</v>
          </cell>
          <cell r="Y346" t="str">
            <v>Phó ban/Phó Giám đốc Trung tâm</v>
          </cell>
          <cell r="AA346" t="str">
            <v>4</v>
          </cell>
          <cell r="AB346" t="str">
            <v>QL</v>
          </cell>
          <cell r="AC346" t="str">
            <v>TAE</v>
          </cell>
          <cell r="AD346" t="str">
            <v>PAED</v>
          </cell>
          <cell r="AE346" t="str">
            <v>HN</v>
          </cell>
          <cell r="AF346">
            <v>40848</v>
          </cell>
          <cell r="AG346">
            <v>11</v>
          </cell>
          <cell r="AH346">
            <v>40909</v>
          </cell>
          <cell r="AI346">
            <v>1</v>
          </cell>
          <cell r="AJ346" t="str">
            <v>Chính thức</v>
          </cell>
        </row>
        <row r="347">
          <cell r="A347">
            <v>20321</v>
          </cell>
          <cell r="B347" t="str">
            <v>Nguyễn Thùy</v>
          </cell>
          <cell r="C347" t="str">
            <v>Dung</v>
          </cell>
          <cell r="D347" t="str">
            <v>Nữ</v>
          </cell>
          <cell r="E347">
            <v>32306</v>
          </cell>
          <cell r="F347" t="str">
            <v>Cao Bằng</v>
          </cell>
          <cell r="G347" t="str">
            <v xml:space="preserve">Cao Bằng </v>
          </cell>
          <cell r="H347" t="str">
            <v>080513642</v>
          </cell>
          <cell r="I347">
            <v>38574</v>
          </cell>
          <cell r="J347" t="str">
            <v>Cao Bằng</v>
          </cell>
          <cell r="K347" t="str">
            <v>Đại học</v>
          </cell>
          <cell r="L347" t="str">
            <v>ĐH Khoa học Xã hội và Nhân văn – ĐH Quốc gia Hà Nội</v>
          </cell>
          <cell r="M347" t="str">
            <v>Du lịch</v>
          </cell>
          <cell r="O347" t="str">
            <v>dungnt3@topica.edu.vn</v>
          </cell>
          <cell r="P347" t="str">
            <v/>
          </cell>
          <cell r="Q347" t="str">
            <v>0977999131</v>
          </cell>
          <cell r="R347" t="str">
            <v/>
          </cell>
          <cell r="S347" t="str">
            <v xml:space="preserve">007, Xuân Trường, Hợp Giang, Cao bằng </v>
          </cell>
          <cell r="T347" t="str">
            <v xml:space="preserve">Cầu Giấy, Hà Nội </v>
          </cell>
          <cell r="X347" t="str">
            <v>OX</v>
          </cell>
          <cell r="AA347" t="str">
            <v>1</v>
          </cell>
          <cell r="AB347" t="str">
            <v>CB</v>
          </cell>
          <cell r="AC347" t="str">
            <v>TWE</v>
          </cell>
          <cell r="AE347" t="str">
            <v>HN</v>
          </cell>
          <cell r="AG347" t="str">
            <v/>
          </cell>
          <cell r="AI347" t="str">
            <v/>
          </cell>
          <cell r="AJ347" t="str">
            <v>Nghỉ việc</v>
          </cell>
        </row>
        <row r="348">
          <cell r="A348">
            <v>20322</v>
          </cell>
          <cell r="B348" t="str">
            <v>Lê Thị</v>
          </cell>
          <cell r="C348" t="str">
            <v>Thủy</v>
          </cell>
          <cell r="D348" t="str">
            <v>Nữ</v>
          </cell>
          <cell r="L348">
            <v>0</v>
          </cell>
          <cell r="M348">
            <v>0</v>
          </cell>
          <cell r="O348">
            <v>0</v>
          </cell>
          <cell r="S348">
            <v>0</v>
          </cell>
          <cell r="U348">
            <v>0</v>
          </cell>
          <cell r="W348">
            <v>0</v>
          </cell>
          <cell r="AC348" t="str">
            <v>THO</v>
          </cell>
          <cell r="AE348" t="str">
            <v>HN</v>
          </cell>
          <cell r="AI348" t="str">
            <v/>
          </cell>
          <cell r="AJ348" t="str">
            <v>Nghỉ việc</v>
          </cell>
        </row>
        <row r="349">
          <cell r="A349">
            <v>20323</v>
          </cell>
          <cell r="B349" t="str">
            <v>Lê Thị Thanh</v>
          </cell>
          <cell r="C349" t="str">
            <v>Hương</v>
          </cell>
          <cell r="D349" t="str">
            <v>Nữ</v>
          </cell>
          <cell r="E349">
            <v>32745</v>
          </cell>
          <cell r="F349" t="str">
            <v>Daklak</v>
          </cell>
          <cell r="G349" t="str">
            <v xml:space="preserve">Daklak </v>
          </cell>
          <cell r="H349" t="str">
            <v>240976561</v>
          </cell>
          <cell r="I349">
            <v>40366</v>
          </cell>
          <cell r="J349" t="str">
            <v/>
          </cell>
          <cell r="K349" t="str">
            <v>Đại học</v>
          </cell>
          <cell r="L349" t="str">
            <v/>
          </cell>
          <cell r="M349" t="str">
            <v/>
          </cell>
          <cell r="O349" t="str">
            <v>huongltt2@topica.edu.vn</v>
          </cell>
          <cell r="P349" t="str">
            <v/>
          </cell>
          <cell r="Q349" t="str">
            <v>01688 738 262</v>
          </cell>
          <cell r="R349" t="str">
            <v/>
          </cell>
          <cell r="S349" t="str">
            <v xml:space="preserve"> </v>
          </cell>
          <cell r="T349" t="str">
            <v xml:space="preserve"> </v>
          </cell>
          <cell r="X349" t="str">
            <v>OP</v>
          </cell>
          <cell r="Y349" t="str">
            <v>Chuyên viên vận hành</v>
          </cell>
          <cell r="AA349" t="str">
            <v>1</v>
          </cell>
          <cell r="AB349" t="str">
            <v>CB</v>
          </cell>
          <cell r="AC349" t="str">
            <v>TTV</v>
          </cell>
          <cell r="AD349" t="str">
            <v>PTVS</v>
          </cell>
          <cell r="AE349" t="str">
            <v>HCM</v>
          </cell>
          <cell r="AG349" t="str">
            <v/>
          </cell>
          <cell r="AH349">
            <v>41530</v>
          </cell>
          <cell r="AI349">
            <v>9</v>
          </cell>
          <cell r="AJ349" t="str">
            <v>Chính thức</v>
          </cell>
        </row>
        <row r="350">
          <cell r="A350">
            <v>20324</v>
          </cell>
          <cell r="B350" t="str">
            <v>Huỳnh Việt</v>
          </cell>
          <cell r="C350" t="str">
            <v>Lào</v>
          </cell>
          <cell r="D350" t="str">
            <v>Nữ</v>
          </cell>
          <cell r="E350">
            <v>32633</v>
          </cell>
          <cell r="F350" t="str">
            <v>Phú Yên</v>
          </cell>
          <cell r="G350" t="str">
            <v xml:space="preserve">Phú Yên </v>
          </cell>
          <cell r="H350" t="str">
            <v>221230067</v>
          </cell>
          <cell r="I350">
            <v>38986</v>
          </cell>
          <cell r="J350" t="str">
            <v/>
          </cell>
          <cell r="K350" t="str">
            <v>Đại học</v>
          </cell>
          <cell r="L350" t="str">
            <v/>
          </cell>
          <cell r="M350" t="str">
            <v/>
          </cell>
          <cell r="O350" t="str">
            <v>laohv@topica.edu.vn</v>
          </cell>
          <cell r="P350" t="str">
            <v>0866597647</v>
          </cell>
          <cell r="Q350" t="str">
            <v>0912 097 772</v>
          </cell>
          <cell r="R350" t="str">
            <v/>
          </cell>
          <cell r="S350" t="str">
            <v xml:space="preserve"> </v>
          </cell>
          <cell r="T350" t="str">
            <v xml:space="preserve"> </v>
          </cell>
          <cell r="X350" t="str">
            <v>OC</v>
          </cell>
          <cell r="Y350" t="str">
            <v>Chuyên viên quản lý học tập (CVHT)</v>
          </cell>
          <cell r="AA350" t="str">
            <v>1</v>
          </cell>
          <cell r="AB350" t="str">
            <v>CB</v>
          </cell>
          <cell r="AC350" t="str">
            <v>TTV</v>
          </cell>
          <cell r="AD350" t="str">
            <v>PTVS</v>
          </cell>
          <cell r="AE350" t="str">
            <v>HCM</v>
          </cell>
          <cell r="AF350">
            <v>40848</v>
          </cell>
          <cell r="AG350">
            <v>11</v>
          </cell>
          <cell r="AH350">
            <v>40909</v>
          </cell>
          <cell r="AI350">
            <v>1</v>
          </cell>
          <cell r="AJ350" t="str">
            <v>Chính thức</v>
          </cell>
        </row>
        <row r="351">
          <cell r="A351">
            <v>20325</v>
          </cell>
          <cell r="B351" t="str">
            <v>Lê Thị Bích</v>
          </cell>
          <cell r="C351" t="str">
            <v>Ngọc</v>
          </cell>
          <cell r="D351" t="str">
            <v>Nữ</v>
          </cell>
          <cell r="E351">
            <v>32741</v>
          </cell>
          <cell r="F351" t="str">
            <v>Hà Nội</v>
          </cell>
          <cell r="G351" t="str">
            <v xml:space="preserve">Hà Nội </v>
          </cell>
          <cell r="H351" t="str">
            <v>112371499</v>
          </cell>
          <cell r="I351">
            <v>39067</v>
          </cell>
          <cell r="J351" t="str">
            <v>Hà Tây</v>
          </cell>
          <cell r="K351" t="str">
            <v>Đại học</v>
          </cell>
          <cell r="L351" t="str">
            <v>ĐH Kinh Tế Quốc Dân</v>
          </cell>
          <cell r="M351" t="str">
            <v>Kinh tế đầu tư</v>
          </cell>
          <cell r="O351" t="str">
            <v>ngocltb@topica.edu.vn</v>
          </cell>
          <cell r="P351" t="str">
            <v>0433241773</v>
          </cell>
          <cell r="Q351" t="str">
            <v>01674 530 060</v>
          </cell>
          <cell r="R351" t="str">
            <v/>
          </cell>
          <cell r="S351" t="str">
            <v xml:space="preserve">Phương Trung, Thanh Oai, Hà Nội </v>
          </cell>
          <cell r="T351" t="str">
            <v xml:space="preserve">Số 18, ngách 255/50, Dịch Vọng, Cầu Giấy, Hà Nội </v>
          </cell>
          <cell r="X351" t="str">
            <v>OP</v>
          </cell>
          <cell r="Y351" t="str">
            <v>Chuyên viên vận hành</v>
          </cell>
          <cell r="AA351" t="str">
            <v>1</v>
          </cell>
          <cell r="AB351" t="str">
            <v>CB</v>
          </cell>
          <cell r="AC351" t="str">
            <v>TOS1</v>
          </cell>
          <cell r="AD351" t="str">
            <v>POST</v>
          </cell>
          <cell r="AE351" t="str">
            <v>HN</v>
          </cell>
          <cell r="AF351">
            <v>40854</v>
          </cell>
          <cell r="AG351">
            <v>11</v>
          </cell>
          <cell r="AH351">
            <v>40909</v>
          </cell>
          <cell r="AI351">
            <v>1</v>
          </cell>
          <cell r="AJ351" t="str">
            <v>Chính thức</v>
          </cell>
        </row>
        <row r="352">
          <cell r="A352">
            <v>20326</v>
          </cell>
          <cell r="B352" t="str">
            <v>Triệu Bích</v>
          </cell>
          <cell r="C352" t="str">
            <v>Hảo</v>
          </cell>
          <cell r="D352" t="str">
            <v>Nữ</v>
          </cell>
          <cell r="E352">
            <v>30253</v>
          </cell>
          <cell r="F352" t="str">
            <v>Hà Nội</v>
          </cell>
          <cell r="G352" t="str">
            <v xml:space="preserve">Hà Nội </v>
          </cell>
          <cell r="H352" t="str">
            <v>012098234</v>
          </cell>
          <cell r="I352">
            <v>38659</v>
          </cell>
          <cell r="J352" t="str">
            <v>Hà Nội</v>
          </cell>
          <cell r="K352" t="str">
            <v>Trung cấp</v>
          </cell>
          <cell r="L352" t="str">
            <v>CĐ Văn thư Lưu trữ Trung ương 1</v>
          </cell>
          <cell r="M352" t="str">
            <v>Tin học văn phòng</v>
          </cell>
          <cell r="N352">
            <v>2005</v>
          </cell>
          <cell r="O352" t="str">
            <v>haotb@topica.edu.vn</v>
          </cell>
          <cell r="P352" t="str">
            <v>0466831980</v>
          </cell>
          <cell r="Q352" t="str">
            <v>01689 958 595</v>
          </cell>
          <cell r="R352" t="str">
            <v/>
          </cell>
          <cell r="S352" t="str">
            <v xml:space="preserve">Tổ 34, Lĩnh Nam, Hoàng Mai, Hà Nội </v>
          </cell>
          <cell r="T352" t="str">
            <v xml:space="preserve">Tổ 34, Lĩnh Nam, Hoàng Mai, Hà Nội </v>
          </cell>
          <cell r="X352" t="str">
            <v>PM2</v>
          </cell>
          <cell r="Y352" t="str">
            <v>Phó phòng</v>
          </cell>
          <cell r="AA352">
            <v>3</v>
          </cell>
          <cell r="AB352" t="str">
            <v>QL</v>
          </cell>
          <cell r="AC352" t="str">
            <v>TAW</v>
          </cell>
          <cell r="AD352" t="str">
            <v>PAWS</v>
          </cell>
          <cell r="AE352" t="str">
            <v>HN</v>
          </cell>
          <cell r="AF352">
            <v>40854</v>
          </cell>
          <cell r="AG352">
            <v>11</v>
          </cell>
          <cell r="AH352">
            <v>40915</v>
          </cell>
          <cell r="AI352">
            <v>1</v>
          </cell>
          <cell r="AJ352" t="str">
            <v>Chính thức</v>
          </cell>
        </row>
        <row r="353">
          <cell r="A353">
            <v>20327</v>
          </cell>
          <cell r="B353" t="str">
            <v>Quách Thị Hồng</v>
          </cell>
          <cell r="C353" t="str">
            <v>Vân</v>
          </cell>
          <cell r="D353" t="str">
            <v>Nữ</v>
          </cell>
          <cell r="E353">
            <v>30243</v>
          </cell>
          <cell r="F353" t="str">
            <v>Đồng Nai</v>
          </cell>
          <cell r="G353" t="str">
            <v xml:space="preserve">Đồng Nai </v>
          </cell>
          <cell r="H353" t="str">
            <v>271740198</v>
          </cell>
          <cell r="I353">
            <v>37229</v>
          </cell>
          <cell r="J353" t="str">
            <v>Đồng Nai</v>
          </cell>
          <cell r="K353" t="str">
            <v>Trung cấp</v>
          </cell>
          <cell r="L353" t="str">
            <v>ĐH Dân Lập Văn Lang</v>
          </cell>
          <cell r="M353" t="str">
            <v>Công nghệ thông tin</v>
          </cell>
          <cell r="O353" t="str">
            <v>vanqth@topica.edu.vn</v>
          </cell>
          <cell r="P353" t="str">
            <v/>
          </cell>
          <cell r="Q353" t="str">
            <v>0932787477</v>
          </cell>
          <cell r="R353" t="str">
            <v/>
          </cell>
          <cell r="S353" t="str">
            <v xml:space="preserve">78/1 KP8A Tân Biên - Biên Hòa - Đồng Nai </v>
          </cell>
          <cell r="T353" t="str">
            <v xml:space="preserve">61A - 61B đường 38, P.12, Q.Gò Vấp, Tp.HCM </v>
          </cell>
          <cell r="X353" t="str">
            <v>OS</v>
          </cell>
          <cell r="Y353" t="str">
            <v>Chuyên viên Tư vấn tuyển sinh</v>
          </cell>
          <cell r="AA353" t="str">
            <v>1</v>
          </cell>
          <cell r="AB353" t="str">
            <v>CB</v>
          </cell>
          <cell r="AC353" t="str">
            <v>THC</v>
          </cell>
          <cell r="AE353" t="str">
            <v>HCM</v>
          </cell>
          <cell r="AG353" t="str">
            <v/>
          </cell>
          <cell r="AI353" t="str">
            <v/>
          </cell>
          <cell r="AJ353" t="str">
            <v>Nghỉ việc</v>
          </cell>
        </row>
        <row r="354">
          <cell r="A354">
            <v>20328</v>
          </cell>
          <cell r="B354" t="str">
            <v>Nguyễn Thị Anh</v>
          </cell>
          <cell r="C354" t="str">
            <v>Thư</v>
          </cell>
          <cell r="D354" t="str">
            <v>Nữ</v>
          </cell>
          <cell r="E354">
            <v>32744</v>
          </cell>
          <cell r="F354" t="str">
            <v>Bến Tre</v>
          </cell>
          <cell r="G354" t="str">
            <v xml:space="preserve">Bến Tre </v>
          </cell>
          <cell r="H354" t="str">
            <v>321282510</v>
          </cell>
          <cell r="I354">
            <v>39389</v>
          </cell>
          <cell r="J354" t="str">
            <v>Bến Tre</v>
          </cell>
          <cell r="K354" t="str">
            <v>Trung cấp</v>
          </cell>
          <cell r="L354" t="str">
            <v/>
          </cell>
          <cell r="M354" t="str">
            <v>Quản trị kinh doanh</v>
          </cell>
          <cell r="O354" t="str">
            <v>thunta@topica.edu.vn</v>
          </cell>
          <cell r="P354" t="str">
            <v/>
          </cell>
          <cell r="Q354" t="str">
            <v>0909 930 358</v>
          </cell>
          <cell r="R354" t="str">
            <v/>
          </cell>
          <cell r="S354" t="str">
            <v xml:space="preserve">56 đường 3/2 phường 3 thị xã Bến tre </v>
          </cell>
          <cell r="T354" t="str">
            <v xml:space="preserve">122/32K An Bình p5 q5 </v>
          </cell>
          <cell r="X354" t="str">
            <v>NX</v>
          </cell>
          <cell r="Y354" t="str">
            <v>Chuyên gia</v>
          </cell>
          <cell r="AA354" t="str">
            <v>2</v>
          </cell>
          <cell r="AB354" t="str">
            <v>CG</v>
          </cell>
          <cell r="AC354" t="str">
            <v>TSZ</v>
          </cell>
          <cell r="AD354" t="str">
            <v>PSZQ</v>
          </cell>
          <cell r="AE354" t="str">
            <v>HCM</v>
          </cell>
          <cell r="AF354">
            <v>40857</v>
          </cell>
          <cell r="AG354">
            <v>11</v>
          </cell>
          <cell r="AH354">
            <v>40918</v>
          </cell>
          <cell r="AI354">
            <v>1</v>
          </cell>
          <cell r="AJ354" t="str">
            <v>Nghỉ việc</v>
          </cell>
        </row>
        <row r="355">
          <cell r="A355">
            <v>20329</v>
          </cell>
          <cell r="B355" t="str">
            <v>Nguyễn Thị Thu</v>
          </cell>
          <cell r="C355" t="str">
            <v>Huyền</v>
          </cell>
          <cell r="D355" t="str">
            <v>Nữ</v>
          </cell>
          <cell r="E355">
            <v>32446</v>
          </cell>
          <cell r="G355" t="str">
            <v>Đống Nai</v>
          </cell>
          <cell r="H355" t="str">
            <v>186354077</v>
          </cell>
          <cell r="I355">
            <v>37979</v>
          </cell>
          <cell r="J355" t="str">
            <v>Đồng Nai</v>
          </cell>
          <cell r="K355" t="str">
            <v>CĐ</v>
          </cell>
          <cell r="L355" t="str">
            <v>CĐ Công nghệ và QTDN</v>
          </cell>
          <cell r="M355" t="str">
            <v>Tiếng Anh</v>
          </cell>
          <cell r="O355" t="str">
            <v>hienntt@topica.edu.vn</v>
          </cell>
          <cell r="Q355" t="str">
            <v>0978296179</v>
          </cell>
          <cell r="S355" t="str">
            <v>Ngọc Định-Định Quán-Đồng Nai</v>
          </cell>
          <cell r="T355" t="str">
            <v>424/6 Lê Văn Quới, Bình Tân</v>
          </cell>
          <cell r="U355" t="str">
            <v>Hằng</v>
          </cell>
          <cell r="W355" t="str">
            <v>0973318469</v>
          </cell>
          <cell r="X355" t="str">
            <v>OP</v>
          </cell>
          <cell r="Y355" t="str">
            <v>Chuyên viên vận hành</v>
          </cell>
          <cell r="AA355" t="str">
            <v>1</v>
          </cell>
          <cell r="AB355" t="str">
            <v>CB</v>
          </cell>
          <cell r="AC355" t="str">
            <v>THC</v>
          </cell>
          <cell r="AD355" t="str">
            <v>PHCS</v>
          </cell>
          <cell r="AE355" t="str">
            <v>HCM</v>
          </cell>
          <cell r="AH355">
            <v>40917</v>
          </cell>
          <cell r="AI355">
            <v>1</v>
          </cell>
          <cell r="AJ355" t="str">
            <v>Nghỉ việc</v>
          </cell>
        </row>
        <row r="356">
          <cell r="A356">
            <v>20330</v>
          </cell>
          <cell r="B356" t="str">
            <v>Nguyễn Bình Bảo</v>
          </cell>
          <cell r="C356" t="str">
            <v>Uyên</v>
          </cell>
          <cell r="D356" t="str">
            <v>Nữ</v>
          </cell>
          <cell r="E356">
            <v>32929</v>
          </cell>
          <cell r="G356" t="str">
            <v>Lâm Đồng</v>
          </cell>
          <cell r="H356">
            <v>250710371</v>
          </cell>
          <cell r="I356">
            <v>39346</v>
          </cell>
          <cell r="J356" t="str">
            <v>Lâm Đồng</v>
          </cell>
          <cell r="K356" t="str">
            <v>CĐ</v>
          </cell>
          <cell r="L356" t="str">
            <v>CĐ Văn Hóa Nghệ Thuật&amp; Du Lịch Sài Gòn</v>
          </cell>
          <cell r="M356" t="str">
            <v>Tiếng Anh</v>
          </cell>
          <cell r="O356" t="str">
            <v>uyennbb@topica.edu.vn</v>
          </cell>
          <cell r="Q356" t="str">
            <v>0979079711</v>
          </cell>
          <cell r="S356" t="str">
            <v>Hẻm 157, Nguyễn Công Trứ, Bảo Lộc, Lâm Đồng</v>
          </cell>
          <cell r="T356" t="str">
            <v>số 45, đường D11, Tân Thạnh , Tân Phú</v>
          </cell>
          <cell r="U356">
            <v>0</v>
          </cell>
          <cell r="W356">
            <v>0</v>
          </cell>
          <cell r="X356" t="str">
            <v>OP</v>
          </cell>
          <cell r="Y356" t="str">
            <v>Chuyên viên vận hành</v>
          </cell>
          <cell r="AA356" t="str">
            <v>1</v>
          </cell>
          <cell r="AB356" t="str">
            <v>CB</v>
          </cell>
          <cell r="AC356" t="str">
            <v>THC</v>
          </cell>
          <cell r="AD356" t="str">
            <v>PHCS</v>
          </cell>
          <cell r="AE356" t="str">
            <v>HCM</v>
          </cell>
          <cell r="AH356">
            <v>40917</v>
          </cell>
          <cell r="AI356">
            <v>1</v>
          </cell>
          <cell r="AJ356" t="str">
            <v>Nghỉ việc</v>
          </cell>
        </row>
        <row r="357">
          <cell r="A357">
            <v>20331</v>
          </cell>
          <cell r="B357" t="str">
            <v>Nguyễn Phương</v>
          </cell>
          <cell r="C357" t="str">
            <v>Thảo</v>
          </cell>
          <cell r="D357" t="str">
            <v>Nữ</v>
          </cell>
          <cell r="E357">
            <v>32854</v>
          </cell>
          <cell r="F357" t="str">
            <v>Hà Nội</v>
          </cell>
          <cell r="G357" t="str">
            <v xml:space="preserve">Hà Nội </v>
          </cell>
          <cell r="H357" t="str">
            <v>012606813</v>
          </cell>
          <cell r="I357">
            <v>37767</v>
          </cell>
          <cell r="J357" t="str">
            <v>Hà Nội</v>
          </cell>
          <cell r="K357" t="str">
            <v>Đại học</v>
          </cell>
          <cell r="L357" t="str">
            <v>ĐH Kinh Tế Quốc Dân</v>
          </cell>
          <cell r="M357" t="str">
            <v>Quản trị kinh doanh quốc tế</v>
          </cell>
          <cell r="O357" t="str">
            <v>thaonp2@topica.edu.vn</v>
          </cell>
          <cell r="P357" t="str">
            <v>0435115320</v>
          </cell>
          <cell r="Q357" t="str">
            <v>0983 241 866</v>
          </cell>
          <cell r="R357" t="str">
            <v/>
          </cell>
          <cell r="S357" t="str">
            <v xml:space="preserve">29 Hàng Gà, Hoàn Kiếm, Hà Nội </v>
          </cell>
          <cell r="T357" t="str">
            <v xml:space="preserve">16 ngõ 32A, Hào Nam, Đống Đa, Hà Nội </v>
          </cell>
          <cell r="X357" t="str">
            <v>OP</v>
          </cell>
          <cell r="Y357" t="str">
            <v>Chuyên viên vận hành</v>
          </cell>
          <cell r="AA357" t="str">
            <v>1</v>
          </cell>
          <cell r="AB357" t="str">
            <v>CB</v>
          </cell>
          <cell r="AC357" t="str">
            <v>TOS1</v>
          </cell>
          <cell r="AD357" t="str">
            <v>POST</v>
          </cell>
          <cell r="AE357" t="str">
            <v>HN</v>
          </cell>
          <cell r="AF357">
            <v>40861</v>
          </cell>
          <cell r="AG357">
            <v>11</v>
          </cell>
          <cell r="AH357">
            <v>40909</v>
          </cell>
          <cell r="AI357">
            <v>1</v>
          </cell>
          <cell r="AJ357" t="str">
            <v>Chính thức</v>
          </cell>
        </row>
        <row r="358">
          <cell r="A358">
            <v>20332</v>
          </cell>
          <cell r="B358" t="str">
            <v>Nguyễn Thị</v>
          </cell>
          <cell r="C358" t="str">
            <v>Nga</v>
          </cell>
          <cell r="D358" t="str">
            <v>Nữ</v>
          </cell>
          <cell r="E358">
            <v>32469</v>
          </cell>
          <cell r="F358" t="str">
            <v>Nam Định</v>
          </cell>
          <cell r="G358" t="str">
            <v xml:space="preserve">Nam Định </v>
          </cell>
          <cell r="H358" t="str">
            <v>162777077</v>
          </cell>
          <cell r="I358">
            <v>40735</v>
          </cell>
          <cell r="J358" t="str">
            <v>Nam Định</v>
          </cell>
          <cell r="K358" t="str">
            <v>Đại học</v>
          </cell>
          <cell r="L358" t="str">
            <v>ĐH Kinh Tế Quốc Dân</v>
          </cell>
          <cell r="M358" t="str">
            <v>Quản trị kinh doanh quốc tế</v>
          </cell>
          <cell r="O358" t="str">
            <v>ngant@topica.edu.vn</v>
          </cell>
          <cell r="P358" t="str">
            <v/>
          </cell>
          <cell r="Q358" t="str">
            <v>0936 109 818</v>
          </cell>
          <cell r="R358" t="str">
            <v/>
          </cell>
          <cell r="S358" t="str">
            <v xml:space="preserve">Giao Tân, Giao Thủy, Nam Định </v>
          </cell>
          <cell r="T358" t="str">
            <v xml:space="preserve">SN 3, ngõ 77/9 Bùi Xương Trạch, TX, Hà Nội </v>
          </cell>
          <cell r="X358" t="str">
            <v>OP</v>
          </cell>
          <cell r="Y358" t="str">
            <v>Chuyên viên vận hành</v>
          </cell>
          <cell r="AA358" t="str">
            <v>1</v>
          </cell>
          <cell r="AB358" t="str">
            <v>CB</v>
          </cell>
          <cell r="AC358" t="str">
            <v>TAW</v>
          </cell>
          <cell r="AD358" t="str">
            <v>PAWS</v>
          </cell>
          <cell r="AE358" t="str">
            <v>HN</v>
          </cell>
          <cell r="AF358">
            <v>40863</v>
          </cell>
          <cell r="AG358">
            <v>11</v>
          </cell>
          <cell r="AH358">
            <v>40924</v>
          </cell>
          <cell r="AI358">
            <v>1</v>
          </cell>
          <cell r="AJ358" t="str">
            <v>Chính thức</v>
          </cell>
        </row>
        <row r="359">
          <cell r="A359">
            <v>20333</v>
          </cell>
          <cell r="B359" t="str">
            <v>Trần Thu</v>
          </cell>
          <cell r="C359" t="str">
            <v>Trang</v>
          </cell>
          <cell r="D359" t="str">
            <v>Nữ</v>
          </cell>
          <cell r="E359">
            <v>30135</v>
          </cell>
          <cell r="F359" t="str">
            <v>Hà Nội</v>
          </cell>
          <cell r="G359" t="str">
            <v xml:space="preserve">Hà Nội </v>
          </cell>
          <cell r="H359" t="str">
            <v>012228136</v>
          </cell>
          <cell r="I359">
            <v>40779</v>
          </cell>
          <cell r="J359" t="str">
            <v>Hà Nội</v>
          </cell>
          <cell r="K359" t="str">
            <v>Trung cấp</v>
          </cell>
          <cell r="L359" t="str">
            <v xml:space="preserve">CĐ Thương mại và Du lịch Hà Nội </v>
          </cell>
          <cell r="M359" t="str">
            <v>Ngoại ngữ</v>
          </cell>
          <cell r="O359" t="str">
            <v>trangtt@topica.edu.vn</v>
          </cell>
          <cell r="P359" t="str">
            <v>0466572425</v>
          </cell>
          <cell r="Q359" t="str">
            <v>0914 888 682</v>
          </cell>
          <cell r="R359" t="str">
            <v/>
          </cell>
          <cell r="S359" t="str">
            <v xml:space="preserve">185 Hoàng Hạnh, Phúc Tân, Hoàn Kiếm, Hà Nội </v>
          </cell>
          <cell r="T359" t="str">
            <v xml:space="preserve">25/33 Nguyễn Khiết, Phúc Tân, Hoàn Kiếm, Hà Nội </v>
          </cell>
          <cell r="X359" t="str">
            <v>OP</v>
          </cell>
          <cell r="Y359" t="str">
            <v>Chuyên viên vận hành</v>
          </cell>
          <cell r="AA359" t="str">
            <v>1</v>
          </cell>
          <cell r="AB359" t="str">
            <v>CB</v>
          </cell>
          <cell r="AC359" t="str">
            <v>TOS1</v>
          </cell>
          <cell r="AD359" t="str">
            <v>POSA</v>
          </cell>
          <cell r="AE359" t="str">
            <v>HN</v>
          </cell>
          <cell r="AF359">
            <v>40868</v>
          </cell>
          <cell r="AG359">
            <v>11</v>
          </cell>
          <cell r="AH359">
            <v>40909</v>
          </cell>
          <cell r="AI359">
            <v>1</v>
          </cell>
          <cell r="AJ359" t="str">
            <v>Chính thức</v>
          </cell>
        </row>
        <row r="360">
          <cell r="A360">
            <v>20334</v>
          </cell>
          <cell r="B360" t="str">
            <v>Nguyễn Cao Thanh</v>
          </cell>
          <cell r="C360" t="str">
            <v>Thảo</v>
          </cell>
          <cell r="D360" t="str">
            <v>Nữ</v>
          </cell>
          <cell r="E360">
            <v>31298</v>
          </cell>
          <cell r="F360" t="str">
            <v>Tây Nguyên</v>
          </cell>
          <cell r="G360" t="str">
            <v xml:space="preserve">Tây Nguyên </v>
          </cell>
          <cell r="H360" t="str">
            <v>240815876</v>
          </cell>
          <cell r="I360">
            <v>39554</v>
          </cell>
          <cell r="J360" t="str">
            <v>Daklak</v>
          </cell>
          <cell r="K360" t="str">
            <v>Đại học</v>
          </cell>
          <cell r="L360" t="str">
            <v>ĐH kinh tế TP HCM</v>
          </cell>
          <cell r="M360" t="str">
            <v>Tài chính Doanh nghiệp</v>
          </cell>
          <cell r="N360">
            <v>2009</v>
          </cell>
          <cell r="O360" t="str">
            <v>thaonct@topica.edu.vn</v>
          </cell>
          <cell r="P360" t="str">
            <v/>
          </cell>
          <cell r="Q360" t="str">
            <v>0914 117 175</v>
          </cell>
          <cell r="R360" t="str">
            <v/>
          </cell>
          <cell r="S360" t="str">
            <v>811 lô 6, chung cư Phú Thọ B, phường 15, quận 11, TPHCM
 Hồ Chí Minh</v>
          </cell>
          <cell r="T360" t="str">
            <v>811 lô 6, chung cư Phú Thọ B, phường 15, quận 11, TPHCM
 Hồ Chí Minh</v>
          </cell>
          <cell r="U360" t="str">
            <v/>
          </cell>
          <cell r="W360" t="str">
            <v/>
          </cell>
          <cell r="X360" t="str">
            <v>NX</v>
          </cell>
          <cell r="Y360" t="str">
            <v>Chuyên gia</v>
          </cell>
          <cell r="AA360" t="str">
            <v>2</v>
          </cell>
          <cell r="AB360" t="str">
            <v>CG</v>
          </cell>
          <cell r="AC360" t="str">
            <v>TTV</v>
          </cell>
          <cell r="AD360" t="str">
            <v>PTVS</v>
          </cell>
          <cell r="AE360" t="str">
            <v>HCM</v>
          </cell>
          <cell r="AF360">
            <v>40868</v>
          </cell>
          <cell r="AG360">
            <v>11</v>
          </cell>
          <cell r="AH360">
            <v>40894</v>
          </cell>
          <cell r="AI360">
            <v>12</v>
          </cell>
          <cell r="AJ360" t="str">
            <v>Chính thức</v>
          </cell>
        </row>
        <row r="361">
          <cell r="A361">
            <v>20335</v>
          </cell>
          <cell r="B361" t="str">
            <v>Thái Thị Như</v>
          </cell>
          <cell r="C361" t="str">
            <v>Vinh</v>
          </cell>
          <cell r="D361" t="str">
            <v>Nữ</v>
          </cell>
          <cell r="E361">
            <v>29859</v>
          </cell>
          <cell r="F361" t="str">
            <v>Long An</v>
          </cell>
          <cell r="G361" t="str">
            <v xml:space="preserve">Long An </v>
          </cell>
          <cell r="H361" t="str">
            <v>023638193</v>
          </cell>
          <cell r="I361">
            <v>40681</v>
          </cell>
          <cell r="J361" t="str">
            <v>HCM</v>
          </cell>
          <cell r="O361" t="str">
            <v>vinhttn@topica.edu.vn</v>
          </cell>
          <cell r="P361" t="str">
            <v/>
          </cell>
          <cell r="Q361" t="str">
            <v>0903869600</v>
          </cell>
          <cell r="R361" t="str">
            <v/>
          </cell>
          <cell r="S361" t="str">
            <v xml:space="preserve">293/148E CMT8, F14,Q Tân Bình </v>
          </cell>
          <cell r="T361" t="str">
            <v xml:space="preserve">293/148E CMT8, F14,Q Tân Bình </v>
          </cell>
          <cell r="X361" t="str">
            <v>OS</v>
          </cell>
          <cell r="Y361" t="str">
            <v>Chuyên viên Tư vấn tuyển sinh</v>
          </cell>
          <cell r="AA361" t="str">
            <v>1</v>
          </cell>
          <cell r="AB361" t="str">
            <v>CB</v>
          </cell>
          <cell r="AC361" t="str">
            <v>THC</v>
          </cell>
          <cell r="AE361" t="str">
            <v>HCM</v>
          </cell>
          <cell r="AG361" t="str">
            <v/>
          </cell>
          <cell r="AI361" t="str">
            <v/>
          </cell>
          <cell r="AJ361" t="str">
            <v>Nghỉ việc</v>
          </cell>
        </row>
        <row r="362">
          <cell r="A362">
            <v>20336</v>
          </cell>
          <cell r="B362" t="str">
            <v>Võ Ngọc</v>
          </cell>
          <cell r="C362" t="str">
            <v>Tuyền</v>
          </cell>
          <cell r="D362" t="str">
            <v>Nữ</v>
          </cell>
          <cell r="E362">
            <v>32458</v>
          </cell>
          <cell r="F362" t="str">
            <v>Tiền Giang</v>
          </cell>
          <cell r="G362" t="str">
            <v xml:space="preserve">Tiền Giang </v>
          </cell>
          <cell r="H362" t="str">
            <v>311948651</v>
          </cell>
          <cell r="I362">
            <v>37685</v>
          </cell>
          <cell r="J362" t="str">
            <v>Tiền Giang</v>
          </cell>
          <cell r="K362" t="str">
            <v>Cao đẳng</v>
          </cell>
          <cell r="L362" t="str">
            <v>Học Viện CNTT NIIT - SSP</v>
          </cell>
          <cell r="M362" t="str">
            <v>Công nghệ thông tin</v>
          </cell>
          <cell r="O362" t="str">
            <v>tuyenvn@topica.edu.vn</v>
          </cell>
          <cell r="P362" t="str">
            <v/>
          </cell>
          <cell r="Q362" t="str">
            <v>0907 586 167</v>
          </cell>
          <cell r="R362" t="str">
            <v/>
          </cell>
          <cell r="S362" t="str">
            <v xml:space="preserve">37/1G Ấp Trung Chánh 2 , xã Trung Chánh , HM </v>
          </cell>
          <cell r="T362" t="str">
            <v xml:space="preserve">187 A CMT8 , P4 , Q3 </v>
          </cell>
          <cell r="X362" t="str">
            <v>OP</v>
          </cell>
          <cell r="Y362" t="str">
            <v>Chuyên viên vận hành</v>
          </cell>
          <cell r="AA362" t="str">
            <v>1</v>
          </cell>
          <cell r="AB362" t="str">
            <v>CB</v>
          </cell>
          <cell r="AC362" t="str">
            <v>TSA</v>
          </cell>
          <cell r="AD362" t="str">
            <v>PSAS</v>
          </cell>
          <cell r="AE362" t="str">
            <v>HCM</v>
          </cell>
          <cell r="AF362">
            <v>40875</v>
          </cell>
          <cell r="AG362">
            <v>11</v>
          </cell>
          <cell r="AH362">
            <v>40936</v>
          </cell>
          <cell r="AI362">
            <v>1</v>
          </cell>
          <cell r="AJ362" t="str">
            <v>Chính thức</v>
          </cell>
        </row>
        <row r="363">
          <cell r="A363">
            <v>20337</v>
          </cell>
          <cell r="B363" t="str">
            <v>Lê Thị</v>
          </cell>
          <cell r="C363" t="str">
            <v>Đông</v>
          </cell>
          <cell r="D363" t="str">
            <v>Nữ</v>
          </cell>
          <cell r="E363">
            <v>31169</v>
          </cell>
          <cell r="F363" t="str">
            <v>Hà Tĩnh</v>
          </cell>
          <cell r="G363" t="str">
            <v xml:space="preserve">Hà Tĩnh </v>
          </cell>
          <cell r="H363" t="str">
            <v>183753190</v>
          </cell>
          <cell r="I363">
            <v>39139</v>
          </cell>
          <cell r="J363" t="str">
            <v/>
          </cell>
          <cell r="K363" t="str">
            <v>Trung học phổ thông</v>
          </cell>
          <cell r="L363" t="str">
            <v/>
          </cell>
          <cell r="M363" t="str">
            <v/>
          </cell>
          <cell r="O363" t="str">
            <v>donglt@topica.edu.vn</v>
          </cell>
          <cell r="P363" t="str">
            <v/>
          </cell>
          <cell r="Q363" t="str">
            <v>0978 640 311</v>
          </cell>
          <cell r="R363" t="str">
            <v/>
          </cell>
          <cell r="S363" t="str">
            <v xml:space="preserve"> </v>
          </cell>
          <cell r="T363" t="str">
            <v xml:space="preserve"> </v>
          </cell>
          <cell r="X363" t="str">
            <v>OP</v>
          </cell>
          <cell r="Y363" t="str">
            <v>Chuyên viên vận hành</v>
          </cell>
          <cell r="AA363" t="str">
            <v>1</v>
          </cell>
          <cell r="AB363" t="str">
            <v>CB</v>
          </cell>
          <cell r="AC363" t="str">
            <v>TSG</v>
          </cell>
          <cell r="AD363" t="str">
            <v>PSGH</v>
          </cell>
          <cell r="AE363" t="str">
            <v>HCM</v>
          </cell>
          <cell r="AF363">
            <v>40848</v>
          </cell>
          <cell r="AG363">
            <v>11</v>
          </cell>
          <cell r="AH363">
            <v>40940</v>
          </cell>
          <cell r="AI363">
            <v>2</v>
          </cell>
          <cell r="AJ363" t="str">
            <v>Nghỉ việc</v>
          </cell>
        </row>
        <row r="364">
          <cell r="A364">
            <v>20338</v>
          </cell>
          <cell r="B364" t="str">
            <v>Nguyễn Thị</v>
          </cell>
          <cell r="C364" t="str">
            <v>Nháng</v>
          </cell>
          <cell r="D364" t="str">
            <v>Nữ</v>
          </cell>
          <cell r="E364">
            <v>32164</v>
          </cell>
          <cell r="F364" t="str">
            <v>Thái Bình</v>
          </cell>
          <cell r="G364" t="str">
            <v xml:space="preserve">Thái Bình </v>
          </cell>
          <cell r="H364" t="str">
            <v>151762802</v>
          </cell>
          <cell r="I364">
            <v>38324</v>
          </cell>
          <cell r="J364" t="str">
            <v>Thái Bình</v>
          </cell>
          <cell r="K364" t="str">
            <v>Đại học</v>
          </cell>
          <cell r="L364" t="str">
            <v>ĐH Kinh Tế Quốc Dân</v>
          </cell>
          <cell r="M364" t="str">
            <v>Quản trị kinh doanh</v>
          </cell>
          <cell r="O364" t="str">
            <v>nhangnt@topica.edu.vn</v>
          </cell>
          <cell r="P364" t="str">
            <v>0363977372</v>
          </cell>
          <cell r="Q364" t="str">
            <v>0982 99 625</v>
          </cell>
          <cell r="R364" t="str">
            <v/>
          </cell>
          <cell r="S364" t="str">
            <v xml:space="preserve">Hà Lý, Hà Dũng, Hưng Hà, Thái Bình </v>
          </cell>
          <cell r="T364" t="str">
            <v xml:space="preserve">Số nhà 3, 77/9, Bùi Xương Trạch, Thanh Xuân, HN </v>
          </cell>
          <cell r="X364" t="str">
            <v>OP</v>
          </cell>
          <cell r="Y364" t="str">
            <v>Chuyên viên vận hành</v>
          </cell>
          <cell r="AA364" t="str">
            <v>1</v>
          </cell>
          <cell r="AB364" t="str">
            <v>CB</v>
          </cell>
          <cell r="AC364" t="str">
            <v>TAE</v>
          </cell>
          <cell r="AD364" t="str">
            <v>PAED</v>
          </cell>
          <cell r="AE364" t="str">
            <v>HN</v>
          </cell>
          <cell r="AF364">
            <v>40875</v>
          </cell>
          <cell r="AG364">
            <v>11</v>
          </cell>
          <cell r="AH364">
            <v>40936</v>
          </cell>
          <cell r="AI364">
            <v>1</v>
          </cell>
          <cell r="AJ364" t="str">
            <v>Nghỉ việc</v>
          </cell>
        </row>
        <row r="365">
          <cell r="A365">
            <v>20339</v>
          </cell>
          <cell r="B365" t="str">
            <v>Nguyễn Thị</v>
          </cell>
          <cell r="C365" t="str">
            <v>Nhàn</v>
          </cell>
          <cell r="D365" t="str">
            <v>Nữ</v>
          </cell>
          <cell r="E365">
            <v>32853</v>
          </cell>
          <cell r="F365" t="str">
            <v>Hà Tây</v>
          </cell>
          <cell r="G365" t="str">
            <v xml:space="preserve">Hà Tây </v>
          </cell>
          <cell r="H365" t="str">
            <v>112389566</v>
          </cell>
          <cell r="I365">
            <v>39074</v>
          </cell>
          <cell r="J365" t="str">
            <v>Hà Tây</v>
          </cell>
          <cell r="K365" t="str">
            <v>Cao đẳng</v>
          </cell>
          <cell r="L365" t="str">
            <v xml:space="preserve">CĐ Thương mại và Du lịch Hà Nội </v>
          </cell>
          <cell r="M365" t="str">
            <v>Kế toán tài chính</v>
          </cell>
          <cell r="O365" t="str">
            <v>nhannt@topica.edu.vn</v>
          </cell>
          <cell r="P365" t="str">
            <v>0466579529</v>
          </cell>
          <cell r="Q365" t="str">
            <v>0966527528</v>
          </cell>
          <cell r="R365" t="str">
            <v/>
          </cell>
          <cell r="S365" t="str">
            <v xml:space="preserve">Thôn Ngọ, Chuyên Mỹ, Phú Xuyên, Hà Nội </v>
          </cell>
          <cell r="T365" t="str">
            <v xml:space="preserve">Số 107, ngõ 79, phố Yên Duyên, phường Yên Sở, Hà Nội </v>
          </cell>
          <cell r="U365" t="str">
            <v/>
          </cell>
          <cell r="W365" t="str">
            <v/>
          </cell>
          <cell r="X365" t="str">
            <v>OP</v>
          </cell>
          <cell r="Y365" t="str">
            <v>Chuyên viên vận hành</v>
          </cell>
          <cell r="AA365" t="str">
            <v>1</v>
          </cell>
          <cell r="AB365" t="str">
            <v>CB</v>
          </cell>
          <cell r="AC365" t="str">
            <v>TAD</v>
          </cell>
          <cell r="AD365" t="str">
            <v>PADA</v>
          </cell>
          <cell r="AE365" t="str">
            <v>HN</v>
          </cell>
          <cell r="AF365">
            <v>40878</v>
          </cell>
          <cell r="AG365">
            <v>12</v>
          </cell>
          <cell r="AH365">
            <v>40938</v>
          </cell>
          <cell r="AI365">
            <v>1</v>
          </cell>
          <cell r="AJ365" t="str">
            <v>Chính thức</v>
          </cell>
        </row>
        <row r="366">
          <cell r="A366">
            <v>20340</v>
          </cell>
          <cell r="B366" t="str">
            <v>Lương Tuyết</v>
          </cell>
          <cell r="C366" t="str">
            <v>Nga</v>
          </cell>
          <cell r="D366" t="str">
            <v>Nữ</v>
          </cell>
          <cell r="E366">
            <v>28944</v>
          </cell>
          <cell r="G366" t="str">
            <v>Đồng Nai</v>
          </cell>
          <cell r="H366">
            <v>25200550</v>
          </cell>
          <cell r="I366">
            <v>40113</v>
          </cell>
          <cell r="J366" t="str">
            <v>HCM</v>
          </cell>
          <cell r="K366" t="str">
            <v>TC</v>
          </cell>
          <cell r="L366" t="str">
            <v>TC tin học SG</v>
          </cell>
          <cell r="M366" t="str">
            <v>Kế Toán</v>
          </cell>
          <cell r="O366" t="str">
            <v>ngalt2@topica.edu.vn</v>
          </cell>
          <cell r="Q366" t="str">
            <v>0903877847</v>
          </cell>
          <cell r="S366" t="str">
            <v>37/13/3 Ngô Tất Tố P.21 .Bình Thạnh Tp. HCM</v>
          </cell>
          <cell r="T366" t="str">
            <v>37/13/3 Ngô Tất Tố P.21 .Bình Thạnh Tp. HCM</v>
          </cell>
          <cell r="U366" t="str">
            <v>Phạm Huy Hải</v>
          </cell>
          <cell r="W366" t="str">
            <v>0908000315</v>
          </cell>
          <cell r="X366" t="str">
            <v>OS</v>
          </cell>
          <cell r="Y366" t="str">
            <v>Chuyên viên Tư vấn tuyển sinh</v>
          </cell>
          <cell r="AA366" t="str">
            <v>1</v>
          </cell>
          <cell r="AB366" t="str">
            <v>CB</v>
          </cell>
          <cell r="AC366" t="str">
            <v>THC</v>
          </cell>
          <cell r="AD366" t="str">
            <v>PHCS</v>
          </cell>
          <cell r="AE366" t="str">
            <v>HCM</v>
          </cell>
          <cell r="AH366">
            <v>40938</v>
          </cell>
          <cell r="AI366">
            <v>1</v>
          </cell>
          <cell r="AJ366" t="str">
            <v>Nghỉ việc</v>
          </cell>
        </row>
        <row r="367">
          <cell r="A367">
            <v>20341</v>
          </cell>
          <cell r="B367" t="str">
            <v>Nguyễn Thị</v>
          </cell>
          <cell r="C367" t="str">
            <v>Mai</v>
          </cell>
          <cell r="D367" t="str">
            <v>Nữ</v>
          </cell>
          <cell r="E367">
            <v>31267</v>
          </cell>
          <cell r="G367" t="str">
            <v>Bắc Ninh</v>
          </cell>
          <cell r="H367" t="str">
            <v>125156940</v>
          </cell>
          <cell r="I367">
            <v>37167</v>
          </cell>
          <cell r="J367" t="str">
            <v>Bắc Ninh</v>
          </cell>
          <cell r="K367" t="str">
            <v>ĐH</v>
          </cell>
          <cell r="L367" t="str">
            <v>Học viên Ngân hàng</v>
          </cell>
          <cell r="M367" t="str">
            <v>Tài chính Ngân hàng</v>
          </cell>
          <cell r="O367" t="str">
            <v>maint@topica.edu.vn</v>
          </cell>
          <cell r="Q367" t="str">
            <v>0983227874</v>
          </cell>
          <cell r="S367" t="str">
            <v>Đình Bảng, Từ Sơn, Bắc Ninh</v>
          </cell>
          <cell r="T367" t="str">
            <v>Bùi Xương Trạch, Thanh Xuân, Hà Nội</v>
          </cell>
          <cell r="U367" t="str">
            <v>Em Nguyễn Huy Tuấn</v>
          </cell>
          <cell r="W367" t="str">
            <v>0948564321</v>
          </cell>
          <cell r="X367" t="str">
            <v>OP</v>
          </cell>
          <cell r="Y367" t="str">
            <v>Chuyên viên vận hành</v>
          </cell>
          <cell r="AA367" t="str">
            <v>1</v>
          </cell>
          <cell r="AB367" t="str">
            <v>CB</v>
          </cell>
          <cell r="AC367" t="str">
            <v>THR</v>
          </cell>
          <cell r="AD367" t="str">
            <v>PHRS</v>
          </cell>
          <cell r="AE367" t="str">
            <v>HN</v>
          </cell>
          <cell r="AH367">
            <v>40952</v>
          </cell>
          <cell r="AI367">
            <v>2</v>
          </cell>
          <cell r="AJ367" t="str">
            <v>Nghỉ việc</v>
          </cell>
        </row>
        <row r="368">
          <cell r="A368">
            <v>20342</v>
          </cell>
          <cell r="B368" t="str">
            <v>Nguyễn Ngọc Hoàng</v>
          </cell>
          <cell r="C368" t="str">
            <v>Cầm</v>
          </cell>
          <cell r="D368" t="str">
            <v>Nữ</v>
          </cell>
          <cell r="E368">
            <v>29883</v>
          </cell>
          <cell r="F368" t="str">
            <v>HCM</v>
          </cell>
          <cell r="G368" t="str">
            <v xml:space="preserve">HCM </v>
          </cell>
          <cell r="H368" t="str">
            <v>023470737</v>
          </cell>
          <cell r="I368">
            <v>40758</v>
          </cell>
          <cell r="J368" t="str">
            <v>HCM</v>
          </cell>
          <cell r="K368" t="str">
            <v>Đại học</v>
          </cell>
          <cell r="L368" t="str">
            <v>HV Công nghệ Bưu chính Viễn thông</v>
          </cell>
          <cell r="M368" t="str">
            <v>Tiếng Anh</v>
          </cell>
          <cell r="O368" t="str">
            <v>camnnh@topica.edu.vn</v>
          </cell>
          <cell r="P368" t="str">
            <v>0838454642</v>
          </cell>
          <cell r="Q368" t="str">
            <v>0918 599 569</v>
          </cell>
          <cell r="R368" t="str">
            <v/>
          </cell>
          <cell r="S368" t="str">
            <v xml:space="preserve">1014/1 Cách Mạng Tháng 8, P5, Q.Tân Bình, Tp.HCM </v>
          </cell>
          <cell r="T368" t="str">
            <v xml:space="preserve">1014/1 Cách Mạng Tháng 8, P5, Q.Tân Bình, Tp.HCM </v>
          </cell>
          <cell r="X368" t="str">
            <v>TD2</v>
          </cell>
          <cell r="Y368" t="str">
            <v>Phó ban/Phó Giám đốc Trung tâm</v>
          </cell>
          <cell r="AA368" t="str">
            <v>4</v>
          </cell>
          <cell r="AB368" t="str">
            <v>QL</v>
          </cell>
          <cell r="AC368" t="str">
            <v>TTV</v>
          </cell>
          <cell r="AD368" t="str">
            <v>PTVS</v>
          </cell>
          <cell r="AE368" t="str">
            <v>HCM</v>
          </cell>
          <cell r="AF368">
            <v>40892</v>
          </cell>
          <cell r="AG368">
            <v>12</v>
          </cell>
          <cell r="AH368">
            <v>40954</v>
          </cell>
          <cell r="AI368">
            <v>2</v>
          </cell>
          <cell r="AJ368" t="str">
            <v>Chính thức</v>
          </cell>
        </row>
        <row r="369">
          <cell r="A369">
            <v>20343</v>
          </cell>
          <cell r="B369" t="str">
            <v>Nguyễn Đức</v>
          </cell>
          <cell r="C369" t="str">
            <v>Hải</v>
          </cell>
          <cell r="D369" t="str">
            <v>Nam</v>
          </cell>
          <cell r="E369">
            <v>31929</v>
          </cell>
          <cell r="G369" t="str">
            <v>HCM</v>
          </cell>
          <cell r="H369">
            <v>24189906</v>
          </cell>
          <cell r="I369">
            <v>37944</v>
          </cell>
          <cell r="J369" t="str">
            <v>HCM</v>
          </cell>
          <cell r="K369" t="str">
            <v>ĐH</v>
          </cell>
          <cell r="L369" t="str">
            <v>Fullerton Colllege, California State University, Long Beach</v>
          </cell>
          <cell r="M369" t="str">
            <v>Kinh Doanh</v>
          </cell>
          <cell r="O369" t="str">
            <v>haind@topica.edu.vn</v>
          </cell>
          <cell r="Q369" t="str">
            <v>0949794821</v>
          </cell>
          <cell r="S369" t="str">
            <v>460/9 Nơ Trang long, p13, q Bình Thạnh</v>
          </cell>
          <cell r="T369" t="str">
            <v>460/9 Nơ Trang long, p13, q Bình Thạnh</v>
          </cell>
          <cell r="U369" t="str">
            <v>Hà Thị Mộng Thu</v>
          </cell>
          <cell r="W369" t="str">
            <v>01212220039</v>
          </cell>
          <cell r="X369" t="str">
            <v>PM1</v>
          </cell>
          <cell r="Y369" t="str">
            <v>Trưởng phòng</v>
          </cell>
          <cell r="AA369">
            <v>3</v>
          </cell>
          <cell r="AB369" t="str">
            <v>QL</v>
          </cell>
          <cell r="AC369" t="str">
            <v>THC</v>
          </cell>
          <cell r="AD369" t="str">
            <v>PHCE</v>
          </cell>
          <cell r="AE369" t="str">
            <v>HCM</v>
          </cell>
          <cell r="AH369">
            <v>40959</v>
          </cell>
          <cell r="AI369">
            <v>2</v>
          </cell>
          <cell r="AJ369" t="str">
            <v>Nghỉ việc</v>
          </cell>
        </row>
        <row r="370">
          <cell r="A370">
            <v>20344</v>
          </cell>
          <cell r="B370" t="str">
            <v>Trần Thị Bích</v>
          </cell>
          <cell r="C370" t="str">
            <v>Lộc</v>
          </cell>
          <cell r="D370" t="str">
            <v>Nữ</v>
          </cell>
          <cell r="E370">
            <v>28993</v>
          </cell>
          <cell r="G370" t="str">
            <v>HCM</v>
          </cell>
          <cell r="K370" t="str">
            <v>ĐH</v>
          </cell>
          <cell r="L370">
            <v>0</v>
          </cell>
          <cell r="M370">
            <v>0</v>
          </cell>
          <cell r="O370" t="str">
            <v>locttb@topica.edu.vn</v>
          </cell>
          <cell r="Q370" t="str">
            <v>0909373075</v>
          </cell>
          <cell r="S370" t="str">
            <v>02 Nguyễn Trung Trực, Chơ Mới, An Giang</v>
          </cell>
          <cell r="T370" t="str">
            <v>4/74 Lê Đức Thọ, P15, GV</v>
          </cell>
          <cell r="U370">
            <v>0</v>
          </cell>
          <cell r="W370">
            <v>0</v>
          </cell>
          <cell r="X370" t="str">
            <v>OP</v>
          </cell>
          <cell r="Y370" t="str">
            <v>Chuyên viên vận hành</v>
          </cell>
          <cell r="AA370" t="str">
            <v>1</v>
          </cell>
          <cell r="AB370" t="str">
            <v>CB</v>
          </cell>
          <cell r="AC370" t="str">
            <v>THC</v>
          </cell>
          <cell r="AD370" t="str">
            <v>PHCO</v>
          </cell>
          <cell r="AE370" t="str">
            <v>HCM</v>
          </cell>
          <cell r="AH370">
            <v>40964</v>
          </cell>
          <cell r="AI370">
            <v>2</v>
          </cell>
          <cell r="AJ370" t="str">
            <v>Nghỉ việc</v>
          </cell>
        </row>
        <row r="371">
          <cell r="A371">
            <v>20345</v>
          </cell>
          <cell r="B371" t="str">
            <v>Nguyễn Thị</v>
          </cell>
          <cell r="C371" t="str">
            <v>Hà</v>
          </cell>
          <cell r="D371" t="str">
            <v>Nữ</v>
          </cell>
          <cell r="E371">
            <v>31103</v>
          </cell>
          <cell r="F371" t="str">
            <v>HN</v>
          </cell>
          <cell r="G371" t="str">
            <v xml:space="preserve">HN </v>
          </cell>
          <cell r="H371" t="str">
            <v>031255691</v>
          </cell>
          <cell r="I371">
            <v>41082</v>
          </cell>
          <cell r="J371" t="str">
            <v>Hải Phòng</v>
          </cell>
          <cell r="K371" t="str">
            <v>Đại học</v>
          </cell>
          <cell r="L371" t="str">
            <v>ĐH Sư phạm Hà Nội</v>
          </cell>
          <cell r="M371" t="str">
            <v>Ngữ văn</v>
          </cell>
          <cell r="O371" t="str">
            <v>hant3@topica.edu.vn</v>
          </cell>
          <cell r="P371" t="str">
            <v/>
          </cell>
          <cell r="Q371" t="str">
            <v>0982368266</v>
          </cell>
          <cell r="R371" t="str">
            <v/>
          </cell>
          <cell r="S371" t="str">
            <v xml:space="preserve">Số 2, Lô 6, TT Quân đội, Hồ Nam, Lê Chân, Hải Phòng </v>
          </cell>
          <cell r="T371" t="str">
            <v xml:space="preserve">SN 24, ngõ 67 Đình Thôn, Mỹ Đình, Từ Liêm, HN </v>
          </cell>
          <cell r="X371" t="str">
            <v>PM1</v>
          </cell>
          <cell r="Y371" t="str">
            <v>Trưởng phòng</v>
          </cell>
          <cell r="AA371">
            <v>3</v>
          </cell>
          <cell r="AB371" t="str">
            <v>QL</v>
          </cell>
          <cell r="AC371" t="str">
            <v>THO</v>
          </cell>
          <cell r="AD371" t="str">
            <v>PHOD</v>
          </cell>
          <cell r="AE371" t="str">
            <v>HN</v>
          </cell>
          <cell r="AG371" t="str">
            <v/>
          </cell>
          <cell r="AH371">
            <v>40909</v>
          </cell>
          <cell r="AI371">
            <v>1</v>
          </cell>
          <cell r="AJ371" t="str">
            <v>Nghỉ việc</v>
          </cell>
        </row>
        <row r="372">
          <cell r="A372">
            <v>20346</v>
          </cell>
          <cell r="B372" t="str">
            <v>Dương Quang</v>
          </cell>
          <cell r="C372" t="str">
            <v>Huy</v>
          </cell>
          <cell r="D372" t="str">
            <v>Nam</v>
          </cell>
          <cell r="E372">
            <v>32208</v>
          </cell>
          <cell r="G372" t="str">
            <v>Quảng Ninh</v>
          </cell>
          <cell r="H372" t="str">
            <v>100986439</v>
          </cell>
          <cell r="I372">
            <v>37138</v>
          </cell>
          <cell r="J372" t="str">
            <v>Quảng Ninh</v>
          </cell>
          <cell r="K372" t="str">
            <v>ĐH</v>
          </cell>
          <cell r="L372">
            <v>0</v>
          </cell>
          <cell r="M372">
            <v>0</v>
          </cell>
          <cell r="O372" t="str">
            <v>huydq@topica.edu.vn</v>
          </cell>
          <cell r="Q372" t="str">
            <v>0936210390</v>
          </cell>
          <cell r="S372" t="str">
            <v>Khu phố 1,thị trấn Quảng Yên, Yên Hưng, Quảng Ninh</v>
          </cell>
          <cell r="T372" t="str">
            <v>Số 2 ngách 15/47 ngõ Gốc Đề, tổ 29 Hoàng Văn Thụ, Hoàng Mai,HN</v>
          </cell>
          <cell r="U372">
            <v>0</v>
          </cell>
          <cell r="W372">
            <v>0</v>
          </cell>
          <cell r="X372" t="str">
            <v>OP</v>
          </cell>
          <cell r="Y372" t="str">
            <v>Chuyên viên vận hành</v>
          </cell>
          <cell r="AA372" t="str">
            <v>1</v>
          </cell>
          <cell r="AB372" t="str">
            <v>CB</v>
          </cell>
          <cell r="AC372" t="str">
            <v>TAE</v>
          </cell>
          <cell r="AD372" t="str">
            <v>PWED</v>
          </cell>
          <cell r="AE372" t="str">
            <v>HN</v>
          </cell>
          <cell r="AI372" t="str">
            <v/>
          </cell>
          <cell r="AJ372" t="str">
            <v>Nghỉ việc</v>
          </cell>
        </row>
        <row r="373">
          <cell r="A373">
            <v>20347</v>
          </cell>
          <cell r="B373" t="str">
            <v>Vũ Quang</v>
          </cell>
          <cell r="C373" t="str">
            <v>Huy</v>
          </cell>
          <cell r="D373" t="str">
            <v>Nam</v>
          </cell>
          <cell r="E373">
            <v>32354</v>
          </cell>
          <cell r="F373" t="str">
            <v>Hà Nội</v>
          </cell>
          <cell r="G373" t="str">
            <v xml:space="preserve">Hà Nội </v>
          </cell>
          <cell r="H373" t="str">
            <v>012587571</v>
          </cell>
          <cell r="I373">
            <v>37705</v>
          </cell>
          <cell r="J373" t="str">
            <v>Hà Nội</v>
          </cell>
          <cell r="K373" t="str">
            <v>Đại học</v>
          </cell>
          <cell r="O373" t="str">
            <v>huyvq@topica.edu.vn</v>
          </cell>
          <cell r="P373" t="str">
            <v>043 719 2873</v>
          </cell>
          <cell r="Q373" t="str">
            <v>0989 205 925</v>
          </cell>
          <cell r="R373" t="str">
            <v/>
          </cell>
          <cell r="S373" t="str">
            <v xml:space="preserve">10A hẻm 124/22/85, Âu Cơ, Từ Liêm, Tây Hồ, HN </v>
          </cell>
          <cell r="T373" t="str">
            <v xml:space="preserve">10A hẻm 124/22/85, Âu Cơ, Từ Liêm, Tây Hồ, HN </v>
          </cell>
          <cell r="X373" t="str">
            <v>OP</v>
          </cell>
          <cell r="Y373" t="str">
            <v>Chuyên viên vận hành</v>
          </cell>
          <cell r="AA373" t="str">
            <v>1</v>
          </cell>
          <cell r="AB373" t="str">
            <v>CB</v>
          </cell>
          <cell r="AC373" t="str">
            <v>TSZ</v>
          </cell>
          <cell r="AD373" t="str">
            <v>PSZF</v>
          </cell>
          <cell r="AE373" t="str">
            <v>HCM</v>
          </cell>
          <cell r="AF373">
            <v>40909</v>
          </cell>
          <cell r="AG373">
            <v>1</v>
          </cell>
          <cell r="AH373">
            <v>40969</v>
          </cell>
          <cell r="AI373">
            <v>3</v>
          </cell>
          <cell r="AJ373" t="str">
            <v>Nghỉ việc</v>
          </cell>
        </row>
        <row r="374">
          <cell r="A374">
            <v>20348</v>
          </cell>
          <cell r="B374" t="str">
            <v>Đặng Thanh</v>
          </cell>
          <cell r="C374" t="str">
            <v>Hương</v>
          </cell>
          <cell r="D374" t="str">
            <v>Nữ</v>
          </cell>
          <cell r="E374">
            <v>32304</v>
          </cell>
          <cell r="F374" t="str">
            <v>HN</v>
          </cell>
          <cell r="G374" t="str">
            <v xml:space="preserve">HN </v>
          </cell>
          <cell r="H374" t="str">
            <v>012715454</v>
          </cell>
          <cell r="I374">
            <v>40495</v>
          </cell>
          <cell r="J374" t="str">
            <v>Hà Nội</v>
          </cell>
          <cell r="K374" t="str">
            <v>Đại học</v>
          </cell>
          <cell r="O374" t="str">
            <v>huongdt2@topica.edu.vn</v>
          </cell>
          <cell r="P374" t="str">
            <v/>
          </cell>
          <cell r="Q374" t="str">
            <v>0978431288</v>
          </cell>
          <cell r="R374" t="str">
            <v/>
          </cell>
          <cell r="S374" t="str">
            <v xml:space="preserve">Khu TT BV Thanh Trì, Tứ Hiệp, Thanh Trì, Hà Nội </v>
          </cell>
          <cell r="T374" t="str">
            <v xml:space="preserve">Khu TT BV Thanh Trì, Tứ Hiệp, Thanh Trì, Hà Nội </v>
          </cell>
          <cell r="X374" t="str">
            <v>OX</v>
          </cell>
          <cell r="AA374" t="str">
            <v>1</v>
          </cell>
          <cell r="AB374" t="str">
            <v>CB</v>
          </cell>
          <cell r="AC374" t="str">
            <v>THO</v>
          </cell>
          <cell r="AE374" t="str">
            <v>HN</v>
          </cell>
          <cell r="AG374" t="str">
            <v/>
          </cell>
          <cell r="AH374">
            <v>41183</v>
          </cell>
          <cell r="AI374">
            <v>10</v>
          </cell>
          <cell r="AJ374" t="str">
            <v>Nghỉ việc</v>
          </cell>
        </row>
        <row r="375">
          <cell r="A375">
            <v>20349</v>
          </cell>
          <cell r="B375" t="str">
            <v>Vũ Thị Hoài</v>
          </cell>
          <cell r="C375" t="str">
            <v>Nam</v>
          </cell>
          <cell r="D375" t="str">
            <v>Nữ</v>
          </cell>
          <cell r="E375">
            <v>32212</v>
          </cell>
          <cell r="F375" t="str">
            <v>Tuyên Quang</v>
          </cell>
          <cell r="G375" t="str">
            <v xml:space="preserve">Tuyên Quang </v>
          </cell>
          <cell r="H375" t="str">
            <v>100896244</v>
          </cell>
          <cell r="I375">
            <v>37713</v>
          </cell>
          <cell r="J375" t="str">
            <v>Quảng Ninh</v>
          </cell>
          <cell r="K375" t="str">
            <v>Đại học</v>
          </cell>
          <cell r="L375" t="str">
            <v>ĐH Công Đoàn</v>
          </cell>
          <cell r="M375" t="str">
            <v>Xã hội học</v>
          </cell>
          <cell r="O375" t="str">
            <v>namvth@topica.edu.vn</v>
          </cell>
          <cell r="P375" t="str">
            <v/>
          </cell>
          <cell r="Q375" t="str">
            <v>0976 941 088</v>
          </cell>
          <cell r="R375" t="str">
            <v/>
          </cell>
          <cell r="S375" t="str">
            <v xml:space="preserve">Tổ 5, Khu 2, phường Thanh Sơn, Uông Bí, Quảng Ninh </v>
          </cell>
          <cell r="T375" t="str">
            <v xml:space="preserve">P512, C7, Nam Thành Công, Láng Hạ, Đống Đa, HN </v>
          </cell>
          <cell r="X375" t="str">
            <v>OP</v>
          </cell>
          <cell r="Y375" t="str">
            <v>Chuyên viên vận hành</v>
          </cell>
          <cell r="AA375" t="str">
            <v>1</v>
          </cell>
          <cell r="AB375" t="str">
            <v>CB</v>
          </cell>
          <cell r="AC375" t="str">
            <v>TAE</v>
          </cell>
          <cell r="AD375" t="str">
            <v>PAED</v>
          </cell>
          <cell r="AE375" t="str">
            <v>HN</v>
          </cell>
          <cell r="AF375">
            <v>40940</v>
          </cell>
          <cell r="AG375">
            <v>2</v>
          </cell>
          <cell r="AH375">
            <v>41000</v>
          </cell>
          <cell r="AI375">
            <v>4</v>
          </cell>
          <cell r="AJ375" t="str">
            <v>Chính thức</v>
          </cell>
        </row>
        <row r="376">
          <cell r="A376">
            <v>20350</v>
          </cell>
          <cell r="B376" t="str">
            <v>Hoàng Thị</v>
          </cell>
          <cell r="C376" t="str">
            <v>Huệ</v>
          </cell>
          <cell r="D376" t="str">
            <v>Nữ</v>
          </cell>
          <cell r="E376">
            <v>32330</v>
          </cell>
          <cell r="F376" t="str">
            <v>Quảng Ninh</v>
          </cell>
          <cell r="G376" t="str">
            <v xml:space="preserve">Quảng Ninh </v>
          </cell>
          <cell r="H376" t="str">
            <v>100966512</v>
          </cell>
          <cell r="I376">
            <v>39944</v>
          </cell>
          <cell r="J376" t="str">
            <v>Quảng Ninh</v>
          </cell>
          <cell r="K376" t="str">
            <v>Đại học</v>
          </cell>
          <cell r="L376" t="str">
            <v>ĐH Bách Khoa Hà Nội</v>
          </cell>
          <cell r="M376" t="str">
            <v>Toán tin ứng dụng</v>
          </cell>
          <cell r="O376" t="str">
            <v>hueht@topica.edu.vn</v>
          </cell>
          <cell r="P376" t="str">
            <v/>
          </cell>
          <cell r="Q376" t="str">
            <v>01222 324 033</v>
          </cell>
          <cell r="R376" t="str">
            <v/>
          </cell>
          <cell r="S376" t="str">
            <v xml:space="preserve">Tổ 5, khu 3, Hông Hải, Hạ Long, Quảng Ninh </v>
          </cell>
          <cell r="T376" t="str">
            <v xml:space="preserve">P506, nhà G1, ngõ 82, Phạm Ngọc Thạch, Quảng Ninh </v>
          </cell>
          <cell r="U376" t="str">
            <v/>
          </cell>
          <cell r="W376" t="str">
            <v/>
          </cell>
          <cell r="X376" t="str">
            <v>OP</v>
          </cell>
          <cell r="Y376" t="str">
            <v>Chuyên viên vận hành</v>
          </cell>
          <cell r="AA376" t="str">
            <v>1</v>
          </cell>
          <cell r="AB376" t="str">
            <v>CB</v>
          </cell>
          <cell r="AC376" t="str">
            <v>TOS1</v>
          </cell>
          <cell r="AD376" t="str">
            <v>POST</v>
          </cell>
          <cell r="AE376" t="str">
            <v>HN</v>
          </cell>
          <cell r="AF376">
            <v>40949</v>
          </cell>
          <cell r="AG376">
            <v>2</v>
          </cell>
          <cell r="AH376">
            <v>40978</v>
          </cell>
          <cell r="AI376">
            <v>3</v>
          </cell>
          <cell r="AJ376" t="str">
            <v>Chính thức</v>
          </cell>
        </row>
        <row r="377">
          <cell r="A377">
            <v>20351</v>
          </cell>
          <cell r="B377" t="str">
            <v>Nguyễn Thị</v>
          </cell>
          <cell r="C377" t="str">
            <v>Thảo</v>
          </cell>
          <cell r="D377" t="str">
            <v>Nữ</v>
          </cell>
          <cell r="E377">
            <v>30743</v>
          </cell>
          <cell r="F377" t="str">
            <v>Hà Nội</v>
          </cell>
          <cell r="G377" t="str">
            <v>Ứng Hòa Hà Nội</v>
          </cell>
          <cell r="H377" t="str">
            <v>111886910</v>
          </cell>
          <cell r="I377">
            <v>37313</v>
          </cell>
          <cell r="J377" t="str">
            <v>Hà Tây</v>
          </cell>
          <cell r="K377" t="str">
            <v>Đại học</v>
          </cell>
          <cell r="L377" t="str">
            <v>ĐH Khoa học Xã hội và Nhân văn – ĐH Quốc gia Hà Nội</v>
          </cell>
          <cell r="M377" t="str">
            <v>Tâm lý xã hội</v>
          </cell>
          <cell r="O377" t="str">
            <v>thaont@topica.edu.vn</v>
          </cell>
          <cell r="P377" t="str">
            <v>04 3389 4563</v>
          </cell>
          <cell r="Q377" t="str">
            <v>0979094628</v>
          </cell>
          <cell r="R377" t="str">
            <v/>
          </cell>
          <cell r="S377" t="str">
            <v xml:space="preserve">Ứng Hòa, Hà Nội </v>
          </cell>
          <cell r="T377" t="str">
            <v xml:space="preserve">Ngõ 140, Nguyễn Xiển, Thanh Xuân, Hà Nội </v>
          </cell>
          <cell r="X377" t="str">
            <v>OS</v>
          </cell>
          <cell r="Y377" t="str">
            <v>Chuyên viên Tư vấn tuyển sinh</v>
          </cell>
          <cell r="AA377" t="str">
            <v>1</v>
          </cell>
          <cell r="AB377" t="str">
            <v>CB</v>
          </cell>
          <cell r="AC377" t="str">
            <v>TAW</v>
          </cell>
          <cell r="AD377" t="str">
            <v>PAWS</v>
          </cell>
          <cell r="AE377" t="str">
            <v>HN</v>
          </cell>
          <cell r="AF377">
            <v>40952</v>
          </cell>
          <cell r="AG377">
            <v>2</v>
          </cell>
          <cell r="AH377">
            <v>41012</v>
          </cell>
          <cell r="AI377">
            <v>4</v>
          </cell>
          <cell r="AJ377" t="str">
            <v>Nghỉ việc</v>
          </cell>
        </row>
        <row r="378">
          <cell r="A378">
            <v>20352</v>
          </cell>
          <cell r="B378" t="str">
            <v>Nguyễn Thị</v>
          </cell>
          <cell r="C378" t="str">
            <v>Nga</v>
          </cell>
          <cell r="D378" t="str">
            <v>Nữ</v>
          </cell>
          <cell r="E378">
            <v>29884</v>
          </cell>
          <cell r="F378" t="str">
            <v>Vĩnh Phúc</v>
          </cell>
          <cell r="G378" t="str">
            <v xml:space="preserve">Vĩnh Phúc </v>
          </cell>
          <cell r="H378" t="str">
            <v>135138238</v>
          </cell>
          <cell r="I378">
            <v>36971</v>
          </cell>
          <cell r="J378" t="str">
            <v>Vĩnh Phúc</v>
          </cell>
          <cell r="K378" t="str">
            <v>Đại học</v>
          </cell>
          <cell r="L378" t="str">
            <v>Viện ĐH Mở Hà Nội</v>
          </cell>
          <cell r="M378" t="str">
            <v>Quản trị kinh doanh du lịch và khách sạn</v>
          </cell>
          <cell r="O378" t="str">
            <v>ngant2@topica.edu.vn</v>
          </cell>
          <cell r="P378" t="str">
            <v/>
          </cell>
          <cell r="Q378" t="str">
            <v>0988 407 940</v>
          </cell>
          <cell r="R378" t="str">
            <v/>
          </cell>
          <cell r="S378" t="str">
            <v xml:space="preserve">SN 41, ngõ 122/46/14 Kim Giang, Hoàng Mai </v>
          </cell>
          <cell r="T378" t="str">
            <v xml:space="preserve">SN 41, ngõ 122/46/14 Kim Giang, Hoàng Mai </v>
          </cell>
          <cell r="X378" t="str">
            <v>OS</v>
          </cell>
          <cell r="Y378" t="str">
            <v>Chuyên viên Tư vấn tuyển sinh</v>
          </cell>
          <cell r="AA378" t="str">
            <v>1</v>
          </cell>
          <cell r="AB378" t="str">
            <v>CB</v>
          </cell>
          <cell r="AC378" t="str">
            <v>TAW</v>
          </cell>
          <cell r="AD378" t="str">
            <v>PAWS</v>
          </cell>
          <cell r="AE378" t="str">
            <v>HN</v>
          </cell>
          <cell r="AF378">
            <v>40952</v>
          </cell>
          <cell r="AG378">
            <v>2</v>
          </cell>
          <cell r="AH378">
            <v>41012</v>
          </cell>
          <cell r="AI378">
            <v>4</v>
          </cell>
          <cell r="AJ378" t="str">
            <v>Chính thức</v>
          </cell>
        </row>
        <row r="379">
          <cell r="A379">
            <v>20353</v>
          </cell>
          <cell r="B379" t="str">
            <v>Trần Thu</v>
          </cell>
          <cell r="C379" t="str">
            <v>Thủy</v>
          </cell>
          <cell r="D379" t="str">
            <v>Nữ</v>
          </cell>
          <cell r="E379">
            <v>30193</v>
          </cell>
          <cell r="G379" t="str">
            <v>Thái Bình</v>
          </cell>
          <cell r="H379" t="str">
            <v>151441984</v>
          </cell>
          <cell r="I379">
            <v>36609</v>
          </cell>
          <cell r="J379" t="str">
            <v>Thái Bình</v>
          </cell>
          <cell r="K379" t="str">
            <v>ĐH</v>
          </cell>
          <cell r="L379" t="str">
            <v>ĐH Nông nghiệp 1</v>
          </cell>
          <cell r="M379" t="str">
            <v>Chọn giống</v>
          </cell>
          <cell r="O379" t="str">
            <v>thuytt@topica.edu.vn</v>
          </cell>
          <cell r="Q379" t="str">
            <v>0984226611</v>
          </cell>
          <cell r="S379" t="str">
            <v>Phươờng Bồ Xuyên, thái Bình, Thái bình</v>
          </cell>
          <cell r="U379" t="str">
            <v>Mẹ Nguyễn Thị Ngoan</v>
          </cell>
          <cell r="W379" t="str">
            <v>01273377993</v>
          </cell>
          <cell r="X379" t="str">
            <v>OP</v>
          </cell>
          <cell r="Y379" t="str">
            <v>Chuyên viên vận hành</v>
          </cell>
          <cell r="AA379" t="str">
            <v>1</v>
          </cell>
          <cell r="AB379" t="str">
            <v>CB</v>
          </cell>
          <cell r="AC379" t="str">
            <v>TAW</v>
          </cell>
          <cell r="AD379" t="str">
            <v>PAWT</v>
          </cell>
          <cell r="AE379" t="str">
            <v>HN</v>
          </cell>
          <cell r="AH379">
            <v>41011</v>
          </cell>
          <cell r="AI379">
            <v>4</v>
          </cell>
          <cell r="AJ379" t="str">
            <v>Nghỉ việc</v>
          </cell>
        </row>
        <row r="380">
          <cell r="A380">
            <v>20354</v>
          </cell>
          <cell r="B380" t="str">
            <v>Nghiêm Thu</v>
          </cell>
          <cell r="C380" t="str">
            <v>Trang</v>
          </cell>
          <cell r="D380" t="str">
            <v>Nữ</v>
          </cell>
          <cell r="E380">
            <v>30930</v>
          </cell>
          <cell r="G380" t="str">
            <v>Hà Nội</v>
          </cell>
          <cell r="H380" t="str">
            <v>012359592</v>
          </cell>
          <cell r="I380">
            <v>36713</v>
          </cell>
          <cell r="J380" t="str">
            <v>Hà Nội</v>
          </cell>
          <cell r="K380" t="str">
            <v>ĐH</v>
          </cell>
          <cell r="L380" t="str">
            <v>ĐH Thương Mại</v>
          </cell>
          <cell r="M380" t="str">
            <v>Marketing thương mại</v>
          </cell>
          <cell r="O380" t="str">
            <v>trangnt@topica.edu.vn</v>
          </cell>
          <cell r="Q380" t="str">
            <v>0932343188</v>
          </cell>
          <cell r="S380" t="str">
            <v>Số 28, ngách 53, ngõ 285 Đội Cấn, Ba Đình, Hà Nội</v>
          </cell>
          <cell r="T380" t="str">
            <v>Số 28, ngách 53, ngõ 285 Đội Cấn, Ba Đình, Hà Nội</v>
          </cell>
          <cell r="U380" t="str">
            <v>Bố Nghiêm Huy Minh</v>
          </cell>
          <cell r="W380" t="str">
            <v>0902 062 048</v>
          </cell>
          <cell r="X380" t="str">
            <v>OS</v>
          </cell>
          <cell r="Y380" t="str">
            <v>Chuyên viên Tư vấn tuyển sinh</v>
          </cell>
          <cell r="AA380" t="str">
            <v>1</v>
          </cell>
          <cell r="AB380" t="str">
            <v>CB</v>
          </cell>
          <cell r="AC380" t="str">
            <v>TAW</v>
          </cell>
          <cell r="AE380" t="str">
            <v>HN</v>
          </cell>
          <cell r="AH380">
            <v>41011</v>
          </cell>
          <cell r="AI380">
            <v>4</v>
          </cell>
          <cell r="AJ380" t="str">
            <v>Nghỉ việc</v>
          </cell>
        </row>
        <row r="381">
          <cell r="A381">
            <v>20355</v>
          </cell>
          <cell r="B381" t="str">
            <v>Hồ Thị Thu</v>
          </cell>
          <cell r="C381" t="str">
            <v>Thủy</v>
          </cell>
          <cell r="D381" t="str">
            <v>Nữ</v>
          </cell>
          <cell r="E381">
            <v>32242</v>
          </cell>
          <cell r="F381" t="str">
            <v>Đồng Nai</v>
          </cell>
          <cell r="G381" t="str">
            <v xml:space="preserve">Đồng Nai </v>
          </cell>
          <cell r="H381" t="str">
            <v>271776518</v>
          </cell>
          <cell r="I381">
            <v>37598</v>
          </cell>
          <cell r="J381" t="str">
            <v>Đồng Nai</v>
          </cell>
          <cell r="K381" t="str">
            <v>Đại học</v>
          </cell>
          <cell r="L381" t="str">
            <v>ĐH Văn Lang TpHCM</v>
          </cell>
          <cell r="M381" t="str">
            <v>Công nghệ Sinh học</v>
          </cell>
          <cell r="O381" t="str">
            <v>thuyhtt@topica.edu.vn</v>
          </cell>
          <cell r="P381" t="str">
            <v/>
          </cell>
          <cell r="Q381" t="str">
            <v>0989 470 935</v>
          </cell>
          <cell r="R381" t="str">
            <v/>
          </cell>
          <cell r="S381" t="str">
            <v xml:space="preserve">20/1 Ấp 4, La Ngà, Định Quán, Đồng Nai </v>
          </cell>
          <cell r="T381" t="str">
            <v xml:space="preserve">686/72/45 CMT8, P11, Q3, Tp HCM </v>
          </cell>
          <cell r="X381" t="str">
            <v>OP</v>
          </cell>
          <cell r="Y381" t="str">
            <v>Chuyên viên vận hành</v>
          </cell>
          <cell r="AA381" t="str">
            <v>1</v>
          </cell>
          <cell r="AB381" t="str">
            <v>CB</v>
          </cell>
          <cell r="AC381" t="str">
            <v>TTV</v>
          </cell>
          <cell r="AD381" t="str">
            <v>PTVG</v>
          </cell>
          <cell r="AE381" t="str">
            <v>HCM</v>
          </cell>
          <cell r="AF381">
            <v>41365</v>
          </cell>
          <cell r="AG381">
            <v>4</v>
          </cell>
          <cell r="AH381">
            <v>41426</v>
          </cell>
          <cell r="AI381">
            <v>6</v>
          </cell>
          <cell r="AJ381" t="str">
            <v>Chính thức</v>
          </cell>
        </row>
        <row r="382">
          <cell r="A382">
            <v>20356</v>
          </cell>
          <cell r="B382" t="str">
            <v>Huỳnh Thị Thúy</v>
          </cell>
          <cell r="C382" t="str">
            <v>Phượng</v>
          </cell>
          <cell r="D382" t="str">
            <v>Nữ</v>
          </cell>
          <cell r="E382">
            <v>31987</v>
          </cell>
          <cell r="F382" t="str">
            <v>HCM</v>
          </cell>
          <cell r="G382" t="str">
            <v xml:space="preserve">HCM </v>
          </cell>
          <cell r="H382" t="str">
            <v>24050021</v>
          </cell>
          <cell r="I382">
            <v>37454</v>
          </cell>
          <cell r="J382" t="str">
            <v>HCM</v>
          </cell>
          <cell r="K382" t="str">
            <v>Đại học</v>
          </cell>
          <cell r="L382" t="str">
            <v>ĐH Ngân Hàng TP.HCM</v>
          </cell>
          <cell r="M382" t="str">
            <v>Quản trị kinh doanh</v>
          </cell>
          <cell r="O382" t="str">
            <v>phuonghtt@topica.edu.vn</v>
          </cell>
          <cell r="P382" t="str">
            <v/>
          </cell>
          <cell r="Q382" t="str">
            <v>0973 180 607</v>
          </cell>
          <cell r="R382" t="str">
            <v/>
          </cell>
          <cell r="S382" t="str">
            <v xml:space="preserve">618/32/5A, Đường Âu Cơ, Phường 10, Quận Tân Bình, TPHCM </v>
          </cell>
          <cell r="T382" t="str">
            <v xml:space="preserve">618/32/5A, Đường Âu Cơ, Phường 10, Quận Tân Bình, TPHCM </v>
          </cell>
          <cell r="X382" t="str">
            <v>NX</v>
          </cell>
          <cell r="Y382" t="str">
            <v>Chuyên gia</v>
          </cell>
          <cell r="AA382" t="str">
            <v>2</v>
          </cell>
          <cell r="AB382" t="str">
            <v>CG</v>
          </cell>
          <cell r="AC382" t="str">
            <v>TSZ</v>
          </cell>
          <cell r="AD382" t="str">
            <v>PSZF</v>
          </cell>
          <cell r="AE382" t="str">
            <v>HCM</v>
          </cell>
          <cell r="AF382">
            <v>40953</v>
          </cell>
          <cell r="AG382">
            <v>2</v>
          </cell>
          <cell r="AH382">
            <v>41013</v>
          </cell>
          <cell r="AI382">
            <v>4</v>
          </cell>
          <cell r="AJ382" t="str">
            <v>Chính thức</v>
          </cell>
        </row>
        <row r="383">
          <cell r="A383">
            <v>20357</v>
          </cell>
          <cell r="B383" t="str">
            <v>Nguyễn Hồng</v>
          </cell>
          <cell r="C383" t="str">
            <v>Chi</v>
          </cell>
          <cell r="D383" t="str">
            <v>Nữ</v>
          </cell>
          <cell r="E383">
            <v>31887</v>
          </cell>
          <cell r="F383" t="str">
            <v>Ninh Thuận</v>
          </cell>
          <cell r="G383" t="str">
            <v xml:space="preserve">Ninh Thuận </v>
          </cell>
          <cell r="H383" t="str">
            <v>264266254</v>
          </cell>
          <cell r="I383">
            <v>40050</v>
          </cell>
          <cell r="J383" t="str">
            <v>Ninh Thuận</v>
          </cell>
          <cell r="K383" t="str">
            <v>Đại học</v>
          </cell>
          <cell r="L383" t="str">
            <v>ĐH Quốc tế Hồng Bàng</v>
          </cell>
          <cell r="M383" t="str">
            <v>Quản trị khách sạn</v>
          </cell>
          <cell r="O383" t="str">
            <v>chinh@topica.edu.vn</v>
          </cell>
          <cell r="P383" t="str">
            <v>683852706</v>
          </cell>
          <cell r="Q383" t="str">
            <v>0937 353 438</v>
          </cell>
          <cell r="R383" t="str">
            <v/>
          </cell>
          <cell r="S383" t="str">
            <v xml:space="preserve">Lâm Sơn, Ninh Sơn, Ninh Thuận </v>
          </cell>
          <cell r="T383" t="str">
            <v xml:space="preserve">14 Mê Linh, Bình Thạnh,tp HCM </v>
          </cell>
          <cell r="X383" t="str">
            <v>OS</v>
          </cell>
          <cell r="Y383" t="str">
            <v>Chuyên viên Tư vấn tuyển sinh</v>
          </cell>
          <cell r="AA383" t="str">
            <v>1</v>
          </cell>
          <cell r="AB383" t="str">
            <v>CB</v>
          </cell>
          <cell r="AC383" t="str">
            <v>TSA</v>
          </cell>
          <cell r="AD383" t="str">
            <v>PSAS</v>
          </cell>
          <cell r="AE383" t="str">
            <v>HCM</v>
          </cell>
          <cell r="AF383">
            <v>40953</v>
          </cell>
          <cell r="AG383">
            <v>2</v>
          </cell>
          <cell r="AH383">
            <v>41013</v>
          </cell>
          <cell r="AI383">
            <v>4</v>
          </cell>
          <cell r="AJ383" t="str">
            <v>Chính thức</v>
          </cell>
        </row>
        <row r="384">
          <cell r="A384">
            <v>20358</v>
          </cell>
          <cell r="B384" t="str">
            <v>Nguyễn Trường</v>
          </cell>
          <cell r="C384" t="str">
            <v>An</v>
          </cell>
          <cell r="D384" t="str">
            <v>Nữ</v>
          </cell>
          <cell r="E384">
            <v>31797</v>
          </cell>
          <cell r="F384" t="str">
            <v>Đồng Nai</v>
          </cell>
          <cell r="G384" t="str">
            <v xml:space="preserve">Đồng Nai </v>
          </cell>
          <cell r="H384" t="str">
            <v>271779254</v>
          </cell>
          <cell r="I384">
            <v>37490</v>
          </cell>
          <cell r="J384" t="str">
            <v>Đồng Nai</v>
          </cell>
          <cell r="K384" t="str">
            <v>Đại học</v>
          </cell>
          <cell r="L384" t="str">
            <v>ĐH Khoa Học Tự Nhiên TP.HCM</v>
          </cell>
          <cell r="M384" t="str">
            <v>Hóa</v>
          </cell>
          <cell r="O384" t="str">
            <v>annt@topica.edu.vn</v>
          </cell>
          <cell r="P384" t="str">
            <v/>
          </cell>
          <cell r="Q384" t="str">
            <v>0933 140 230</v>
          </cell>
          <cell r="R384" t="str">
            <v/>
          </cell>
          <cell r="S384" t="str">
            <v xml:space="preserve">Ấp 1, xã Long An, huyện Long Thành, tỉnh Đồng Nai </v>
          </cell>
          <cell r="T384" t="str">
            <v xml:space="preserve">Số 383bis/46 Võ Văn Kiệt, P.Cầu Kho, Q1 HCM </v>
          </cell>
          <cell r="X384" t="str">
            <v>OS</v>
          </cell>
          <cell r="Y384" t="str">
            <v>Chuyên viên Tư vấn tuyển sinh</v>
          </cell>
          <cell r="AA384" t="str">
            <v>1</v>
          </cell>
          <cell r="AB384" t="str">
            <v>CB</v>
          </cell>
          <cell r="AC384" t="str">
            <v>TSA</v>
          </cell>
          <cell r="AD384" t="str">
            <v>PSAS</v>
          </cell>
          <cell r="AE384" t="str">
            <v>HCM</v>
          </cell>
          <cell r="AF384">
            <v>40953</v>
          </cell>
          <cell r="AG384">
            <v>2</v>
          </cell>
          <cell r="AH384">
            <v>41013</v>
          </cell>
          <cell r="AI384">
            <v>4</v>
          </cell>
          <cell r="AJ384" t="str">
            <v>Chính thức</v>
          </cell>
        </row>
        <row r="385">
          <cell r="A385">
            <v>20359</v>
          </cell>
          <cell r="B385" t="str">
            <v>Bùi Thu</v>
          </cell>
          <cell r="C385" t="str">
            <v>Hương</v>
          </cell>
          <cell r="D385" t="str">
            <v>Nữ</v>
          </cell>
          <cell r="E385">
            <v>30732</v>
          </cell>
          <cell r="G385" t="str">
            <v>Ninh Bình</v>
          </cell>
          <cell r="H385" t="str">
            <v>013479089</v>
          </cell>
          <cell r="I385">
            <v>40820</v>
          </cell>
          <cell r="J385" t="str">
            <v>Hà Nội</v>
          </cell>
          <cell r="K385" t="str">
            <v>ĐH</v>
          </cell>
          <cell r="L385" t="str">
            <v>ĐH Sư Phạm Thái Nguyên</v>
          </cell>
          <cell r="M385" t="str">
            <v>Sinh học</v>
          </cell>
          <cell r="O385" t="str">
            <v>huongbt@topica.edu.vn</v>
          </cell>
          <cell r="Q385" t="str">
            <v>0966474888</v>
          </cell>
          <cell r="S385" t="str">
            <v>Số 38, ngách 521/36, Cổ Nhuế, Từ Liêm, Hà Nội</v>
          </cell>
          <cell r="T385" t="str">
            <v>Số 38, ngách 521/36, Cổ Nhuế, Từ Liêm, Hà Nội</v>
          </cell>
          <cell r="U385" t="str">
            <v>Chồng Nguyễn Thành Luân</v>
          </cell>
          <cell r="W385" t="str">
            <v>0966139666</v>
          </cell>
          <cell r="X385" t="str">
            <v>OS</v>
          </cell>
          <cell r="Y385" t="str">
            <v>Chuyên viên Tư vấn tuyển sinh</v>
          </cell>
          <cell r="AA385" t="str">
            <v>1</v>
          </cell>
          <cell r="AB385" t="str">
            <v>CB</v>
          </cell>
          <cell r="AC385" t="str">
            <v>TAW</v>
          </cell>
          <cell r="AD385" t="str">
            <v>PAWS</v>
          </cell>
          <cell r="AE385" t="str">
            <v>HN</v>
          </cell>
          <cell r="AH385">
            <v>40980</v>
          </cell>
          <cell r="AI385">
            <v>3</v>
          </cell>
          <cell r="AJ385" t="str">
            <v>Nghỉ việc</v>
          </cell>
        </row>
        <row r="386">
          <cell r="A386">
            <v>20360</v>
          </cell>
          <cell r="B386" t="str">
            <v>Nguyễn Thị Hương</v>
          </cell>
          <cell r="C386" t="str">
            <v>Giang</v>
          </cell>
          <cell r="D386" t="str">
            <v>Nữ</v>
          </cell>
          <cell r="E386">
            <v>30261</v>
          </cell>
          <cell r="F386" t="str">
            <v>Nam Định</v>
          </cell>
          <cell r="G386" t="str">
            <v xml:space="preserve">Nam Định </v>
          </cell>
          <cell r="H386" t="str">
            <v>162366376</v>
          </cell>
          <cell r="I386">
            <v>36078</v>
          </cell>
          <cell r="J386" t="str">
            <v>Nam Định</v>
          </cell>
          <cell r="K386" t="str">
            <v>Đại học</v>
          </cell>
          <cell r="L386" t="str">
            <v>ĐH Khoa học Xã hội và Nhân văn – ĐH Quốc gia Hà Nội</v>
          </cell>
          <cell r="M386" t="str">
            <v>Lưu trữ học và quản trị văn phòng</v>
          </cell>
          <cell r="O386" t="str">
            <v>giangnth@topica.edu.vn</v>
          </cell>
          <cell r="P386" t="str">
            <v/>
          </cell>
          <cell r="Q386" t="str">
            <v>0982 224 222
0922 993 686</v>
          </cell>
          <cell r="R386" t="str">
            <v/>
          </cell>
          <cell r="S386" t="str">
            <v xml:space="preserve">Nghĩa Lợi - Nghĩa Hưng - Nam Định </v>
          </cell>
          <cell r="T386" t="str">
            <v xml:space="preserve">Mễ Trì Thượng, Mễ Trì, Từ Liêm, Hà Nội </v>
          </cell>
          <cell r="X386" t="str">
            <v>OP</v>
          </cell>
          <cell r="Y386" t="str">
            <v>Chuyên viên vận hành</v>
          </cell>
          <cell r="AA386" t="str">
            <v>1</v>
          </cell>
          <cell r="AB386" t="str">
            <v>CB</v>
          </cell>
          <cell r="AC386" t="str">
            <v>TAW</v>
          </cell>
          <cell r="AD386" t="str">
            <v>PAWS</v>
          </cell>
          <cell r="AE386" t="str">
            <v>HN</v>
          </cell>
          <cell r="AF386">
            <v>40960</v>
          </cell>
          <cell r="AG386">
            <v>2</v>
          </cell>
          <cell r="AH386">
            <v>41020</v>
          </cell>
          <cell r="AI386">
            <v>4</v>
          </cell>
          <cell r="AJ386" t="str">
            <v>Nghỉ việc</v>
          </cell>
        </row>
        <row r="387">
          <cell r="A387">
            <v>20361</v>
          </cell>
          <cell r="B387" t="str">
            <v>Châu Thanh</v>
          </cell>
          <cell r="C387" t="str">
            <v>Trung</v>
          </cell>
          <cell r="D387" t="str">
            <v>Nam</v>
          </cell>
          <cell r="E387">
            <v>31378</v>
          </cell>
          <cell r="F387" t="str">
            <v>Bình Thuận</v>
          </cell>
          <cell r="G387" t="str">
            <v xml:space="preserve">Bình Thuận </v>
          </cell>
          <cell r="H387" t="str">
            <v>261022852</v>
          </cell>
          <cell r="I387">
            <v>40273</v>
          </cell>
          <cell r="J387" t="str">
            <v>Bình Thuận</v>
          </cell>
          <cell r="K387" t="str">
            <v>Cao đẳng</v>
          </cell>
          <cell r="L387" t="str">
            <v xml:space="preserve">CĐ Kỹ thuật - Công nghệ Vạn Xuân </v>
          </cell>
          <cell r="M387" t="str">
            <v>Công nghệ thông tin</v>
          </cell>
          <cell r="O387" t="str">
            <v>trungct@topica.edu.vn</v>
          </cell>
          <cell r="P387" t="str">
            <v/>
          </cell>
          <cell r="Q387" t="str">
            <v>0915 389 905</v>
          </cell>
          <cell r="R387" t="str">
            <v/>
          </cell>
          <cell r="S387" t="str">
            <v xml:space="preserve">Phan Thiết - Bình Thuận </v>
          </cell>
          <cell r="T387" t="str">
            <v xml:space="preserve">45 Hồ Bá Kiện-Phường 15-Quận 10-HCM </v>
          </cell>
          <cell r="X387" t="str">
            <v>OP</v>
          </cell>
          <cell r="Y387" t="str">
            <v>Chuyên viên vận hành</v>
          </cell>
          <cell r="AA387" t="str">
            <v>1</v>
          </cell>
          <cell r="AB387" t="str">
            <v>CB</v>
          </cell>
          <cell r="AC387" t="str">
            <v>TSG</v>
          </cell>
          <cell r="AD387" t="str">
            <v>PSGH</v>
          </cell>
          <cell r="AE387" t="str">
            <v>HCM</v>
          </cell>
          <cell r="AF387">
            <v>40959</v>
          </cell>
          <cell r="AG387">
            <v>2</v>
          </cell>
          <cell r="AH387">
            <v>41019</v>
          </cell>
          <cell r="AI387">
            <v>4</v>
          </cell>
          <cell r="AJ387" t="str">
            <v>Chính thức</v>
          </cell>
        </row>
        <row r="388">
          <cell r="A388">
            <v>20362</v>
          </cell>
          <cell r="B388" t="str">
            <v>Lê Hồng</v>
          </cell>
          <cell r="C388" t="str">
            <v>Minh</v>
          </cell>
          <cell r="D388" t="str">
            <v>Nữ</v>
          </cell>
          <cell r="E388">
            <v>32340</v>
          </cell>
          <cell r="F388" t="str">
            <v>Hà Nội</v>
          </cell>
          <cell r="G388" t="str">
            <v xml:space="preserve">Hà Nội </v>
          </cell>
          <cell r="H388" t="str">
            <v>012517574</v>
          </cell>
          <cell r="I388">
            <v>40192</v>
          </cell>
          <cell r="J388" t="str">
            <v>Hà Nội</v>
          </cell>
          <cell r="K388" t="str">
            <v>Đại học</v>
          </cell>
          <cell r="L388" t="str">
            <v>ĐH Ngoại Thương</v>
          </cell>
          <cell r="M388" t="str">
            <v>Tài chính - Ngân hàng</v>
          </cell>
          <cell r="O388" t="str">
            <v>minhlh@topica.edu.vn</v>
          </cell>
          <cell r="P388" t="str">
            <v>04 38622280</v>
          </cell>
          <cell r="Q388" t="str">
            <v>0982 160 788</v>
          </cell>
          <cell r="R388" t="str">
            <v/>
          </cell>
          <cell r="S388" t="str">
            <v xml:space="preserve">Số 32 ngõ 252 Minh Khai, Hà Nội </v>
          </cell>
          <cell r="T388" t="str">
            <v xml:space="preserve">Số 32 ngõ 252 Minh Khai, Hà Nội </v>
          </cell>
          <cell r="X388" t="str">
            <v>OP</v>
          </cell>
          <cell r="Y388" t="str">
            <v>Chuyên viên vận hành</v>
          </cell>
          <cell r="AA388" t="str">
            <v>1</v>
          </cell>
          <cell r="AB388" t="str">
            <v>CB</v>
          </cell>
          <cell r="AC388" t="str">
            <v>TAW</v>
          </cell>
          <cell r="AD388" t="str">
            <v>PAWP</v>
          </cell>
          <cell r="AE388" t="str">
            <v>HN</v>
          </cell>
          <cell r="AF388">
            <v>40959</v>
          </cell>
          <cell r="AG388">
            <v>2</v>
          </cell>
          <cell r="AH388">
            <v>40988</v>
          </cell>
          <cell r="AI388">
            <v>3</v>
          </cell>
          <cell r="AJ388" t="str">
            <v>Nghỉ việc</v>
          </cell>
        </row>
        <row r="389">
          <cell r="A389">
            <v>20363</v>
          </cell>
          <cell r="B389" t="str">
            <v>Bùi Thị</v>
          </cell>
          <cell r="C389" t="str">
            <v>Hoài</v>
          </cell>
          <cell r="D389" t="str">
            <v>Nữ</v>
          </cell>
          <cell r="E389">
            <v>32483</v>
          </cell>
          <cell r="F389" t="str">
            <v>Hà Nội</v>
          </cell>
          <cell r="G389" t="str">
            <v xml:space="preserve">Hà Nội </v>
          </cell>
          <cell r="H389" t="str">
            <v>012784230</v>
          </cell>
          <cell r="I389">
            <v>40847</v>
          </cell>
          <cell r="J389" t="str">
            <v>Hà Nội</v>
          </cell>
          <cell r="K389" t="str">
            <v>Đại học</v>
          </cell>
          <cell r="L389" t="str">
            <v>ĐH Văn Hóa Hà Nội</v>
          </cell>
          <cell r="M389" t="str">
            <v>Xuất Bản - Phát hành</v>
          </cell>
          <cell r="O389" t="str">
            <v>hoaibt@topica.edu.vn</v>
          </cell>
          <cell r="P389" t="str">
            <v/>
          </cell>
          <cell r="Q389" t="str">
            <v>01683 997 128</v>
          </cell>
          <cell r="R389" t="str">
            <v/>
          </cell>
          <cell r="S389" t="str">
            <v xml:space="preserve">Số 6B, ngách 74/3, Trường Chinh, Đống Đa, Hà Nội </v>
          </cell>
          <cell r="T389" t="str">
            <v xml:space="preserve">Số 6B, ngách 74/3, Trường Chinh, Đống Đa, Hà Nội </v>
          </cell>
          <cell r="X389" t="str">
            <v>OS</v>
          </cell>
          <cell r="Y389" t="str">
            <v>Chuyên viên Tư vấn tuyển sinh</v>
          </cell>
          <cell r="AA389" t="str">
            <v>1</v>
          </cell>
          <cell r="AB389" t="str">
            <v>CB</v>
          </cell>
          <cell r="AC389" t="str">
            <v>TAW</v>
          </cell>
          <cell r="AD389" t="str">
            <v>PAWS</v>
          </cell>
          <cell r="AE389" t="str">
            <v>HN</v>
          </cell>
          <cell r="AF389">
            <v>40960</v>
          </cell>
          <cell r="AG389">
            <v>2</v>
          </cell>
          <cell r="AH389">
            <v>41020</v>
          </cell>
          <cell r="AI389">
            <v>4</v>
          </cell>
          <cell r="AJ389" t="str">
            <v>Chính thức</v>
          </cell>
        </row>
        <row r="390">
          <cell r="A390">
            <v>20364</v>
          </cell>
          <cell r="B390" t="str">
            <v>Trần Thị</v>
          </cell>
          <cell r="C390" t="str">
            <v>Hằng</v>
          </cell>
          <cell r="D390" t="str">
            <v>Nữ</v>
          </cell>
          <cell r="E390">
            <v>31161</v>
          </cell>
          <cell r="F390" t="str">
            <v>Thanh Hóa</v>
          </cell>
          <cell r="G390" t="str">
            <v xml:space="preserve">Thanh Hóa </v>
          </cell>
          <cell r="H390" t="str">
            <v>172382474</v>
          </cell>
          <cell r="I390">
            <v>37595</v>
          </cell>
          <cell r="J390" t="str">
            <v>Thanh Hóa</v>
          </cell>
          <cell r="K390" t="str">
            <v>Đại học</v>
          </cell>
          <cell r="L390" t="str">
            <v>Viện ĐH Mở Hà Nội</v>
          </cell>
          <cell r="M390" t="str">
            <v>Kinh tế</v>
          </cell>
          <cell r="O390" t="str">
            <v>hangtt@topica.edu.vn</v>
          </cell>
          <cell r="P390" t="str">
            <v/>
          </cell>
          <cell r="Q390" t="str">
            <v>0975833510
0942722388</v>
          </cell>
          <cell r="R390" t="str">
            <v/>
          </cell>
          <cell r="S390" t="str">
            <v xml:space="preserve">Thọ Hải, Thọ Xuân, Thanh Hóa </v>
          </cell>
          <cell r="T390" t="str">
            <v xml:space="preserve">Sôố 1, ngách 201/21 Đê Tô Hoàng, Cầu Dền, HN </v>
          </cell>
          <cell r="X390" t="str">
            <v>OP</v>
          </cell>
          <cell r="Y390" t="str">
            <v>Chuyên viên vận hành</v>
          </cell>
          <cell r="AA390" t="str">
            <v>1</v>
          </cell>
          <cell r="AB390" t="str">
            <v>CB</v>
          </cell>
          <cell r="AC390" t="str">
            <v>TAW</v>
          </cell>
          <cell r="AD390" t="str">
            <v>PAWM</v>
          </cell>
          <cell r="AE390" t="str">
            <v>HN</v>
          </cell>
          <cell r="AF390">
            <v>40959</v>
          </cell>
          <cell r="AG390">
            <v>2</v>
          </cell>
          <cell r="AH390">
            <v>40988</v>
          </cell>
          <cell r="AI390">
            <v>3</v>
          </cell>
          <cell r="AJ390" t="str">
            <v>Chính thức</v>
          </cell>
        </row>
        <row r="391">
          <cell r="A391">
            <v>20365</v>
          </cell>
          <cell r="B391" t="str">
            <v>Chu Thị Thu</v>
          </cell>
          <cell r="C391" t="str">
            <v>Hà</v>
          </cell>
          <cell r="D391" t="str">
            <v>Nữ</v>
          </cell>
          <cell r="E391">
            <v>32244</v>
          </cell>
          <cell r="F391" t="str">
            <v>Nghệ An</v>
          </cell>
          <cell r="G391" t="str">
            <v xml:space="preserve">Nghệ An </v>
          </cell>
          <cell r="H391" t="str">
            <v>186727912</v>
          </cell>
          <cell r="I391">
            <v>40031</v>
          </cell>
          <cell r="J391" t="str">
            <v>Nghệ An</v>
          </cell>
          <cell r="K391" t="str">
            <v>Đại học</v>
          </cell>
          <cell r="L391" t="str">
            <v>ĐH Thương Mại</v>
          </cell>
          <cell r="M391" t="str">
            <v>Quản trị kinh doanh thương mại</v>
          </cell>
          <cell r="O391" t="str">
            <v>hactt@topica.edu.vn</v>
          </cell>
          <cell r="P391" t="str">
            <v>0383 880 521</v>
          </cell>
          <cell r="Q391" t="str">
            <v>0972 014 898</v>
          </cell>
          <cell r="R391" t="str">
            <v/>
          </cell>
          <cell r="S391" t="str">
            <v xml:space="preserve">Nghĩa Thuận, Thị xã Thái Hòa, Nghệ An </v>
          </cell>
          <cell r="T391" t="str">
            <v xml:space="preserve">P707, nhà chung cư A4, Hàm Nghi, Từ Liêm, HN </v>
          </cell>
          <cell r="X391" t="str">
            <v>OS</v>
          </cell>
          <cell r="Y391" t="str">
            <v>Chuyên viên Tư vấn tuyển sinh</v>
          </cell>
          <cell r="AA391" t="str">
            <v>1</v>
          </cell>
          <cell r="AB391" t="str">
            <v>CB</v>
          </cell>
          <cell r="AC391" t="str">
            <v>TAW</v>
          </cell>
          <cell r="AE391" t="str">
            <v>HN</v>
          </cell>
          <cell r="AG391" t="str">
            <v/>
          </cell>
          <cell r="AI391" t="str">
            <v/>
          </cell>
          <cell r="AJ391" t="str">
            <v>Nghỉ việc</v>
          </cell>
        </row>
        <row r="392">
          <cell r="A392">
            <v>20366</v>
          </cell>
          <cell r="B392" t="str">
            <v>Hoàng Thủy</v>
          </cell>
          <cell r="C392" t="str">
            <v>Nguyên</v>
          </cell>
          <cell r="D392" t="str">
            <v>Nữ</v>
          </cell>
          <cell r="E392">
            <v>31641</v>
          </cell>
          <cell r="F392" t="str">
            <v>Hải Dương</v>
          </cell>
          <cell r="G392" t="str">
            <v xml:space="preserve">Hải Dương </v>
          </cell>
          <cell r="H392" t="str">
            <v>142170057</v>
          </cell>
          <cell r="I392">
            <v>37064</v>
          </cell>
          <cell r="J392" t="str">
            <v>Hải Dương</v>
          </cell>
          <cell r="K392" t="str">
            <v>Đại học</v>
          </cell>
          <cell r="L392" t="str">
            <v>ĐH Hà Nội</v>
          </cell>
          <cell r="M392" t="str">
            <v>Quốc tế học</v>
          </cell>
          <cell r="O392" t="str">
            <v>nguyenht@topica.edu.vn</v>
          </cell>
          <cell r="P392" t="str">
            <v/>
          </cell>
          <cell r="Q392" t="str">
            <v>0978 461 713</v>
          </cell>
          <cell r="R392" t="str">
            <v/>
          </cell>
          <cell r="S392" t="str">
            <v xml:space="preserve"> </v>
          </cell>
          <cell r="T392" t="str">
            <v xml:space="preserve">606A Làng Sinh viên hacinco, Nhân Chính, Thanh Xuân, HN </v>
          </cell>
          <cell r="X392" t="str">
            <v>OS</v>
          </cell>
          <cell r="Y392" t="str">
            <v>Chuyên viên Tư vấn tuyển sinh</v>
          </cell>
          <cell r="AA392" t="str">
            <v>1</v>
          </cell>
          <cell r="AB392" t="str">
            <v>CB</v>
          </cell>
          <cell r="AC392" t="str">
            <v>TAW</v>
          </cell>
          <cell r="AD392" t="str">
            <v>PAWS</v>
          </cell>
          <cell r="AE392" t="str">
            <v>HN</v>
          </cell>
          <cell r="AF392">
            <v>40966</v>
          </cell>
          <cell r="AG392">
            <v>2</v>
          </cell>
          <cell r="AH392">
            <v>41365</v>
          </cell>
          <cell r="AI392">
            <v>4</v>
          </cell>
          <cell r="AJ392" t="str">
            <v>Chính thức</v>
          </cell>
        </row>
        <row r="393">
          <cell r="A393">
            <v>20367</v>
          </cell>
          <cell r="B393" t="str">
            <v>Trần Thị Hồng</v>
          </cell>
          <cell r="C393" t="str">
            <v>Nhung</v>
          </cell>
          <cell r="D393" t="str">
            <v>Nữ</v>
          </cell>
          <cell r="E393">
            <v>31516</v>
          </cell>
          <cell r="F393" t="str">
            <v>Thanh Hóa</v>
          </cell>
          <cell r="G393" t="str">
            <v xml:space="preserve">Thanh Hóa </v>
          </cell>
          <cell r="H393" t="str">
            <v>172026400</v>
          </cell>
          <cell r="I393">
            <v>37778</v>
          </cell>
          <cell r="J393" t="str">
            <v>Thanh Hóa</v>
          </cell>
          <cell r="K393" t="str">
            <v>Đại học</v>
          </cell>
          <cell r="L393" t="str">
            <v>Viện ĐH Mở Hà Nội</v>
          </cell>
          <cell r="M393" t="str">
            <v>Công nghệ Sinh học</v>
          </cell>
          <cell r="O393" t="str">
            <v>nhungtth@topica.edu.vn</v>
          </cell>
          <cell r="P393" t="str">
            <v/>
          </cell>
          <cell r="Q393" t="str">
            <v>0988  277 792</v>
          </cell>
          <cell r="R393" t="str">
            <v/>
          </cell>
          <cell r="S393" t="str">
            <v xml:space="preserve">12/121 Đại La, Hai Bà Trưng, Hà Nội </v>
          </cell>
          <cell r="T393" t="str">
            <v xml:space="preserve">12/121 Đại La, Hai Bà Trưng, Hà Nội </v>
          </cell>
          <cell r="X393" t="str">
            <v>OS</v>
          </cell>
          <cell r="Y393" t="str">
            <v>Chuyên viên Tư vấn tuyển sinh</v>
          </cell>
          <cell r="AA393" t="str">
            <v>1</v>
          </cell>
          <cell r="AB393" t="str">
            <v>CB</v>
          </cell>
          <cell r="AC393" t="str">
            <v>TAW</v>
          </cell>
          <cell r="AD393" t="str">
            <v>PAWS</v>
          </cell>
          <cell r="AE393" t="str">
            <v>HN</v>
          </cell>
          <cell r="AF393">
            <v>40966</v>
          </cell>
          <cell r="AG393">
            <v>2</v>
          </cell>
          <cell r="AH393">
            <v>41030</v>
          </cell>
          <cell r="AI393">
            <v>5</v>
          </cell>
          <cell r="AJ393" t="str">
            <v>Chính thức</v>
          </cell>
        </row>
        <row r="394">
          <cell r="A394">
            <v>20368</v>
          </cell>
          <cell r="B394" t="str">
            <v>Nguyễn Thị</v>
          </cell>
          <cell r="C394" t="str">
            <v>Vân</v>
          </cell>
          <cell r="D394" t="str">
            <v>Nữ</v>
          </cell>
          <cell r="E394">
            <v>32671</v>
          </cell>
          <cell r="F394" t="str">
            <v>Hà Tĩnh</v>
          </cell>
          <cell r="G394" t="str">
            <v xml:space="preserve">Hà Tĩnh </v>
          </cell>
          <cell r="H394" t="str">
            <v>183690865</v>
          </cell>
          <cell r="I394">
            <v>40631</v>
          </cell>
          <cell r="J394" t="str">
            <v>Hà Tĩnh</v>
          </cell>
          <cell r="K394" t="str">
            <v>Cao đẳng</v>
          </cell>
          <cell r="L394" t="str">
            <v>ĐH Công Nghiệp Hà Nội</v>
          </cell>
          <cell r="M394" t="str">
            <v>Kinh tế</v>
          </cell>
          <cell r="O394" t="str">
            <v>vannt@topica.edu.vn</v>
          </cell>
          <cell r="P394" t="str">
            <v/>
          </cell>
          <cell r="Q394" t="str">
            <v>0983 786 589</v>
          </cell>
          <cell r="R394" t="str">
            <v/>
          </cell>
          <cell r="S394" t="str">
            <v xml:space="preserve">Kỳ Bắc, Kỳ Anh, Hà Tĩnh </v>
          </cell>
          <cell r="T394" t="str">
            <v xml:space="preserve">Minh Khai, Hai Bà Trưng, Hà Nội </v>
          </cell>
          <cell r="X394" t="str">
            <v>OP</v>
          </cell>
          <cell r="Y394" t="str">
            <v>Chuyên viên vận hành</v>
          </cell>
          <cell r="AA394" t="str">
            <v>1</v>
          </cell>
          <cell r="AB394" t="str">
            <v>CB</v>
          </cell>
          <cell r="AC394" t="str">
            <v>TAW</v>
          </cell>
          <cell r="AD394" t="str">
            <v>PAWM</v>
          </cell>
          <cell r="AE394" t="str">
            <v>HN</v>
          </cell>
          <cell r="AF394">
            <v>40969</v>
          </cell>
          <cell r="AG394">
            <v>3</v>
          </cell>
          <cell r="AH394">
            <v>41030</v>
          </cell>
          <cell r="AI394">
            <v>5</v>
          </cell>
          <cell r="AJ394" t="str">
            <v>Nghỉ việc</v>
          </cell>
        </row>
        <row r="395">
          <cell r="A395">
            <v>20369</v>
          </cell>
          <cell r="B395" t="str">
            <v>Phạm Tiến</v>
          </cell>
          <cell r="C395" t="str">
            <v>Vinh</v>
          </cell>
          <cell r="D395" t="str">
            <v>Nam</v>
          </cell>
          <cell r="E395">
            <v>32800</v>
          </cell>
          <cell r="F395" t="str">
            <v>Nam Định</v>
          </cell>
          <cell r="G395" t="str">
            <v xml:space="preserve">Nam Định </v>
          </cell>
          <cell r="H395" t="str">
            <v>162829328</v>
          </cell>
          <cell r="I395">
            <v>39633</v>
          </cell>
          <cell r="J395" t="str">
            <v>Nam Định</v>
          </cell>
          <cell r="K395" t="str">
            <v>Đại học</v>
          </cell>
          <cell r="L395" t="str">
            <v>HV Kỹ Thuật Mật Mã</v>
          </cell>
          <cell r="M395" t="str">
            <v>Công nghệ thông tin</v>
          </cell>
          <cell r="O395" t="str">
            <v>vinhpt@topica.edu.vn</v>
          </cell>
          <cell r="P395" t="str">
            <v/>
          </cell>
          <cell r="Q395" t="str">
            <v>0975 723 331</v>
          </cell>
          <cell r="R395" t="str">
            <v/>
          </cell>
          <cell r="S395" t="str">
            <v xml:space="preserve">182, Nam Trần Đăng Ninh, Nam Định </v>
          </cell>
          <cell r="T395" t="str">
            <v xml:space="preserve">Yên Xá, Tân Triều, Thanh Xuân, Hà Nội </v>
          </cell>
          <cell r="X395" t="str">
            <v>OP</v>
          </cell>
          <cell r="Y395" t="str">
            <v>Chuyên viên vận hành</v>
          </cell>
          <cell r="AA395" t="str">
            <v>1</v>
          </cell>
          <cell r="AB395" t="str">
            <v>CB</v>
          </cell>
          <cell r="AC395" t="str">
            <v>TAW</v>
          </cell>
          <cell r="AD395" t="str">
            <v>PAWM</v>
          </cell>
          <cell r="AE395" t="str">
            <v>HN</v>
          </cell>
          <cell r="AF395">
            <v>40969</v>
          </cell>
          <cell r="AG395">
            <v>3</v>
          </cell>
          <cell r="AH395">
            <v>41030</v>
          </cell>
          <cell r="AI395">
            <v>5</v>
          </cell>
          <cell r="AJ395" t="str">
            <v>Chính thức</v>
          </cell>
        </row>
        <row r="396">
          <cell r="A396">
            <v>20370</v>
          </cell>
          <cell r="B396" t="str">
            <v>Nguyễn Thanh</v>
          </cell>
          <cell r="C396" t="str">
            <v>Thủy</v>
          </cell>
          <cell r="D396" t="str">
            <v>Nữ</v>
          </cell>
          <cell r="E396">
            <v>31333</v>
          </cell>
          <cell r="F396" t="str">
            <v>Hà Nội</v>
          </cell>
          <cell r="G396" t="str">
            <v xml:space="preserve">Hà Nội </v>
          </cell>
          <cell r="H396" t="str">
            <v>012579350</v>
          </cell>
          <cell r="I396">
            <v>38928</v>
          </cell>
          <cell r="J396" t="str">
            <v>Hà Nội</v>
          </cell>
          <cell r="K396" t="str">
            <v>Cao đẳng</v>
          </cell>
          <cell r="L396" t="str">
            <v xml:space="preserve">CĐ Điện tử - Điện lạnh Hà Nội </v>
          </cell>
          <cell r="M396" t="str">
            <v>Điện tử - Viễn thông</v>
          </cell>
          <cell r="O396" t="str">
            <v>thuynt2@topica.edu.vn</v>
          </cell>
          <cell r="P396" t="str">
            <v/>
          </cell>
          <cell r="Q396" t="str">
            <v>0936123958</v>
          </cell>
          <cell r="R396" t="str">
            <v/>
          </cell>
          <cell r="S396" t="str">
            <v xml:space="preserve">Tổ 10, cụm 1, Xuân La, Tây Hồ, Hà Nội </v>
          </cell>
          <cell r="T396" t="str">
            <v xml:space="preserve">Tổ 10, cụm 1, Xuân La, Tây Hồ, Hà Nội </v>
          </cell>
          <cell r="X396" t="str">
            <v>PM2</v>
          </cell>
          <cell r="Y396" t="str">
            <v>Phó phòng</v>
          </cell>
          <cell r="AA396">
            <v>3</v>
          </cell>
          <cell r="AB396" t="str">
            <v>QL</v>
          </cell>
          <cell r="AC396" t="str">
            <v>TAW</v>
          </cell>
          <cell r="AD396" t="str">
            <v>PAWD</v>
          </cell>
          <cell r="AE396" t="str">
            <v>HN</v>
          </cell>
          <cell r="AF396">
            <v>40969</v>
          </cell>
          <cell r="AG396">
            <v>3</v>
          </cell>
          <cell r="AH396">
            <v>41060</v>
          </cell>
          <cell r="AI396">
            <v>5</v>
          </cell>
          <cell r="AJ396" t="str">
            <v>Chính thức</v>
          </cell>
        </row>
        <row r="397">
          <cell r="A397">
            <v>20371</v>
          </cell>
          <cell r="B397" t="str">
            <v>Nguyễn Thị Tuyết</v>
          </cell>
          <cell r="C397" t="str">
            <v>Mai</v>
          </cell>
          <cell r="D397" t="str">
            <v>Nữ</v>
          </cell>
          <cell r="E397">
            <v>32023</v>
          </cell>
          <cell r="G397" t="str">
            <v>Đăk Lăk</v>
          </cell>
          <cell r="H397">
            <v>240873394</v>
          </cell>
          <cell r="I397">
            <v>37760</v>
          </cell>
          <cell r="J397" t="str">
            <v>Đăk Lăk</v>
          </cell>
          <cell r="K397" t="str">
            <v>ĐH</v>
          </cell>
          <cell r="L397" t="str">
            <v>Đại học Kinh tế - Luật</v>
          </cell>
          <cell r="M397" t="str">
            <v>Tiếng Anh</v>
          </cell>
          <cell r="O397" t="str">
            <v>maintt@topica.edu.vn</v>
          </cell>
          <cell r="Q397" t="str">
            <v>0977 975 836</v>
          </cell>
          <cell r="S397" t="str">
            <v>109 Lê Quý Đôn, P.  Tân An, TP Buôn Ma Thuột, Đăk Lăk</v>
          </cell>
          <cell r="T397" t="str">
            <v>Số 339 Nguyễn Xí, Bình Thạn, TP HCM</v>
          </cell>
          <cell r="U397" t="str">
            <v>Trịnh Quang Phức</v>
          </cell>
          <cell r="W397" t="str">
            <v>01697778577</v>
          </cell>
          <cell r="X397" t="str">
            <v>OP</v>
          </cell>
          <cell r="Y397" t="str">
            <v>Chuyên viên vận hành</v>
          </cell>
          <cell r="AA397" t="str">
            <v>1</v>
          </cell>
          <cell r="AB397" t="str">
            <v>CB</v>
          </cell>
          <cell r="AC397" t="str">
            <v>THC</v>
          </cell>
          <cell r="AD397" t="str">
            <v>PHCC</v>
          </cell>
          <cell r="AE397" t="str">
            <v>HCM</v>
          </cell>
          <cell r="AH397">
            <v>41029</v>
          </cell>
          <cell r="AI397">
            <v>4</v>
          </cell>
          <cell r="AJ397" t="str">
            <v>Nghỉ việc</v>
          </cell>
        </row>
        <row r="398">
          <cell r="A398">
            <v>20372</v>
          </cell>
          <cell r="B398" t="str">
            <v>Trần Thị Khắc</v>
          </cell>
          <cell r="C398" t="str">
            <v>Hiếu</v>
          </cell>
          <cell r="D398" t="str">
            <v>Nữ</v>
          </cell>
          <cell r="E398">
            <v>31413</v>
          </cell>
          <cell r="F398" t="str">
            <v>Bình Định</v>
          </cell>
          <cell r="G398" t="str">
            <v xml:space="preserve">Bình Định </v>
          </cell>
          <cell r="H398" t="str">
            <v>211854600</v>
          </cell>
          <cell r="I398">
            <v>37111</v>
          </cell>
          <cell r="J398" t="str">
            <v>Bình Định</v>
          </cell>
          <cell r="K398" t="str">
            <v>Đại học</v>
          </cell>
          <cell r="L398" t="str">
            <v>ĐH Công Nghiệp TP.HCM</v>
          </cell>
          <cell r="M398" t="str">
            <v>Công nghệ Điện Tử</v>
          </cell>
          <cell r="O398" t="str">
            <v>hieuttk@topica.edu.vn</v>
          </cell>
          <cell r="P398" t="str">
            <v/>
          </cell>
          <cell r="Q398" t="str">
            <v>0908 327 920</v>
          </cell>
          <cell r="R398" t="str">
            <v/>
          </cell>
          <cell r="S398" t="str">
            <v xml:space="preserve">93B Ấp 2A - X.Nhơn Thạnh - Tp.Bến Tre - T.Bến Tre </v>
          </cell>
          <cell r="T398" t="str">
            <v xml:space="preserve">10 Đường 38 - P.Tân Tạo - Q.Bình Tân - TPHCM </v>
          </cell>
          <cell r="X398" t="str">
            <v>OC</v>
          </cell>
          <cell r="Y398" t="str">
            <v>Chuyên viên quản lý học tập (CVHT)</v>
          </cell>
          <cell r="AA398" t="str">
            <v>1</v>
          </cell>
          <cell r="AB398" t="str">
            <v>CB</v>
          </cell>
          <cell r="AC398" t="str">
            <v>TTV</v>
          </cell>
          <cell r="AD398" t="str">
            <v>PTVS</v>
          </cell>
          <cell r="AE398" t="str">
            <v>HCM</v>
          </cell>
          <cell r="AF398">
            <v>40969</v>
          </cell>
          <cell r="AG398">
            <v>3</v>
          </cell>
          <cell r="AH398">
            <v>41030</v>
          </cell>
          <cell r="AI398">
            <v>5</v>
          </cell>
          <cell r="AJ398" t="str">
            <v>Chính thức</v>
          </cell>
        </row>
        <row r="399">
          <cell r="A399">
            <v>20373</v>
          </cell>
          <cell r="B399" t="str">
            <v>Trần Phương</v>
          </cell>
          <cell r="C399" t="str">
            <v>Khuyên</v>
          </cell>
          <cell r="D399" t="str">
            <v>Nữ</v>
          </cell>
          <cell r="E399">
            <v>31157</v>
          </cell>
          <cell r="F399" t="str">
            <v>Thuận Hải</v>
          </cell>
          <cell r="G399" t="str">
            <v xml:space="preserve">Thuận Hải </v>
          </cell>
          <cell r="H399" t="str">
            <v>271656346</v>
          </cell>
          <cell r="I399">
            <v>39539</v>
          </cell>
          <cell r="J399" t="str">
            <v>Đồng Nai</v>
          </cell>
          <cell r="K399" t="str">
            <v>Đại học</v>
          </cell>
          <cell r="L399" t="str">
            <v>ĐH Đà Lạt</v>
          </cell>
          <cell r="M399" t="str">
            <v>Tiếng Anh</v>
          </cell>
          <cell r="O399" t="str">
            <v>khuyentp@topica.edu.vn</v>
          </cell>
          <cell r="P399" t="str">
            <v/>
          </cell>
          <cell r="Q399" t="str">
            <v>0978 059 599</v>
          </cell>
          <cell r="R399" t="str">
            <v/>
          </cell>
          <cell r="S399" t="str">
            <v xml:space="preserve">Xã Phú Lý, Vĩnh Cửu, Đồn Nai </v>
          </cell>
          <cell r="T399" t="str">
            <v xml:space="preserve"> </v>
          </cell>
          <cell r="X399" t="str">
            <v>OC</v>
          </cell>
          <cell r="Y399" t="str">
            <v>Chuyên viên quản lý học tập (CVHT)</v>
          </cell>
          <cell r="AA399" t="str">
            <v>1</v>
          </cell>
          <cell r="AB399" t="str">
            <v>CB</v>
          </cell>
          <cell r="AC399" t="str">
            <v>TTV</v>
          </cell>
          <cell r="AD399" t="str">
            <v>PTVS</v>
          </cell>
          <cell r="AE399" t="str">
            <v>HCM</v>
          </cell>
          <cell r="AF399">
            <v>40987</v>
          </cell>
          <cell r="AG399">
            <v>3</v>
          </cell>
          <cell r="AH399">
            <v>41048</v>
          </cell>
          <cell r="AI399">
            <v>5</v>
          </cell>
          <cell r="AJ399" t="str">
            <v>Chính thức</v>
          </cell>
        </row>
        <row r="400">
          <cell r="A400">
            <v>20374</v>
          </cell>
          <cell r="B400" t="str">
            <v>Nguyễn Thị Trang</v>
          </cell>
          <cell r="C400" t="str">
            <v>Nhung</v>
          </cell>
          <cell r="D400" t="str">
            <v>Nữ</v>
          </cell>
          <cell r="E400">
            <v>27868</v>
          </cell>
          <cell r="F400" t="str">
            <v>TP HCM</v>
          </cell>
          <cell r="G400" t="str">
            <v xml:space="preserve">TP HCM </v>
          </cell>
          <cell r="H400" t="str">
            <v>22778258</v>
          </cell>
          <cell r="I400">
            <v>38106</v>
          </cell>
          <cell r="J400" t="str">
            <v>TP HCM</v>
          </cell>
          <cell r="K400" t="str">
            <v>Đại học</v>
          </cell>
          <cell r="L400" t="str">
            <v>ĐH Kinh Tế TP.HCM</v>
          </cell>
          <cell r="M400" t="str">
            <v>Ngoại thương</v>
          </cell>
          <cell r="O400" t="str">
            <v>nhungntt@topica.edu.vn</v>
          </cell>
          <cell r="P400" t="str">
            <v>0838655788</v>
          </cell>
          <cell r="Q400" t="str">
            <v>01256521455</v>
          </cell>
          <cell r="R400" t="str">
            <v/>
          </cell>
          <cell r="S400" t="str">
            <v xml:space="preserve">2/4 Chấn Hưng Phường 6 Quận tân Bình </v>
          </cell>
          <cell r="T400" t="str">
            <v xml:space="preserve">2/4 Chấn Hưng Phường 6 Quận tân Bình </v>
          </cell>
          <cell r="X400" t="str">
            <v>OP</v>
          </cell>
          <cell r="Y400" t="str">
            <v>Chuyên viên vận hành</v>
          </cell>
          <cell r="AA400" t="str">
            <v>1</v>
          </cell>
          <cell r="AB400" t="str">
            <v>CB</v>
          </cell>
          <cell r="AC400" t="str">
            <v>THC</v>
          </cell>
          <cell r="AD400" t="str">
            <v>PHCC</v>
          </cell>
          <cell r="AE400" t="str">
            <v>HCM</v>
          </cell>
          <cell r="AG400" t="str">
            <v/>
          </cell>
          <cell r="AH400">
            <v>41009</v>
          </cell>
          <cell r="AI400">
            <v>4</v>
          </cell>
          <cell r="AJ400" t="str">
            <v>Nghỉ việc</v>
          </cell>
        </row>
        <row r="401">
          <cell r="A401">
            <v>20375</v>
          </cell>
          <cell r="B401" t="str">
            <v>Nguyễn Thị Mỹ</v>
          </cell>
          <cell r="C401" t="str">
            <v>Lợi</v>
          </cell>
          <cell r="D401" t="str">
            <v>Nữ</v>
          </cell>
          <cell r="E401">
            <v>31287</v>
          </cell>
          <cell r="F401" t="str">
            <v>Thừa Thiên Huế</v>
          </cell>
          <cell r="G401" t="str">
            <v xml:space="preserve">Thừa Thiên Huế </v>
          </cell>
          <cell r="H401" t="str">
            <v>285102015</v>
          </cell>
          <cell r="I401">
            <v>37124</v>
          </cell>
          <cell r="J401" t="str">
            <v>Bình Phước</v>
          </cell>
          <cell r="K401" t="str">
            <v>Đại học</v>
          </cell>
          <cell r="L401" t="str">
            <v>ĐH Khoa Học Tự Nhiên TP.HCM</v>
          </cell>
          <cell r="M401" t="str">
            <v>Công nghệ thông tin</v>
          </cell>
          <cell r="O401" t="str">
            <v>lointm@topica.edu.vn</v>
          </cell>
          <cell r="P401" t="str">
            <v/>
          </cell>
          <cell r="Q401" t="str">
            <v>0909 857 570</v>
          </cell>
          <cell r="R401" t="str">
            <v/>
          </cell>
          <cell r="S401" t="str">
            <v xml:space="preserve">19/06 p.Tân Bình, tx Đồng Xoài,t.Bình Phước </v>
          </cell>
          <cell r="T401" t="str">
            <v xml:space="preserve"> </v>
          </cell>
          <cell r="X401" t="str">
            <v>OC</v>
          </cell>
          <cell r="Y401" t="str">
            <v>Chuyên viên quản lý học tập (CVHT)</v>
          </cell>
          <cell r="AA401" t="str">
            <v>1</v>
          </cell>
          <cell r="AB401" t="str">
            <v>CB</v>
          </cell>
          <cell r="AC401" t="str">
            <v>TTV</v>
          </cell>
          <cell r="AD401" t="str">
            <v>PTVS</v>
          </cell>
          <cell r="AE401" t="str">
            <v>HCM</v>
          </cell>
          <cell r="AF401">
            <v>40987</v>
          </cell>
          <cell r="AG401">
            <v>3</v>
          </cell>
          <cell r="AH401">
            <v>41048</v>
          </cell>
          <cell r="AI401">
            <v>5</v>
          </cell>
          <cell r="AJ401" t="str">
            <v>Chính thức</v>
          </cell>
        </row>
        <row r="402">
          <cell r="A402">
            <v>20376</v>
          </cell>
          <cell r="B402" t="str">
            <v>Nguyễn Thụy</v>
          </cell>
          <cell r="C402" t="str">
            <v>Vy</v>
          </cell>
          <cell r="D402" t="str">
            <v>Nữ</v>
          </cell>
          <cell r="E402">
            <v>29886</v>
          </cell>
          <cell r="F402" t="str">
            <v>HCM</v>
          </cell>
          <cell r="G402" t="str">
            <v xml:space="preserve">HCM </v>
          </cell>
          <cell r="H402" t="str">
            <v/>
          </cell>
          <cell r="J402" t="str">
            <v/>
          </cell>
          <cell r="K402" t="str">
            <v>Cao đẳng</v>
          </cell>
          <cell r="L402" t="str">
            <v>Cao đẳng Quản trị doanh nghiệp</v>
          </cell>
          <cell r="M402" t="str">
            <v>Tiếng Anh</v>
          </cell>
          <cell r="O402" t="str">
            <v>vynt@topica.edu.vn</v>
          </cell>
          <cell r="P402" t="str">
            <v/>
          </cell>
          <cell r="Q402" t="str">
            <v>0938764748</v>
          </cell>
          <cell r="R402" t="str">
            <v/>
          </cell>
          <cell r="S402" t="str">
            <v xml:space="preserve">118/173 Phan Huy Ích P15 Q.Tân Bình </v>
          </cell>
          <cell r="T402" t="str">
            <v xml:space="preserve">118/173 Phan Huy Ích P15 Q.Tân Bình </v>
          </cell>
          <cell r="X402" t="str">
            <v>OX</v>
          </cell>
          <cell r="AA402">
            <v>1</v>
          </cell>
          <cell r="AB402" t="str">
            <v>CB</v>
          </cell>
          <cell r="AC402" t="str">
            <v>THO</v>
          </cell>
          <cell r="AE402" t="str">
            <v>HCM</v>
          </cell>
          <cell r="AG402" t="str">
            <v/>
          </cell>
          <cell r="AI402" t="str">
            <v/>
          </cell>
          <cell r="AJ402" t="str">
            <v>Nghỉ việc</v>
          </cell>
        </row>
        <row r="403">
          <cell r="A403">
            <v>20377</v>
          </cell>
          <cell r="B403" t="str">
            <v>Mai Cát</v>
          </cell>
          <cell r="C403" t="str">
            <v>Uyên</v>
          </cell>
          <cell r="D403" t="str">
            <v>Nữ</v>
          </cell>
          <cell r="E403">
            <v>32223</v>
          </cell>
          <cell r="F403" t="str">
            <v>Đồng Tháp</v>
          </cell>
          <cell r="G403" t="str">
            <v xml:space="preserve">Đồng Tháp </v>
          </cell>
          <cell r="H403" t="str">
            <v>24066865</v>
          </cell>
          <cell r="I403">
            <v>37678</v>
          </cell>
          <cell r="J403" t="str">
            <v>HCM</v>
          </cell>
          <cell r="K403" t="str">
            <v>Đại học</v>
          </cell>
          <cell r="L403" t="str">
            <v>ĐH Tôn Đức Thắng</v>
          </cell>
          <cell r="M403" t="str">
            <v>Tài chính - Ngân hàng</v>
          </cell>
          <cell r="O403" t="str">
            <v>uyenmc@topica.edu.vn</v>
          </cell>
          <cell r="P403" t="str">
            <v/>
          </cell>
          <cell r="Q403" t="str">
            <v>01665 500 863</v>
          </cell>
          <cell r="R403" t="str">
            <v/>
          </cell>
          <cell r="S403" t="str">
            <v xml:space="preserve">11/3 đường 62, P. Thảo Điền, Q.2, Tp.HCM </v>
          </cell>
          <cell r="T403" t="str">
            <v xml:space="preserve">98/6B Phan Văn Hân, P.17, Q. BT, TP.HCM </v>
          </cell>
          <cell r="X403" t="str">
            <v>OS</v>
          </cell>
          <cell r="Y403" t="str">
            <v>Chuyên viên Tư vấn tuyển sinh</v>
          </cell>
          <cell r="AA403" t="str">
            <v>1</v>
          </cell>
          <cell r="AB403" t="str">
            <v>CB</v>
          </cell>
          <cell r="AC403" t="str">
            <v>THC</v>
          </cell>
          <cell r="AD403" t="str">
            <v>PHCS</v>
          </cell>
          <cell r="AE403" t="str">
            <v>HCM</v>
          </cell>
          <cell r="AG403" t="str">
            <v/>
          </cell>
          <cell r="AH403">
            <v>40969</v>
          </cell>
          <cell r="AI403">
            <v>3</v>
          </cell>
          <cell r="AJ403" t="str">
            <v>Nghỉ việc</v>
          </cell>
        </row>
        <row r="404">
          <cell r="A404">
            <v>20378</v>
          </cell>
          <cell r="B404" t="str">
            <v>Lê Thị</v>
          </cell>
          <cell r="C404" t="str">
            <v>Hưởng</v>
          </cell>
          <cell r="D404" t="str">
            <v>Nữ</v>
          </cell>
          <cell r="E404">
            <v>32558</v>
          </cell>
          <cell r="F404" t="str">
            <v>Hà Nội</v>
          </cell>
          <cell r="G404" t="str">
            <v xml:space="preserve">Hà Nội </v>
          </cell>
          <cell r="H404" t="str">
            <v>25537259</v>
          </cell>
          <cell r="I404">
            <v>40673</v>
          </cell>
          <cell r="J404" t="str">
            <v>HCM</v>
          </cell>
          <cell r="K404" t="str">
            <v>Cao đẳng</v>
          </cell>
          <cell r="L404" t="str">
            <v>CĐ Kinh tế - Kỹ thuật Thương Mại</v>
          </cell>
          <cell r="M404" t="str">
            <v>Quản trị kinh doanh</v>
          </cell>
          <cell r="O404" t="str">
            <v>huonglt@topica.edu.vn</v>
          </cell>
          <cell r="P404" t="str">
            <v/>
          </cell>
          <cell r="Q404" t="str">
            <v>0985 002 516</v>
          </cell>
          <cell r="R404" t="str">
            <v/>
          </cell>
          <cell r="S404" t="str">
            <v xml:space="preserve">37/7/11 Lũy Bán Bích - Tân Thới hòa - Tân Phú - Hồ Chí Minh </v>
          </cell>
          <cell r="T404" t="str">
            <v xml:space="preserve">37/7/11 Lũy Bán Bích - Tân Thới hòa - Tân Phú - Hồ Chí Minh </v>
          </cell>
          <cell r="X404" t="str">
            <v>OS</v>
          </cell>
          <cell r="Y404" t="str">
            <v>Chuyên viên Tư vấn tuyển sinh</v>
          </cell>
          <cell r="AA404" t="str">
            <v>1</v>
          </cell>
          <cell r="AB404" t="str">
            <v>CB</v>
          </cell>
          <cell r="AC404" t="str">
            <v>TSA</v>
          </cell>
          <cell r="AD404" t="str">
            <v>PSAS</v>
          </cell>
          <cell r="AE404" t="str">
            <v>HCM</v>
          </cell>
          <cell r="AF404">
            <v>40969</v>
          </cell>
          <cell r="AG404">
            <v>3</v>
          </cell>
          <cell r="AH404">
            <v>41030</v>
          </cell>
          <cell r="AI404">
            <v>5</v>
          </cell>
          <cell r="AJ404" t="str">
            <v>Chính thức</v>
          </cell>
        </row>
        <row r="405">
          <cell r="A405">
            <v>20379</v>
          </cell>
          <cell r="B405" t="str">
            <v>Mai Thị Mỹ</v>
          </cell>
          <cell r="C405" t="str">
            <v>Phụng</v>
          </cell>
          <cell r="D405" t="str">
            <v>Nữ</v>
          </cell>
          <cell r="E405">
            <v>32451</v>
          </cell>
          <cell r="G405" t="str">
            <v>Bình Định</v>
          </cell>
          <cell r="H405">
            <v>215020794</v>
          </cell>
          <cell r="I405">
            <v>37854</v>
          </cell>
          <cell r="J405" t="str">
            <v>Bình Định</v>
          </cell>
          <cell r="K405" t="str">
            <v>ĐH</v>
          </cell>
          <cell r="L405" t="str">
            <v>ĐH Kinh tế TPHCM</v>
          </cell>
          <cell r="M405" t="str">
            <v>Kinh tế lao động QLNL</v>
          </cell>
          <cell r="O405" t="str">
            <v>phungmtm@topica.edu.vn</v>
          </cell>
          <cell r="Q405" t="str">
            <v>01222991035</v>
          </cell>
          <cell r="S405" t="str">
            <v>TT Bồng Sơn, Hoài Nhơn, Bình Định</v>
          </cell>
          <cell r="T405" t="str">
            <v>416/2 tThạch Lam, Phú Thạnh, Tân Phú</v>
          </cell>
          <cell r="U405" t="str">
            <v>Trưong thị Cúc</v>
          </cell>
          <cell r="W405" t="str">
            <v>0983861640</v>
          </cell>
          <cell r="X405" t="str">
            <v>OS</v>
          </cell>
          <cell r="Y405" t="str">
            <v>Chuyên viên Tư vấn tuyển sinh</v>
          </cell>
          <cell r="AA405" t="str">
            <v>1</v>
          </cell>
          <cell r="AB405" t="str">
            <v>CB</v>
          </cell>
          <cell r="AC405" t="str">
            <v>THC</v>
          </cell>
          <cell r="AD405" t="str">
            <v>PHCS</v>
          </cell>
          <cell r="AE405" t="str">
            <v>HCM</v>
          </cell>
          <cell r="AH405">
            <v>41047</v>
          </cell>
          <cell r="AI405">
            <v>5</v>
          </cell>
          <cell r="AJ405" t="str">
            <v>Nghỉ việc</v>
          </cell>
        </row>
        <row r="406">
          <cell r="A406">
            <v>20380</v>
          </cell>
          <cell r="B406" t="str">
            <v>Võ Phương</v>
          </cell>
          <cell r="C406" t="str">
            <v>Anh</v>
          </cell>
          <cell r="D406" t="str">
            <v>Nữ</v>
          </cell>
          <cell r="E406">
            <v>32561</v>
          </cell>
          <cell r="G406" t="str">
            <v>Long An</v>
          </cell>
          <cell r="H406">
            <v>301336498</v>
          </cell>
          <cell r="I406">
            <v>39682</v>
          </cell>
          <cell r="J406" t="str">
            <v>Long An</v>
          </cell>
          <cell r="K406" t="str">
            <v>CĐ</v>
          </cell>
          <cell r="L406" t="str">
            <v>CĐ Công Nghiệp</v>
          </cell>
          <cell r="M406" t="str">
            <v>CNTT</v>
          </cell>
          <cell r="O406" t="str">
            <v>anhvp@topica.edu.vn</v>
          </cell>
          <cell r="Q406" t="str">
            <v>01223 800 060</v>
          </cell>
          <cell r="S406" t="str">
            <v>An Ninh Tây, Đức Hòa, Long An</v>
          </cell>
          <cell r="T406" t="str">
            <v>575/47 CMT8,P7,Q10,tphcm</v>
          </cell>
          <cell r="U406">
            <v>0</v>
          </cell>
          <cell r="W406">
            <v>0</v>
          </cell>
          <cell r="X406" t="str">
            <v>OS</v>
          </cell>
          <cell r="Y406" t="str">
            <v>Chuyên viên Tư vấn tuyển sinh</v>
          </cell>
          <cell r="AA406" t="str">
            <v>1</v>
          </cell>
          <cell r="AB406" t="str">
            <v>CB</v>
          </cell>
          <cell r="AC406" t="str">
            <v>THC</v>
          </cell>
          <cell r="AD406" t="str">
            <v>PHCS</v>
          </cell>
          <cell r="AE406" t="str">
            <v>HCM</v>
          </cell>
          <cell r="AH406">
            <v>41047</v>
          </cell>
          <cell r="AI406">
            <v>5</v>
          </cell>
          <cell r="AJ406" t="str">
            <v>Nghỉ việc</v>
          </cell>
        </row>
        <row r="407">
          <cell r="A407">
            <v>20381</v>
          </cell>
          <cell r="B407" t="str">
            <v>Trần Thị Huỳnh</v>
          </cell>
          <cell r="C407" t="str">
            <v>Anh</v>
          </cell>
          <cell r="D407" t="str">
            <v>Nữ</v>
          </cell>
          <cell r="E407">
            <v>31978</v>
          </cell>
          <cell r="G407" t="str">
            <v>Tây Ninh</v>
          </cell>
          <cell r="H407">
            <v>290878310</v>
          </cell>
          <cell r="I407">
            <v>37852</v>
          </cell>
          <cell r="J407" t="str">
            <v>Tây Ninh</v>
          </cell>
          <cell r="K407" t="str">
            <v>ĐH</v>
          </cell>
          <cell r="L407" t="str">
            <v>ĐH KTe TPHCM</v>
          </cell>
          <cell r="M407" t="str">
            <v>Thẩm định</v>
          </cell>
          <cell r="O407" t="str">
            <v>anhtth@topica.edu.vn</v>
          </cell>
          <cell r="Q407" t="str">
            <v>0902 440 420</v>
          </cell>
          <cell r="S407" t="str">
            <v>15/6 KP1, P.3, Thị Xã Tây Ninh</v>
          </cell>
          <cell r="T407" t="str">
            <v>666/64/35 đường 3/2, P.14, Q.10, Tp.HCM</v>
          </cell>
          <cell r="U407">
            <v>0</v>
          </cell>
          <cell r="W407">
            <v>0</v>
          </cell>
          <cell r="X407" t="str">
            <v>OS</v>
          </cell>
          <cell r="Y407" t="str">
            <v>Chuyên viên Tư vấn tuyển sinh</v>
          </cell>
          <cell r="AA407" t="str">
            <v>1</v>
          </cell>
          <cell r="AB407" t="str">
            <v>CB</v>
          </cell>
          <cell r="AC407" t="str">
            <v>THC</v>
          </cell>
          <cell r="AD407" t="str">
            <v>PHCS</v>
          </cell>
          <cell r="AE407" t="str">
            <v>HCM</v>
          </cell>
          <cell r="AH407">
            <v>41047</v>
          </cell>
          <cell r="AI407">
            <v>5</v>
          </cell>
          <cell r="AJ407" t="str">
            <v>Nghỉ việc</v>
          </cell>
        </row>
        <row r="408">
          <cell r="A408">
            <v>20382</v>
          </cell>
          <cell r="B408" t="str">
            <v>Nguyễn Tuấn</v>
          </cell>
          <cell r="C408" t="str">
            <v>Anh</v>
          </cell>
          <cell r="D408" t="str">
            <v>Nam</v>
          </cell>
          <cell r="E408">
            <v>32615</v>
          </cell>
          <cell r="F408" t="str">
            <v>Lạng Sơn</v>
          </cell>
          <cell r="G408" t="str">
            <v xml:space="preserve">Lạng Sơn </v>
          </cell>
          <cell r="H408" t="str">
            <v>082056529</v>
          </cell>
          <cell r="I408">
            <v>38524</v>
          </cell>
          <cell r="J408" t="str">
            <v>Lạng Sơn</v>
          </cell>
          <cell r="K408" t="str">
            <v>Đại học</v>
          </cell>
          <cell r="L408" t="str">
            <v>Viện ĐH Mở Hà Nội</v>
          </cell>
          <cell r="M408" t="str">
            <v>Kinh tế và quản trị kinh doanh</v>
          </cell>
          <cell r="O408" t="str">
            <v>anhnt2@topica.edu.vn</v>
          </cell>
          <cell r="P408" t="str">
            <v/>
          </cell>
          <cell r="Q408" t="str">
            <v>0976 842 821</v>
          </cell>
          <cell r="R408" t="str">
            <v/>
          </cell>
          <cell r="S408" t="str">
            <v xml:space="preserve">Dốc Mới I, Sơn Hà, Hữu Lũng, Lạng Sơn </v>
          </cell>
          <cell r="T408" t="str">
            <v xml:space="preserve">Nhà 14D3, ngõ 19 Định Công, Hoàng Mai, hà Nội </v>
          </cell>
          <cell r="X408" t="str">
            <v>NX</v>
          </cell>
          <cell r="Y408" t="str">
            <v>Chuyên gia</v>
          </cell>
          <cell r="AA408" t="str">
            <v>2</v>
          </cell>
          <cell r="AB408" t="str">
            <v>CG</v>
          </cell>
          <cell r="AC408" t="str">
            <v>TOS1</v>
          </cell>
          <cell r="AD408" t="str">
            <v>POSO</v>
          </cell>
          <cell r="AE408" t="str">
            <v>HN</v>
          </cell>
          <cell r="AF408">
            <v>40969</v>
          </cell>
          <cell r="AG408">
            <v>3</v>
          </cell>
          <cell r="AH408">
            <v>41030</v>
          </cell>
          <cell r="AI408">
            <v>5</v>
          </cell>
          <cell r="AJ408" t="str">
            <v>Chính thức</v>
          </cell>
        </row>
        <row r="409">
          <cell r="A409">
            <v>20383</v>
          </cell>
          <cell r="B409" t="str">
            <v>Phạm Đình</v>
          </cell>
          <cell r="C409" t="str">
            <v>Phong</v>
          </cell>
          <cell r="D409" t="str">
            <v>Nam</v>
          </cell>
          <cell r="E409">
            <v>32684</v>
          </cell>
          <cell r="G409" t="str">
            <v>Bắc Giang</v>
          </cell>
          <cell r="H409" t="str">
            <v>121859580</v>
          </cell>
          <cell r="I409">
            <v>38713</v>
          </cell>
          <cell r="J409" t="str">
            <v>Bắc Giang</v>
          </cell>
          <cell r="K409" t="str">
            <v>ĐH</v>
          </cell>
          <cell r="L409" t="str">
            <v>ĐH Công nghiệp</v>
          </cell>
          <cell r="M409" t="str">
            <v>Điện tử</v>
          </cell>
          <cell r="O409" t="str">
            <v>phongpd@topica.edu.vn</v>
          </cell>
          <cell r="Q409" t="str">
            <v>0984 478 144</v>
          </cell>
          <cell r="S409" t="str">
            <v>Hố Dầu, Cẩm Lý, Lục Nam, Bắc Giang</v>
          </cell>
          <cell r="T409" t="str">
            <v>92 Lý Thường Kiệt, Hoàn Kiếm, HN</v>
          </cell>
          <cell r="U409" t="str">
            <v>Mẹ Nguyễn Thị Xuyến</v>
          </cell>
          <cell r="W409" t="str">
            <v>01674763577</v>
          </cell>
          <cell r="X409" t="str">
            <v>OP</v>
          </cell>
          <cell r="Y409" t="str">
            <v>Chuyên viên vận hành</v>
          </cell>
          <cell r="AA409" t="str">
            <v>1</v>
          </cell>
          <cell r="AB409" t="str">
            <v>CB</v>
          </cell>
          <cell r="AC409" t="str">
            <v>THO</v>
          </cell>
          <cell r="AD409" t="str">
            <v>PHOO</v>
          </cell>
          <cell r="AE409" t="str">
            <v>HN</v>
          </cell>
          <cell r="AH409">
            <v>41029</v>
          </cell>
          <cell r="AI409">
            <v>4</v>
          </cell>
          <cell r="AJ409" t="str">
            <v>Nghỉ việc</v>
          </cell>
        </row>
        <row r="410">
          <cell r="A410">
            <v>20384</v>
          </cell>
          <cell r="B410" t="str">
            <v>Nguyễn Thùy</v>
          </cell>
          <cell r="C410" t="str">
            <v>Linh</v>
          </cell>
          <cell r="D410" t="str">
            <v>Nữ</v>
          </cell>
          <cell r="E410">
            <v>32038</v>
          </cell>
          <cell r="G410" t="str">
            <v>Hà Nội</v>
          </cell>
          <cell r="H410" t="str">
            <v>012484117</v>
          </cell>
          <cell r="I410">
            <v>37196</v>
          </cell>
          <cell r="J410" t="str">
            <v>Hà Nội</v>
          </cell>
          <cell r="K410" t="str">
            <v>ĐH</v>
          </cell>
          <cell r="L410" t="str">
            <v>ĐH Kinh Doanh Và Công Nghệ</v>
          </cell>
          <cell r="M410" t="str">
            <v>Kế toán</v>
          </cell>
          <cell r="O410" t="str">
            <v>linhnt@topica.edu.vn</v>
          </cell>
          <cell r="Q410" t="str">
            <v>0946688123</v>
          </cell>
          <cell r="S410" t="str">
            <v>P504, A1, Tập thể Trung Tự, Đống Đa, Hà Nội</v>
          </cell>
          <cell r="T410" t="str">
            <v>P618, CT6, Khu Đô thị Định Công, Hoàng Mai, HN</v>
          </cell>
          <cell r="U410" t="str">
            <v>Bố Nguyễn Huy Hùng</v>
          </cell>
          <cell r="W410" t="str">
            <v>0913541941</v>
          </cell>
          <cell r="X410" t="str">
            <v>OP</v>
          </cell>
          <cell r="Y410" t="str">
            <v>Chuyên viên vận hành</v>
          </cell>
          <cell r="AA410" t="str">
            <v>1</v>
          </cell>
          <cell r="AB410" t="str">
            <v>CB</v>
          </cell>
          <cell r="AC410" t="str">
            <v>THO</v>
          </cell>
          <cell r="AD410" t="str">
            <v>PHOS</v>
          </cell>
          <cell r="AE410" t="str">
            <v>HN</v>
          </cell>
          <cell r="AH410">
            <v>41029</v>
          </cell>
          <cell r="AI410">
            <v>4</v>
          </cell>
          <cell r="AJ410" t="str">
            <v>Nghỉ việc</v>
          </cell>
        </row>
        <row r="411">
          <cell r="A411">
            <v>20385</v>
          </cell>
          <cell r="B411" t="str">
            <v>Phạm Hương</v>
          </cell>
          <cell r="C411" t="str">
            <v>Trang</v>
          </cell>
          <cell r="D411" t="str">
            <v>Nữ</v>
          </cell>
          <cell r="E411">
            <v>32836</v>
          </cell>
          <cell r="G411" t="str">
            <v>Bắc Ninh</v>
          </cell>
          <cell r="H411" t="str">
            <v>012703061</v>
          </cell>
          <cell r="I411">
            <v>38117</v>
          </cell>
          <cell r="J411" t="str">
            <v>Hà Nội</v>
          </cell>
          <cell r="K411" t="str">
            <v>ĐH</v>
          </cell>
          <cell r="L411" t="str">
            <v>ĐH Hà Nội</v>
          </cell>
          <cell r="M411" t="str">
            <v>Quốc tế học</v>
          </cell>
          <cell r="O411" t="str">
            <v>trangph@topica.edu.vn</v>
          </cell>
          <cell r="Q411" t="str">
            <v>01273571958</v>
          </cell>
          <cell r="S411" t="str">
            <v>4N1 TT5, Bắc Linh Đàm, Hoàng Mai, HN</v>
          </cell>
          <cell r="T411" t="str">
            <v>4N1 TT5, Bắc Linh Đàm, Hoàng Mai, HN</v>
          </cell>
          <cell r="U411" t="str">
            <v>Mẹ Đỗ Thị Hương</v>
          </cell>
          <cell r="W411" t="str">
            <v>0966466566</v>
          </cell>
          <cell r="X411" t="str">
            <v>OP</v>
          </cell>
          <cell r="Y411" t="str">
            <v>Chuyên viên vận hành</v>
          </cell>
          <cell r="AA411" t="str">
            <v>1</v>
          </cell>
          <cell r="AB411" t="str">
            <v>CB</v>
          </cell>
          <cell r="AC411" t="str">
            <v>TAE</v>
          </cell>
          <cell r="AD411" t="str">
            <v>PWEP</v>
          </cell>
          <cell r="AE411" t="str">
            <v>HN</v>
          </cell>
          <cell r="AH411">
            <v>41029</v>
          </cell>
          <cell r="AI411">
            <v>4</v>
          </cell>
          <cell r="AJ411" t="str">
            <v>Nghỉ việc</v>
          </cell>
        </row>
        <row r="412">
          <cell r="A412">
            <v>20386</v>
          </cell>
          <cell r="B412" t="str">
            <v>Nguyễn Văn</v>
          </cell>
          <cell r="C412" t="str">
            <v>Phi</v>
          </cell>
          <cell r="D412" t="str">
            <v>Nam</v>
          </cell>
          <cell r="E412">
            <v>31506</v>
          </cell>
          <cell r="F412" t="str">
            <v>Ninh Bình</v>
          </cell>
          <cell r="G412" t="str">
            <v xml:space="preserve">Ninh Bình </v>
          </cell>
          <cell r="H412" t="str">
            <v>164270381</v>
          </cell>
          <cell r="I412">
            <v>39764</v>
          </cell>
          <cell r="J412" t="str">
            <v>Ninh Bình</v>
          </cell>
          <cell r="K412" t="str">
            <v>Cao đẳng</v>
          </cell>
          <cell r="L412" t="str">
            <v/>
          </cell>
          <cell r="M412" t="str">
            <v/>
          </cell>
          <cell r="O412" t="str">
            <v>phinv@topica.edu.vn</v>
          </cell>
          <cell r="P412" t="str">
            <v/>
          </cell>
          <cell r="Q412" t="str">
            <v>0977 123 866</v>
          </cell>
          <cell r="R412" t="str">
            <v/>
          </cell>
          <cell r="S412" t="str">
            <v xml:space="preserve">Số 10, 279/39 Đường Hoàng Mai, Quận Hoàng Mai, HN </v>
          </cell>
          <cell r="T412" t="str">
            <v xml:space="preserve">Xóm 8, Yên Mĩ, Yên Mô, Ninh Bình </v>
          </cell>
          <cell r="X412" t="str">
            <v>OP</v>
          </cell>
          <cell r="Y412" t="str">
            <v>Chuyên viên vận hành</v>
          </cell>
          <cell r="AA412" t="str">
            <v>1</v>
          </cell>
          <cell r="AB412" t="str">
            <v>CB</v>
          </cell>
          <cell r="AC412" t="str">
            <v>TIS</v>
          </cell>
          <cell r="AD412" t="str">
            <v>PISD</v>
          </cell>
          <cell r="AE412" t="str">
            <v>HN</v>
          </cell>
          <cell r="AF412">
            <v>40969</v>
          </cell>
          <cell r="AG412">
            <v>3</v>
          </cell>
          <cell r="AH412">
            <v>41030</v>
          </cell>
          <cell r="AI412">
            <v>5</v>
          </cell>
          <cell r="AJ412" t="str">
            <v>Nghỉ việc</v>
          </cell>
        </row>
        <row r="413">
          <cell r="A413">
            <v>20387</v>
          </cell>
          <cell r="B413" t="str">
            <v>Tô Thị Hạnh</v>
          </cell>
          <cell r="C413" t="str">
            <v>Nguyên</v>
          </cell>
          <cell r="D413" t="str">
            <v>Nữ</v>
          </cell>
          <cell r="E413">
            <v>32323</v>
          </cell>
          <cell r="G413" t="str">
            <v>Thái Nguyên</v>
          </cell>
          <cell r="H413" t="str">
            <v>091008943</v>
          </cell>
          <cell r="I413">
            <v>40144</v>
          </cell>
          <cell r="J413" t="str">
            <v>Thái Nguyên</v>
          </cell>
          <cell r="K413" t="str">
            <v>ĐH</v>
          </cell>
          <cell r="L413">
            <v>0</v>
          </cell>
          <cell r="M413">
            <v>0</v>
          </cell>
          <cell r="O413" t="str">
            <v>nguyentth2@topica.edu.vn</v>
          </cell>
          <cell r="Q413" t="str">
            <v>0936466649</v>
          </cell>
          <cell r="S413" t="str">
            <v>Tổ 10, phường Gia Sáng, TP Thái Nguyên</v>
          </cell>
          <cell r="T413" t="str">
            <v>Số 109 ngách 1/62/23 ngõ 1 Bùi Xương Trạch, Thanh Xuân, HN</v>
          </cell>
          <cell r="U413">
            <v>0</v>
          </cell>
          <cell r="W413">
            <v>0</v>
          </cell>
          <cell r="X413" t="str">
            <v>OP</v>
          </cell>
          <cell r="Y413" t="str">
            <v>Chuyên viên vận hành</v>
          </cell>
          <cell r="AA413" t="str">
            <v>1</v>
          </cell>
          <cell r="AB413" t="str">
            <v>CB</v>
          </cell>
          <cell r="AC413" t="str">
            <v>TRD</v>
          </cell>
          <cell r="AE413" t="str">
            <v>HN</v>
          </cell>
          <cell r="AF413">
            <v>40983</v>
          </cell>
          <cell r="AH413">
            <v>41044</v>
          </cell>
          <cell r="AI413">
            <v>5</v>
          </cell>
          <cell r="AJ413" t="str">
            <v>Nghỉ việc</v>
          </cell>
        </row>
        <row r="414">
          <cell r="A414">
            <v>20388</v>
          </cell>
          <cell r="B414" t="str">
            <v>Hoàng Thị Thu</v>
          </cell>
          <cell r="C414" t="str">
            <v>Trà</v>
          </cell>
          <cell r="D414" t="str">
            <v>Nữ</v>
          </cell>
          <cell r="E414">
            <v>31884</v>
          </cell>
          <cell r="F414" t="str">
            <v>Lạng Sơn</v>
          </cell>
          <cell r="G414" t="str">
            <v xml:space="preserve">Lạng Sơn </v>
          </cell>
          <cell r="H414" t="str">
            <v>081045426</v>
          </cell>
          <cell r="I414">
            <v>37838</v>
          </cell>
          <cell r="J414" t="str">
            <v>Lạng Sơn</v>
          </cell>
          <cell r="K414" t="str">
            <v>Đại học</v>
          </cell>
          <cell r="L414" t="str">
            <v>HV Công nghệ Bưu chính Viễn thông</v>
          </cell>
          <cell r="M414" t="str">
            <v>Quản trị kinh doanh</v>
          </cell>
          <cell r="O414" t="str">
            <v>trahtt@topica.edu.vn</v>
          </cell>
          <cell r="P414" t="str">
            <v/>
          </cell>
          <cell r="Q414" t="str">
            <v>0914 753 848</v>
          </cell>
          <cell r="R414" t="str">
            <v/>
          </cell>
          <cell r="S414" t="str">
            <v xml:space="preserve">109C3, TX Bắc, Thanh Xuân, HN </v>
          </cell>
          <cell r="T414" t="str">
            <v xml:space="preserve">103, nhà B2, ngõ 7, Lương Ngọc Quyến, Văn Quán, HN </v>
          </cell>
          <cell r="X414" t="str">
            <v>OP</v>
          </cell>
          <cell r="Y414" t="str">
            <v>Chuyên viên vận hành</v>
          </cell>
          <cell r="AA414" t="str">
            <v>1</v>
          </cell>
          <cell r="AB414" t="str">
            <v>CB</v>
          </cell>
          <cell r="AC414" t="str">
            <v>TAW</v>
          </cell>
          <cell r="AD414" t="str">
            <v>PAWM</v>
          </cell>
          <cell r="AE414" t="str">
            <v>HN</v>
          </cell>
          <cell r="AF414">
            <v>40990</v>
          </cell>
          <cell r="AG414">
            <v>3</v>
          </cell>
          <cell r="AH414">
            <v>41051</v>
          </cell>
          <cell r="AI414">
            <v>5</v>
          </cell>
          <cell r="AJ414" t="str">
            <v>Chính thức</v>
          </cell>
        </row>
        <row r="415">
          <cell r="A415">
            <v>20389</v>
          </cell>
          <cell r="B415" t="str">
            <v>Trịnh Phương</v>
          </cell>
          <cell r="C415" t="str">
            <v>Minh</v>
          </cell>
          <cell r="D415" t="str">
            <v>Nữ</v>
          </cell>
          <cell r="E415">
            <v>31380</v>
          </cell>
          <cell r="G415" t="str">
            <v>Hà Nội</v>
          </cell>
          <cell r="H415" t="str">
            <v>012389024</v>
          </cell>
          <cell r="I415">
            <v>36790</v>
          </cell>
          <cell r="J415" t="str">
            <v>Hà Nội</v>
          </cell>
          <cell r="K415" t="str">
            <v>ĐH</v>
          </cell>
          <cell r="L415" t="str">
            <v>ĐH KTQD</v>
          </cell>
          <cell r="M415" t="str">
            <v>QTKD</v>
          </cell>
          <cell r="O415" t="str">
            <v>minhtp@topica.edu.vn</v>
          </cell>
          <cell r="Q415" t="str">
            <v>0972888585</v>
          </cell>
          <cell r="S415">
            <v>0</v>
          </cell>
          <cell r="T415" t="str">
            <v>17 Ngõ 4, Vân Hồ 2, Lê Đại Hành, HBT, HN</v>
          </cell>
          <cell r="U415" t="str">
            <v>Bố Trịnh Văn Phong</v>
          </cell>
          <cell r="W415">
            <v>0</v>
          </cell>
          <cell r="X415" t="str">
            <v>OP</v>
          </cell>
          <cell r="Y415" t="str">
            <v>Chuyên viên vận hành</v>
          </cell>
          <cell r="AA415" t="str">
            <v>1</v>
          </cell>
          <cell r="AB415" t="str">
            <v>CB</v>
          </cell>
          <cell r="AC415" t="str">
            <v>TAW</v>
          </cell>
          <cell r="AD415" t="str">
            <v>PAWS</v>
          </cell>
          <cell r="AE415" t="str">
            <v>HN</v>
          </cell>
          <cell r="AH415">
            <v>41054</v>
          </cell>
          <cell r="AI415">
            <v>5</v>
          </cell>
          <cell r="AJ415" t="str">
            <v>Nghỉ việc</v>
          </cell>
        </row>
        <row r="416">
          <cell r="A416">
            <v>20390</v>
          </cell>
          <cell r="B416" t="str">
            <v>Bùi Thị Hương</v>
          </cell>
          <cell r="C416" t="str">
            <v>Hạnh</v>
          </cell>
          <cell r="D416" t="str">
            <v>Nữ</v>
          </cell>
          <cell r="E416">
            <v>29243</v>
          </cell>
          <cell r="G416" t="str">
            <v>Bắc Giang</v>
          </cell>
          <cell r="H416" t="str">
            <v>121341603</v>
          </cell>
          <cell r="I416">
            <v>40764</v>
          </cell>
          <cell r="J416" t="str">
            <v>Bắc Giang</v>
          </cell>
          <cell r="K416" t="str">
            <v>ĐH</v>
          </cell>
          <cell r="L416" t="str">
            <v>ĐH QG HN</v>
          </cell>
          <cell r="M416" t="str">
            <v>Điện tử Viễn thông</v>
          </cell>
          <cell r="O416" t="str">
            <v>hanhbth@topica.edu.vn</v>
          </cell>
          <cell r="Q416" t="str">
            <v>0989628686</v>
          </cell>
          <cell r="S416" t="str">
            <v>Tổ 2, Thôn Chợ, xã Đình Kế, TP Bắc Giang</v>
          </cell>
          <cell r="T416" t="str">
            <v>Xóm 4, Thôn Thượng, Mễ Trì, Từ Liêm, HN</v>
          </cell>
          <cell r="U416" t="str">
            <v>Bố Bùi Văn Phú</v>
          </cell>
          <cell r="W416" t="str">
            <v>0986231484</v>
          </cell>
          <cell r="X416" t="str">
            <v>OS</v>
          </cell>
          <cell r="Y416" t="str">
            <v>Chuyên viên Tư vấn tuyển sinh</v>
          </cell>
          <cell r="AA416" t="str">
            <v>1</v>
          </cell>
          <cell r="AB416" t="str">
            <v>CB</v>
          </cell>
          <cell r="AC416" t="str">
            <v>TAW</v>
          </cell>
          <cell r="AD416" t="str">
            <v>PAWS</v>
          </cell>
          <cell r="AE416" t="str">
            <v>HN</v>
          </cell>
          <cell r="AH416">
            <v>41054</v>
          </cell>
          <cell r="AI416">
            <v>5</v>
          </cell>
          <cell r="AJ416" t="str">
            <v>Nghỉ việc</v>
          </cell>
        </row>
        <row r="417">
          <cell r="A417">
            <v>20391</v>
          </cell>
          <cell r="B417" t="str">
            <v>Trịnh Thị</v>
          </cell>
          <cell r="C417" t="str">
            <v>Hằng</v>
          </cell>
          <cell r="D417" t="str">
            <v>Nữ</v>
          </cell>
          <cell r="E417">
            <v>29813</v>
          </cell>
          <cell r="G417" t="str">
            <v>Thanh Hóa</v>
          </cell>
          <cell r="H417" t="str">
            <v>013398351</v>
          </cell>
          <cell r="I417">
            <v>40605</v>
          </cell>
          <cell r="J417" t="str">
            <v>Thanh Hóa</v>
          </cell>
          <cell r="K417" t="str">
            <v>ĐH</v>
          </cell>
          <cell r="L417" t="str">
            <v>ĐH Quốc Gia HN</v>
          </cell>
          <cell r="M417" t="str">
            <v>Điện tử viễn thông</v>
          </cell>
          <cell r="O417" t="str">
            <v>hangtt2@topica.edu.vn</v>
          </cell>
          <cell r="Q417" t="str">
            <v>0902186292</v>
          </cell>
          <cell r="S417" t="str">
            <v>Tập thể Bộ Nông nghiệp, Liên Ninh, Thanh Trì, HN</v>
          </cell>
          <cell r="T417" t="str">
            <v>P305/A1 Tập thể Kim Giang, Thanh Xuân, Hà Nội</v>
          </cell>
          <cell r="U417" t="str">
            <v>Chồng Trần Đức Lệ</v>
          </cell>
          <cell r="W417" t="str">
            <v>0987686939</v>
          </cell>
          <cell r="X417" t="str">
            <v>OS</v>
          </cell>
          <cell r="Y417" t="str">
            <v>Chuyên viên Tư vấn tuyển sinh</v>
          </cell>
          <cell r="AA417" t="str">
            <v>1</v>
          </cell>
          <cell r="AB417" t="str">
            <v>CB</v>
          </cell>
          <cell r="AC417" t="str">
            <v>TAW</v>
          </cell>
          <cell r="AD417" t="str">
            <v>PAWS</v>
          </cell>
          <cell r="AE417" t="str">
            <v>HN</v>
          </cell>
          <cell r="AH417">
            <v>41054</v>
          </cell>
          <cell r="AI417">
            <v>5</v>
          </cell>
          <cell r="AJ417" t="str">
            <v>Nghỉ việc</v>
          </cell>
        </row>
        <row r="418">
          <cell r="A418">
            <v>20392</v>
          </cell>
          <cell r="B418" t="str">
            <v>Đinh Hồng</v>
          </cell>
          <cell r="C418" t="str">
            <v>Lĩnh</v>
          </cell>
          <cell r="D418" t="str">
            <v>Nam</v>
          </cell>
          <cell r="E418">
            <v>32747</v>
          </cell>
          <cell r="G418" t="str">
            <v>Hà Nội</v>
          </cell>
          <cell r="H418" t="str">
            <v>112418649</v>
          </cell>
          <cell r="I418">
            <v>40689</v>
          </cell>
          <cell r="J418" t="str">
            <v>Hà Nội</v>
          </cell>
          <cell r="K418" t="str">
            <v>ĐH</v>
          </cell>
          <cell r="L418" t="str">
            <v>ĐH Bách Khoa</v>
          </cell>
          <cell r="M418" t="str">
            <v>Toán tin ứng dụng</v>
          </cell>
          <cell r="O418" t="str">
            <v>linhdh2@topica.edu.vn</v>
          </cell>
          <cell r="Q418" t="str">
            <v>01678334137</v>
          </cell>
          <cell r="S418" t="str">
            <v>Vĩnh Xương, Mỹ Thành, Mỹ Đức, Hà Nội</v>
          </cell>
          <cell r="T418" t="str">
            <v>Tam Trinh, Mai Động, Hoàng Mai, Hà Nội</v>
          </cell>
          <cell r="U418" t="str">
            <v>Mẹ Đinh Thị Dược</v>
          </cell>
          <cell r="W418" t="str">
            <v>01675116678</v>
          </cell>
          <cell r="X418" t="str">
            <v>OX</v>
          </cell>
          <cell r="AA418" t="str">
            <v>1</v>
          </cell>
          <cell r="AB418" t="str">
            <v>CB</v>
          </cell>
          <cell r="AC418" t="str">
            <v>TIS</v>
          </cell>
          <cell r="AD418" t="str">
            <v>PISD</v>
          </cell>
          <cell r="AE418" t="str">
            <v>HN</v>
          </cell>
          <cell r="AH418">
            <v>41029</v>
          </cell>
          <cell r="AI418">
            <v>4</v>
          </cell>
          <cell r="AJ418" t="str">
            <v>Nghỉ việc</v>
          </cell>
        </row>
        <row r="419">
          <cell r="A419">
            <v>20393</v>
          </cell>
          <cell r="B419" t="str">
            <v>Lê Đặng Lộc</v>
          </cell>
          <cell r="C419" t="str">
            <v>An</v>
          </cell>
          <cell r="D419" t="str">
            <v>Nam</v>
          </cell>
          <cell r="E419">
            <v>30234</v>
          </cell>
          <cell r="G419" t="str">
            <v>Bình Thuận</v>
          </cell>
          <cell r="H419" t="str">
            <v>260876713</v>
          </cell>
          <cell r="I419">
            <v>40402</v>
          </cell>
          <cell r="J419" t="str">
            <v>Bình Thuận</v>
          </cell>
          <cell r="K419" t="str">
            <v>CĐ</v>
          </cell>
          <cell r="L419" t="str">
            <v>CĐ Kĩ Thuật
 Công Nghệ TPHCM</v>
          </cell>
          <cell r="M419" t="str">
            <v>CNTT</v>
          </cell>
          <cell r="O419" t="str">
            <v>anldl@topica.edu.vn</v>
          </cell>
          <cell r="Q419" t="str">
            <v>0946925276</v>
          </cell>
          <cell r="S419" t="str">
            <v>TT Lạc Tánh - Tánh Linh - Bình Thuận</v>
          </cell>
          <cell r="T419" t="str">
            <v>356 Đỗ Xuân Hợp - Phường Phước Bình - Quận 9 - TPHCM</v>
          </cell>
          <cell r="U419" t="str">
            <v>Lê Đặng 
Hoàng Nhâm</v>
          </cell>
          <cell r="W419" t="str">
            <v>0909514508</v>
          </cell>
          <cell r="X419" t="str">
            <v>OP</v>
          </cell>
          <cell r="Y419" t="str">
            <v>Chuyên viên vận hành</v>
          </cell>
          <cell r="AA419" t="str">
            <v>1</v>
          </cell>
          <cell r="AB419" t="str">
            <v>CB</v>
          </cell>
          <cell r="AC419" t="str">
            <v>THC</v>
          </cell>
          <cell r="AE419" t="str">
            <v>HCM</v>
          </cell>
          <cell r="AH419">
            <v>41054</v>
          </cell>
          <cell r="AI419">
            <v>5</v>
          </cell>
          <cell r="AJ419" t="str">
            <v>Nghỉ việc</v>
          </cell>
        </row>
        <row r="420">
          <cell r="A420">
            <v>20394</v>
          </cell>
          <cell r="B420" t="str">
            <v>Trần Thị Thùy</v>
          </cell>
          <cell r="C420" t="str">
            <v>Giang</v>
          </cell>
          <cell r="D420" t="str">
            <v>Nữ</v>
          </cell>
          <cell r="E420">
            <v>31586</v>
          </cell>
          <cell r="F420" t="str">
            <v>Nam Định</v>
          </cell>
          <cell r="G420" t="str">
            <v xml:space="preserve">Nam Định </v>
          </cell>
          <cell r="H420" t="str">
            <v>162596658</v>
          </cell>
          <cell r="I420">
            <v>38435</v>
          </cell>
          <cell r="J420" t="str">
            <v>Nam Định</v>
          </cell>
          <cell r="K420" t="str">
            <v>Cao đẳng</v>
          </cell>
          <cell r="L420" t="str">
            <v/>
          </cell>
          <cell r="M420" t="str">
            <v/>
          </cell>
          <cell r="O420" t="str">
            <v>giangttt@topica.edu.vn</v>
          </cell>
          <cell r="P420" t="str">
            <v/>
          </cell>
          <cell r="Q420" t="str">
            <v>0943 149 980</v>
          </cell>
          <cell r="R420" t="str">
            <v/>
          </cell>
          <cell r="S420" t="str">
            <v xml:space="preserve">Mỹ Thắng, Mỹ Lộc, Nam Định </v>
          </cell>
          <cell r="T420" t="str">
            <v xml:space="preserve">P506 Tập thể Ngân hàng Chùa Bộc, Đống Đa, HN </v>
          </cell>
          <cell r="X420" t="str">
            <v>OS</v>
          </cell>
          <cell r="Y420" t="str">
            <v>Chuyên viên Tư vấn tuyển sinh</v>
          </cell>
          <cell r="AA420" t="str">
            <v>1</v>
          </cell>
          <cell r="AB420" t="str">
            <v>CB</v>
          </cell>
          <cell r="AC420" t="str">
            <v>THC</v>
          </cell>
          <cell r="AE420" t="str">
            <v>HN</v>
          </cell>
          <cell r="AG420" t="str">
            <v/>
          </cell>
          <cell r="AH420">
            <v>41009</v>
          </cell>
          <cell r="AI420">
            <v>4</v>
          </cell>
          <cell r="AJ420" t="str">
            <v>Nghỉ việc</v>
          </cell>
        </row>
        <row r="421">
          <cell r="A421">
            <v>20395</v>
          </cell>
          <cell r="B421" t="str">
            <v>Nguyễn Thị Kim</v>
          </cell>
          <cell r="C421" t="str">
            <v>Loan</v>
          </cell>
          <cell r="D421" t="str">
            <v>Nữ</v>
          </cell>
          <cell r="E421">
            <v>30207</v>
          </cell>
          <cell r="G421" t="str">
            <v>HCM</v>
          </cell>
          <cell r="H421" t="str">
            <v>023663665</v>
          </cell>
          <cell r="I421">
            <v>36326</v>
          </cell>
          <cell r="J421" t="str">
            <v>HCM</v>
          </cell>
          <cell r="K421" t="str">
            <v>ĐH</v>
          </cell>
          <cell r="L421" t="str">
            <v>ĐH Kỹ thuật Công Nghệ HCM</v>
          </cell>
          <cell r="M421" t="str">
            <v>Công nghệ may</v>
          </cell>
          <cell r="O421" t="str">
            <v>loanntk@topica.edu.vn</v>
          </cell>
          <cell r="Q421" t="str">
            <v>0909846438</v>
          </cell>
          <cell r="S421" t="str">
            <v>388B, Võ Văn Tần, phường 5, quận 3, HCM</v>
          </cell>
          <cell r="T421" t="str">
            <v>278/5 Tô Hiến Thành, phường 5, quận 10, HCM</v>
          </cell>
          <cell r="U421" t="str">
            <v>Vũ Thị Thanh Thủy</v>
          </cell>
          <cell r="W421" t="str">
            <v>01229989427</v>
          </cell>
          <cell r="X421" t="str">
            <v>OP</v>
          </cell>
          <cell r="Y421" t="str">
            <v>Chuyên viên vận hành</v>
          </cell>
          <cell r="AA421" t="str">
            <v>1</v>
          </cell>
          <cell r="AB421" t="str">
            <v>CB</v>
          </cell>
          <cell r="AC421" t="str">
            <v>THC</v>
          </cell>
          <cell r="AD421" t="str">
            <v>PHCC</v>
          </cell>
          <cell r="AE421" t="str">
            <v>HCM</v>
          </cell>
          <cell r="AH421">
            <v>41060</v>
          </cell>
          <cell r="AI421">
            <v>5</v>
          </cell>
          <cell r="AJ421" t="str">
            <v>Nghỉ việc</v>
          </cell>
        </row>
        <row r="422">
          <cell r="A422">
            <v>20396</v>
          </cell>
          <cell r="B422" t="str">
            <v>Lê Thị Ngọc</v>
          </cell>
          <cell r="C422" t="str">
            <v>Hồi</v>
          </cell>
          <cell r="D422" t="str">
            <v>Nữ</v>
          </cell>
          <cell r="E422">
            <v>30630</v>
          </cell>
          <cell r="F422" t="str">
            <v>Hải Dương</v>
          </cell>
          <cell r="G422" t="str">
            <v xml:space="preserve">Hải Dương </v>
          </cell>
          <cell r="H422" t="str">
            <v>142220697</v>
          </cell>
          <cell r="I422">
            <v>37272</v>
          </cell>
          <cell r="J422" t="str">
            <v>Hải Dương</v>
          </cell>
          <cell r="K422" t="str">
            <v>Đại học</v>
          </cell>
          <cell r="L422" t="str">
            <v>ĐH Bách Khoa Hà Nội</v>
          </cell>
          <cell r="M422" t="str">
            <v>Toán tin ứng dụng</v>
          </cell>
          <cell r="O422" t="str">
            <v>hoiltn@topica.edu.vn</v>
          </cell>
          <cell r="P422" t="str">
            <v/>
          </cell>
          <cell r="Q422" t="str">
            <v>0975 270 096</v>
          </cell>
          <cell r="R422" t="str">
            <v/>
          </cell>
          <cell r="S422" t="str">
            <v xml:space="preserve">Cẩm Hoàng, Cẩm Giàng, Hải Dương </v>
          </cell>
          <cell r="T422" t="str">
            <v xml:space="preserve"> </v>
          </cell>
          <cell r="X422" t="str">
            <v>OP</v>
          </cell>
          <cell r="Y422" t="str">
            <v>Chuyên viên vận hành</v>
          </cell>
          <cell r="AA422" t="str">
            <v>1</v>
          </cell>
          <cell r="AB422" t="str">
            <v>CB</v>
          </cell>
          <cell r="AC422" t="str">
            <v>TOS1</v>
          </cell>
          <cell r="AD422" t="str">
            <v>POSO</v>
          </cell>
          <cell r="AE422" t="str">
            <v>HN</v>
          </cell>
          <cell r="AF422">
            <v>41002</v>
          </cell>
          <cell r="AG422">
            <v>4</v>
          </cell>
          <cell r="AH422">
            <v>41061</v>
          </cell>
          <cell r="AI422">
            <v>6</v>
          </cell>
          <cell r="AJ422" t="str">
            <v>Nghỉ việc</v>
          </cell>
        </row>
        <row r="423">
          <cell r="A423">
            <v>20397</v>
          </cell>
          <cell r="B423" t="str">
            <v>Đào Mạnh</v>
          </cell>
          <cell r="C423" t="str">
            <v>Thắng</v>
          </cell>
          <cell r="D423" t="str">
            <v>Nam</v>
          </cell>
          <cell r="E423">
            <v>31975</v>
          </cell>
          <cell r="F423" t="str">
            <v>Hà Nội</v>
          </cell>
          <cell r="G423" t="str">
            <v xml:space="preserve">Hà Nội </v>
          </cell>
          <cell r="H423" t="str">
            <v>012751323</v>
          </cell>
          <cell r="I423">
            <v>38553</v>
          </cell>
          <cell r="J423" t="str">
            <v>Hà Nội</v>
          </cell>
          <cell r="K423" t="str">
            <v>Đại học</v>
          </cell>
          <cell r="L423" t="str">
            <v>ĐH Tổng hợp Quốc gia về Quản Lý Moscow</v>
          </cell>
          <cell r="M423" t="str">
            <v>Kế toán kiểm toán</v>
          </cell>
          <cell r="O423" t="str">
            <v>thangdm@topica.edu.vn</v>
          </cell>
          <cell r="P423" t="str">
            <v>0439605177</v>
          </cell>
          <cell r="Q423" t="str">
            <v>01647 110 719</v>
          </cell>
          <cell r="R423" t="str">
            <v/>
          </cell>
          <cell r="S423" t="str">
            <v xml:space="preserve">Thôn Thiết Ứng, xã Vân Hà, huyện Đông Anh, HN </v>
          </cell>
          <cell r="T423" t="str">
            <v xml:space="preserve">Thôn Thiết Ứng, xã Vân Hà, huyện Đông Anh, HN </v>
          </cell>
          <cell r="X423" t="str">
            <v>OP</v>
          </cell>
          <cell r="Y423" t="str">
            <v>Chuyên viên vận hành</v>
          </cell>
          <cell r="AA423" t="str">
            <v>1</v>
          </cell>
          <cell r="AB423" t="str">
            <v>CB</v>
          </cell>
          <cell r="AC423" t="str">
            <v>TRD</v>
          </cell>
          <cell r="AE423" t="str">
            <v>HN</v>
          </cell>
          <cell r="AG423" t="str">
            <v/>
          </cell>
          <cell r="AH423">
            <v>41526</v>
          </cell>
          <cell r="AI423">
            <v>9</v>
          </cell>
          <cell r="AJ423" t="str">
            <v>Chính thức</v>
          </cell>
        </row>
        <row r="424">
          <cell r="A424">
            <v>20398</v>
          </cell>
          <cell r="B424" t="str">
            <v>Nguyễn Tiến</v>
          </cell>
          <cell r="C424" t="str">
            <v>Hưng</v>
          </cell>
          <cell r="D424" t="str">
            <v>Nam</v>
          </cell>
          <cell r="E424">
            <v>31870</v>
          </cell>
          <cell r="G424" t="str">
            <v>Thanh Hóa</v>
          </cell>
          <cell r="H424" t="str">
            <v>172028079</v>
          </cell>
          <cell r="I424">
            <v>40371</v>
          </cell>
          <cell r="J424" t="str">
            <v>Thanh Hóa</v>
          </cell>
          <cell r="K424" t="str">
            <v>ĐH</v>
          </cell>
          <cell r="L424" t="str">
            <v>ĐH Bách Khoa-Aptech</v>
          </cell>
          <cell r="M424" t="str">
            <v>CNTT</v>
          </cell>
          <cell r="O424" t="str">
            <v>hungnt2@topica.edu.vn</v>
          </cell>
          <cell r="Q424" t="str">
            <v>0976 246 890</v>
          </cell>
          <cell r="S424" t="str">
            <v>314 Quang Trung, Thanh Hóa</v>
          </cell>
          <cell r="T424" t="str">
            <v>502 I, KTT Thanh Mai, Hoàng Mai, HN</v>
          </cell>
          <cell r="U424" t="str">
            <v>Anh Nguyễn Cao Cường</v>
          </cell>
          <cell r="W424" t="str">
            <v>0904898688</v>
          </cell>
          <cell r="X424" t="str">
            <v>OP</v>
          </cell>
          <cell r="Y424" t="str">
            <v>Chuyên viên vận hành</v>
          </cell>
          <cell r="AA424" t="str">
            <v>1</v>
          </cell>
          <cell r="AB424" t="str">
            <v>CB</v>
          </cell>
          <cell r="AC424" t="str">
            <v>TIS</v>
          </cell>
          <cell r="AD424" t="str">
            <v>PISD</v>
          </cell>
          <cell r="AE424" t="str">
            <v>HN</v>
          </cell>
          <cell r="AH424">
            <v>41060</v>
          </cell>
          <cell r="AI424">
            <v>5</v>
          </cell>
          <cell r="AJ424" t="str">
            <v>Nghỉ việc</v>
          </cell>
        </row>
        <row r="425">
          <cell r="A425">
            <v>20399</v>
          </cell>
          <cell r="B425" t="str">
            <v>Hoàng Anh</v>
          </cell>
          <cell r="C425" t="str">
            <v>Quang</v>
          </cell>
          <cell r="D425" t="str">
            <v>Nam</v>
          </cell>
          <cell r="E425">
            <v>32935</v>
          </cell>
          <cell r="F425" t="str">
            <v>Hà Nội</v>
          </cell>
          <cell r="G425" t="str">
            <v xml:space="preserve">Hà Nội </v>
          </cell>
          <cell r="H425" t="str">
            <v>012716568</v>
          </cell>
          <cell r="I425">
            <v>40271</v>
          </cell>
          <cell r="J425" t="str">
            <v>Hà Nội</v>
          </cell>
          <cell r="K425" t="str">
            <v>Cao đẳng</v>
          </cell>
          <cell r="L425" t="str">
            <v>ĐH Bách Khoa Hà Nội</v>
          </cell>
          <cell r="M425" t="str">
            <v>Công nghệ sinh học - CN thực phẩm</v>
          </cell>
          <cell r="O425" t="str">
            <v>quangha@topica.edu.vn</v>
          </cell>
          <cell r="P425" t="str">
            <v>0435745692</v>
          </cell>
          <cell r="Q425" t="str">
            <v>0975033502</v>
          </cell>
          <cell r="R425" t="str">
            <v/>
          </cell>
          <cell r="S425" t="str">
            <v xml:space="preserve">TT Công ty cung ứng VTVT, Trung tự, Đống Đa, HN </v>
          </cell>
          <cell r="T425" t="str">
            <v xml:space="preserve">Số 103, Tổ 44, Trung Tự, Đống Đa, Hn </v>
          </cell>
          <cell r="X425" t="str">
            <v>OP</v>
          </cell>
          <cell r="Y425" t="str">
            <v>Chuyên viên vận hành</v>
          </cell>
          <cell r="AA425" t="str">
            <v>1</v>
          </cell>
          <cell r="AB425" t="str">
            <v>CB</v>
          </cell>
          <cell r="AC425" t="str">
            <v>THO</v>
          </cell>
          <cell r="AE425" t="str">
            <v>HN</v>
          </cell>
          <cell r="AG425" t="str">
            <v/>
          </cell>
          <cell r="AI425" t="str">
            <v/>
          </cell>
          <cell r="AJ425" t="str">
            <v>Nghỉ việc</v>
          </cell>
        </row>
        <row r="426">
          <cell r="A426">
            <v>20400</v>
          </cell>
          <cell r="B426" t="str">
            <v>Nguyễn Thị Tú</v>
          </cell>
          <cell r="C426" t="str">
            <v>Uyên</v>
          </cell>
          <cell r="D426" t="str">
            <v>Nữ</v>
          </cell>
          <cell r="E426">
            <v>32017</v>
          </cell>
          <cell r="F426" t="str">
            <v>HCM</v>
          </cell>
          <cell r="G426" t="str">
            <v xml:space="preserve">HCM </v>
          </cell>
          <cell r="H426" t="str">
            <v>24203773</v>
          </cell>
          <cell r="I426">
            <v>38040</v>
          </cell>
          <cell r="J426" t="str">
            <v>HCM</v>
          </cell>
          <cell r="K426" t="str">
            <v>Đại học</v>
          </cell>
          <cell r="L426" t="str">
            <v>ĐH Quốc Gia HCM</v>
          </cell>
          <cell r="M426" t="str">
            <v>Kinh tế và Quản lý Công</v>
          </cell>
          <cell r="O426" t="str">
            <v>uyenntt2@topica.edu.vn</v>
          </cell>
          <cell r="P426" t="str">
            <v>0854355526</v>
          </cell>
          <cell r="Q426" t="str">
            <v>0937 973 324</v>
          </cell>
          <cell r="R426" t="str">
            <v/>
          </cell>
          <cell r="S426" t="str">
            <v xml:space="preserve">I320 C/cư KCN Tân Bình, P.Tây Thạnh, Q.Tân Phú, TP.HCM </v>
          </cell>
          <cell r="T426" t="str">
            <v xml:space="preserve">I320 C/cư KCN Tân Bình, P.Tây Thạnh, Q.Tân Phú, TP.HCM </v>
          </cell>
          <cell r="X426" t="str">
            <v>OP</v>
          </cell>
          <cell r="Y426" t="str">
            <v>Chuyên viên vận hành</v>
          </cell>
          <cell r="AA426" t="str">
            <v>1</v>
          </cell>
          <cell r="AB426" t="str">
            <v>CB</v>
          </cell>
          <cell r="AC426" t="str">
            <v>TSG</v>
          </cell>
          <cell r="AD426" t="str">
            <v>PSGF</v>
          </cell>
          <cell r="AE426" t="str">
            <v>HCM</v>
          </cell>
          <cell r="AF426">
            <v>41001</v>
          </cell>
          <cell r="AG426">
            <v>4</v>
          </cell>
          <cell r="AH426">
            <v>41061</v>
          </cell>
          <cell r="AI426">
            <v>6</v>
          </cell>
          <cell r="AJ426" t="str">
            <v>Nghỉ việc</v>
          </cell>
        </row>
        <row r="427">
          <cell r="A427">
            <v>20401</v>
          </cell>
          <cell r="B427" t="str">
            <v>Lê Hồng</v>
          </cell>
          <cell r="C427" t="str">
            <v>Phương</v>
          </cell>
          <cell r="D427" t="str">
            <v>Nữ</v>
          </cell>
          <cell r="E427">
            <v>32546</v>
          </cell>
          <cell r="F427" t="str">
            <v>Hải Phòng</v>
          </cell>
          <cell r="G427" t="str">
            <v xml:space="preserve">Hải Phòng </v>
          </cell>
          <cell r="H427" t="str">
            <v>031592944</v>
          </cell>
          <cell r="I427">
            <v>38827</v>
          </cell>
          <cell r="J427" t="str">
            <v>Hải Phòng</v>
          </cell>
          <cell r="K427" t="str">
            <v>Đại học</v>
          </cell>
          <cell r="L427" t="str">
            <v>ĐH Sư phạm Hà Nội</v>
          </cell>
          <cell r="M427" t="str">
            <v>Xã hội học</v>
          </cell>
          <cell r="O427" t="str">
            <v>phuonglh@topica.edu.vn</v>
          </cell>
          <cell r="P427" t="str">
            <v/>
          </cell>
          <cell r="Q427" t="str">
            <v>0972 630 936</v>
          </cell>
          <cell r="R427" t="str">
            <v/>
          </cell>
          <cell r="S427" t="str">
            <v xml:space="preserve">Tiên Cường, Tiên Lãng, Hải Phòng </v>
          </cell>
          <cell r="T427" t="str">
            <v xml:space="preserve"> </v>
          </cell>
          <cell r="X427" t="str">
            <v>OP</v>
          </cell>
          <cell r="Y427" t="str">
            <v>Chuyên viên vận hành</v>
          </cell>
          <cell r="AA427" t="str">
            <v>1</v>
          </cell>
          <cell r="AB427" t="str">
            <v>CB</v>
          </cell>
          <cell r="AC427" t="str">
            <v>TAW</v>
          </cell>
          <cell r="AE427" t="str">
            <v>HN</v>
          </cell>
          <cell r="AG427" t="str">
            <v/>
          </cell>
          <cell r="AI427" t="str">
            <v/>
          </cell>
          <cell r="AJ427" t="str">
            <v>Nghỉ việc</v>
          </cell>
        </row>
        <row r="428">
          <cell r="A428">
            <v>20402</v>
          </cell>
          <cell r="B428" t="str">
            <v>Lê Trà</v>
          </cell>
          <cell r="C428" t="str">
            <v>My</v>
          </cell>
          <cell r="D428" t="str">
            <v>Nữ</v>
          </cell>
          <cell r="E428">
            <v>31087</v>
          </cell>
          <cell r="F428" t="str">
            <v>Nghệ An</v>
          </cell>
          <cell r="G428" t="str">
            <v xml:space="preserve">Nghệ An </v>
          </cell>
          <cell r="H428" t="str">
            <v>186210641</v>
          </cell>
          <cell r="I428">
            <v>37488</v>
          </cell>
          <cell r="J428" t="str">
            <v>Nghệ An</v>
          </cell>
          <cell r="K428" t="str">
            <v>Đại học</v>
          </cell>
          <cell r="L428" t="str">
            <v>ĐH kinh tế Đà Nẵng</v>
          </cell>
          <cell r="M428" t="str">
            <v>Quản trị kinh doanh</v>
          </cell>
          <cell r="O428" t="str">
            <v>mylt@topica.edu.vn</v>
          </cell>
          <cell r="P428" t="str">
            <v/>
          </cell>
          <cell r="Q428" t="str">
            <v>0915 662 985</v>
          </cell>
          <cell r="R428" t="str">
            <v/>
          </cell>
          <cell r="S428" t="str">
            <v xml:space="preserve">Nhà 106, Đặng Thai Mai, TP Vinh, Nghệ An </v>
          </cell>
          <cell r="T428" t="str">
            <v xml:space="preserve">14/7 Hà Trì I, Hà Cầu, Hà Đông, Hà Nội </v>
          </cell>
          <cell r="X428" t="str">
            <v>OC</v>
          </cell>
          <cell r="Y428" t="str">
            <v>Chuyên viên quản lý học tập (CVHT)</v>
          </cell>
          <cell r="AA428" t="str">
            <v>1</v>
          </cell>
          <cell r="AB428" t="str">
            <v>CB</v>
          </cell>
          <cell r="AC428" t="str">
            <v>TMH</v>
          </cell>
          <cell r="AD428" t="str">
            <v>PMHS</v>
          </cell>
          <cell r="AE428" t="str">
            <v>HN</v>
          </cell>
          <cell r="AF428">
            <v>41003</v>
          </cell>
          <cell r="AG428">
            <v>4</v>
          </cell>
          <cell r="AH428">
            <v>41061</v>
          </cell>
          <cell r="AI428">
            <v>6</v>
          </cell>
          <cell r="AJ428" t="str">
            <v>Chính thức</v>
          </cell>
        </row>
        <row r="429">
          <cell r="A429">
            <v>20403</v>
          </cell>
          <cell r="B429" t="str">
            <v>Hoàng Ngọc</v>
          </cell>
          <cell r="C429" t="str">
            <v>Linh</v>
          </cell>
          <cell r="D429" t="str">
            <v>Nam</v>
          </cell>
          <cell r="E429">
            <v>32107</v>
          </cell>
          <cell r="G429" t="str">
            <v>Hà Nội</v>
          </cell>
          <cell r="H429" t="str">
            <v>012415372</v>
          </cell>
          <cell r="I429">
            <v>40593</v>
          </cell>
          <cell r="J429" t="str">
            <v>Hà Nội</v>
          </cell>
          <cell r="K429" t="str">
            <v>ĐH</v>
          </cell>
          <cell r="L429" t="str">
            <v>ĐH Hà Nội</v>
          </cell>
          <cell r="M429" t="str">
            <v>Anh- Bồ Đào Nha</v>
          </cell>
          <cell r="O429" t="str">
            <v>linhhn@topica.edu.vn</v>
          </cell>
          <cell r="Q429" t="str">
            <v>0903246840</v>
          </cell>
          <cell r="S429" t="str">
            <v>39 Đoàn Thị Điểm, Đống Đa, HN</v>
          </cell>
          <cell r="T429" t="str">
            <v>39 Đoàn Thị Điểm, Đống Đa, HN</v>
          </cell>
          <cell r="U429">
            <v>0</v>
          </cell>
          <cell r="W429">
            <v>0</v>
          </cell>
          <cell r="X429" t="str">
            <v>OP</v>
          </cell>
          <cell r="Y429" t="str">
            <v>Chuyên viên vận hành</v>
          </cell>
          <cell r="AA429" t="str">
            <v>1</v>
          </cell>
          <cell r="AB429" t="str">
            <v>CB</v>
          </cell>
          <cell r="AC429" t="str">
            <v>THO</v>
          </cell>
          <cell r="AE429" t="str">
            <v>HN</v>
          </cell>
          <cell r="AH429">
            <v>41060</v>
          </cell>
          <cell r="AI429">
            <v>5</v>
          </cell>
          <cell r="AJ429" t="str">
            <v>Nghỉ việc</v>
          </cell>
        </row>
        <row r="430">
          <cell r="A430">
            <v>20404</v>
          </cell>
          <cell r="B430" t="str">
            <v>Nguyễn Thị Kim</v>
          </cell>
          <cell r="C430" t="str">
            <v>Dung</v>
          </cell>
          <cell r="D430" t="str">
            <v>Nữ</v>
          </cell>
          <cell r="E430">
            <v>32069</v>
          </cell>
          <cell r="G430" t="str">
            <v>Phú Thọ</v>
          </cell>
          <cell r="H430" t="str">
            <v>131149457</v>
          </cell>
          <cell r="I430">
            <v>41212</v>
          </cell>
          <cell r="J430" t="str">
            <v>Phú Thọ</v>
          </cell>
          <cell r="K430" t="str">
            <v>ĐH</v>
          </cell>
          <cell r="L430" t="str">
            <v>ĐH Quốc Gia HCM</v>
          </cell>
          <cell r="M430" t="str">
            <v>CNTT</v>
          </cell>
          <cell r="O430" t="str">
            <v>dungntk@topica.edu.vn</v>
          </cell>
          <cell r="Q430" t="str">
            <v>0974617605</v>
          </cell>
          <cell r="S430" t="str">
            <v>Đôị 4, Vực Trường, Tam Nông, Phú Thọ</v>
          </cell>
          <cell r="T430" t="str">
            <v>Số 1, ngách 177/24 Định Công, Hoàng Mai, HN</v>
          </cell>
          <cell r="U430" t="str">
            <v>Bố Nguyễn Đức Bộ</v>
          </cell>
          <cell r="W430" t="str">
            <v>0915460519</v>
          </cell>
          <cell r="X430" t="str">
            <v>OP</v>
          </cell>
          <cell r="Y430" t="str">
            <v>Chuyên viên vận hành</v>
          </cell>
          <cell r="AA430" t="str">
            <v>1</v>
          </cell>
          <cell r="AB430" t="str">
            <v>CB</v>
          </cell>
          <cell r="AC430" t="str">
            <v>TAW</v>
          </cell>
          <cell r="AD430" t="str">
            <v>PAWS</v>
          </cell>
          <cell r="AE430" t="str">
            <v>HN</v>
          </cell>
          <cell r="AH430">
            <v>41070</v>
          </cell>
          <cell r="AI430">
            <v>6</v>
          </cell>
          <cell r="AJ430" t="str">
            <v>Nghỉ việc</v>
          </cell>
        </row>
        <row r="431">
          <cell r="A431">
            <v>20405</v>
          </cell>
          <cell r="B431" t="str">
            <v>Nguyễn Thị</v>
          </cell>
          <cell r="C431" t="str">
            <v>Thơ</v>
          </cell>
          <cell r="D431" t="str">
            <v>Nữ</v>
          </cell>
          <cell r="E431">
            <v>32299</v>
          </cell>
          <cell r="F431" t="str">
            <v>Quảng Ninh</v>
          </cell>
          <cell r="G431" t="str">
            <v xml:space="preserve">Quảng Ninh </v>
          </cell>
          <cell r="H431" t="str">
            <v>101024366</v>
          </cell>
          <cell r="I431">
            <v>40739</v>
          </cell>
          <cell r="J431" t="str">
            <v>Quảng Ninh</v>
          </cell>
          <cell r="K431" t="str">
            <v>Đại học</v>
          </cell>
          <cell r="L431" t="str">
            <v>Viện ĐH Mở Hà Nội</v>
          </cell>
          <cell r="M431" t="str">
            <v>Kế toán</v>
          </cell>
          <cell r="O431" t="str">
            <v>thont@topica.edu.vn</v>
          </cell>
          <cell r="P431" t="str">
            <v>0333837581</v>
          </cell>
          <cell r="Q431" t="str">
            <v>0936 622 218</v>
          </cell>
          <cell r="R431" t="str">
            <v/>
          </cell>
          <cell r="S431" t="str">
            <v xml:space="preserve">Tổ 4, khu 4D phường Hồng Hải, TP Hạ Long, Quảng Ninh </v>
          </cell>
          <cell r="T431" t="str">
            <v xml:space="preserve">Số 14, ngõ 120 Định Công Hạ, Hoàng Mai, HN </v>
          </cell>
          <cell r="X431" t="str">
            <v>OS</v>
          </cell>
          <cell r="Y431" t="str">
            <v>Chuyên viên Tư vấn tuyển sinh</v>
          </cell>
          <cell r="AA431" t="str">
            <v>1</v>
          </cell>
          <cell r="AB431" t="str">
            <v>CB</v>
          </cell>
          <cell r="AC431" t="str">
            <v>TAW</v>
          </cell>
          <cell r="AD431" t="str">
            <v>PAWS</v>
          </cell>
          <cell r="AE431" t="str">
            <v>HN</v>
          </cell>
          <cell r="AF431">
            <v>41009</v>
          </cell>
          <cell r="AG431">
            <v>4</v>
          </cell>
          <cell r="AH431">
            <v>41061</v>
          </cell>
          <cell r="AI431">
            <v>6</v>
          </cell>
          <cell r="AJ431" t="str">
            <v>Chính thức</v>
          </cell>
        </row>
        <row r="432">
          <cell r="A432">
            <v>20406</v>
          </cell>
          <cell r="B432" t="str">
            <v>Nguyễn Thị Ngọc</v>
          </cell>
          <cell r="C432" t="str">
            <v>Hường</v>
          </cell>
          <cell r="D432" t="str">
            <v>Nữ</v>
          </cell>
          <cell r="E432">
            <v>30255</v>
          </cell>
          <cell r="G432" t="str">
            <v>Hà Nội</v>
          </cell>
          <cell r="H432" t="str">
            <v>012264733</v>
          </cell>
          <cell r="I432">
            <v>40380</v>
          </cell>
          <cell r="J432" t="str">
            <v>Hà Nội</v>
          </cell>
          <cell r="K432" t="str">
            <v>ĐH</v>
          </cell>
          <cell r="L432" t="str">
            <v>CĐ Kinh Tế Kỹ Thuật Công Nghiệp I Hà Nội</v>
          </cell>
          <cell r="M432" t="str">
            <v>Kinh tế</v>
          </cell>
          <cell r="O432" t="str">
            <v>huongntn@topica.edu.vn</v>
          </cell>
          <cell r="Q432" t="str">
            <v>0987805921</v>
          </cell>
          <cell r="S432" t="str">
            <v>P5, E1, TT 8/3, Kim Ngưu, Q. HBT, HN</v>
          </cell>
          <cell r="T432" t="str">
            <v>P5, E1, TT 8/3, Kim Ngưu, Q. HBT, HN</v>
          </cell>
          <cell r="U432" t="str">
            <v>Bố Nguyễn Tiến Ghi</v>
          </cell>
          <cell r="W432" t="str">
            <v>0982030159</v>
          </cell>
          <cell r="X432" t="str">
            <v>OS</v>
          </cell>
          <cell r="Y432" t="str">
            <v>Chuyên viên Tư vấn tuyển sinh</v>
          </cell>
          <cell r="AA432" t="str">
            <v>1</v>
          </cell>
          <cell r="AB432" t="str">
            <v>CB</v>
          </cell>
          <cell r="AC432" t="str">
            <v>TAW</v>
          </cell>
          <cell r="AD432" t="str">
            <v>PAWS</v>
          </cell>
          <cell r="AE432" t="str">
            <v>HN</v>
          </cell>
          <cell r="AH432">
            <v>41061</v>
          </cell>
          <cell r="AI432">
            <v>6</v>
          </cell>
          <cell r="AJ432" t="str">
            <v>Nghỉ việc</v>
          </cell>
        </row>
        <row r="433">
          <cell r="A433">
            <v>20407</v>
          </cell>
          <cell r="B433" t="str">
            <v>Nguyễn Thị</v>
          </cell>
          <cell r="C433" t="str">
            <v>Tâm</v>
          </cell>
          <cell r="D433" t="str">
            <v>Nữ</v>
          </cell>
          <cell r="E433">
            <v>31961</v>
          </cell>
          <cell r="F433" t="str">
            <v>Thanh Hóa</v>
          </cell>
          <cell r="G433" t="str">
            <v xml:space="preserve">Thanh Hóa </v>
          </cell>
          <cell r="H433" t="str">
            <v>172893710</v>
          </cell>
          <cell r="I433">
            <v>37939</v>
          </cell>
          <cell r="J433" t="str">
            <v>Thanh Hóa</v>
          </cell>
          <cell r="K433" t="str">
            <v>Đại học</v>
          </cell>
          <cell r="L433" t="str">
            <v>ĐH Khoa học Xã hội và Nhân văn – ĐH Quốc gia Hà Nội</v>
          </cell>
          <cell r="M433" t="str">
            <v>Xã hội học</v>
          </cell>
          <cell r="O433" t="str">
            <v>tamnt2@topica.edu.vn</v>
          </cell>
          <cell r="P433" t="str">
            <v/>
          </cell>
          <cell r="Q433" t="str">
            <v>0978548014</v>
          </cell>
          <cell r="R433" t="str">
            <v/>
          </cell>
          <cell r="S433" t="str">
            <v xml:space="preserve">Phú Yên, Thọ Xuân, Thanh Hóa </v>
          </cell>
          <cell r="T433" t="str">
            <v xml:space="preserve">14/41/342 Khương Đình, Thanh Xuân, HN </v>
          </cell>
          <cell r="X433" t="str">
            <v>OS</v>
          </cell>
          <cell r="Y433" t="str">
            <v>Chuyên viên Tư vấn tuyển sinh</v>
          </cell>
          <cell r="AA433" t="str">
            <v>1</v>
          </cell>
          <cell r="AB433" t="str">
            <v>CB</v>
          </cell>
          <cell r="AC433" t="str">
            <v>THO</v>
          </cell>
          <cell r="AE433" t="str">
            <v>HN</v>
          </cell>
          <cell r="AG433" t="str">
            <v/>
          </cell>
          <cell r="AI433" t="str">
            <v/>
          </cell>
          <cell r="AJ433" t="str">
            <v>Nghỉ việc</v>
          </cell>
        </row>
        <row r="434">
          <cell r="A434">
            <v>20408</v>
          </cell>
          <cell r="B434" t="str">
            <v>Phan Thế</v>
          </cell>
          <cell r="C434" t="str">
            <v>Công</v>
          </cell>
          <cell r="D434" t="str">
            <v>Nam</v>
          </cell>
          <cell r="E434">
            <v>27944</v>
          </cell>
          <cell r="F434" t="str">
            <v>Nghệ An</v>
          </cell>
          <cell r="G434" t="str">
            <v xml:space="preserve">Nghệ An </v>
          </cell>
          <cell r="H434" t="str">
            <v>012433438</v>
          </cell>
          <cell r="I434">
            <v>37018</v>
          </cell>
          <cell r="J434" t="str">
            <v>Nghệ An</v>
          </cell>
          <cell r="K434" t="str">
            <v>Tiến sĩ</v>
          </cell>
          <cell r="L434" t="str">
            <v>ĐH Thương Mại</v>
          </cell>
          <cell r="M434" t="str">
            <v>Kinh tế</v>
          </cell>
          <cell r="O434" t="str">
            <v>congpt@topica.edu.vn</v>
          </cell>
          <cell r="P434" t="str">
            <v>0435744262</v>
          </cell>
          <cell r="Q434" t="str">
            <v>0966 653 999</v>
          </cell>
          <cell r="R434" t="str">
            <v/>
          </cell>
          <cell r="S434" t="str">
            <v xml:space="preserve">16B,ngách 354/177, ngõ 22 Tôn Thất Tùng, Đống Đa, HN </v>
          </cell>
          <cell r="T434" t="str">
            <v xml:space="preserve">16B,ngách 354/177, ngõ 22 Tôn Thất Tùng, Đống Đa, HN </v>
          </cell>
          <cell r="X434" t="str">
            <v>NX</v>
          </cell>
          <cell r="Y434" t="str">
            <v>Chuyên gia</v>
          </cell>
          <cell r="AA434" t="str">
            <v>3</v>
          </cell>
          <cell r="AB434" t="str">
            <v>CG</v>
          </cell>
          <cell r="AC434" t="str">
            <v>TOS1</v>
          </cell>
          <cell r="AD434" t="str">
            <v>POST</v>
          </cell>
          <cell r="AE434" t="str">
            <v>HN</v>
          </cell>
          <cell r="AF434">
            <v>41010</v>
          </cell>
          <cell r="AG434">
            <v>4</v>
          </cell>
          <cell r="AH434">
            <v>41040</v>
          </cell>
          <cell r="AI434">
            <v>5</v>
          </cell>
          <cell r="AJ434" t="str">
            <v>Chính thức</v>
          </cell>
        </row>
        <row r="435">
          <cell r="A435">
            <v>20409</v>
          </cell>
          <cell r="B435" t="str">
            <v>Trần Thị Thanh</v>
          </cell>
          <cell r="C435" t="str">
            <v>Vân</v>
          </cell>
          <cell r="D435" t="str">
            <v>Nữ</v>
          </cell>
          <cell r="E435">
            <v>32395</v>
          </cell>
          <cell r="G435" t="str">
            <v>Hà Nội</v>
          </cell>
          <cell r="H435" t="str">
            <v>B2887390</v>
          </cell>
          <cell r="I435">
            <v>39889</v>
          </cell>
          <cell r="J435" t="str">
            <v>Hà Nội</v>
          </cell>
          <cell r="K435" t="str">
            <v>ĐH</v>
          </cell>
          <cell r="L435" t="str">
            <v>ĐH Hà Nội</v>
          </cell>
          <cell r="M435" t="str">
            <v>QTKD và Du lịch</v>
          </cell>
          <cell r="O435" t="str">
            <v>vanttt@topica.edu.vn</v>
          </cell>
          <cell r="Q435" t="str">
            <v>0987801331</v>
          </cell>
          <cell r="S435" t="str">
            <v>82/66 Ngọc Lâm, Quận Long Biên, HN</v>
          </cell>
          <cell r="T435" t="str">
            <v>82/66 Ngọc Lâm, Quận Long Biên, HN</v>
          </cell>
          <cell r="U435" t="str">
            <v>Mẹ Nguyễn Thị Liên</v>
          </cell>
          <cell r="W435" t="str">
            <v>01682688602</v>
          </cell>
          <cell r="X435" t="str">
            <v>OP</v>
          </cell>
          <cell r="Y435" t="str">
            <v>Chuyên viên vận hành</v>
          </cell>
          <cell r="AA435" t="str">
            <v>1</v>
          </cell>
          <cell r="AB435" t="str">
            <v>CB</v>
          </cell>
          <cell r="AC435" t="str">
            <v>TIC</v>
          </cell>
          <cell r="AE435" t="str">
            <v>HN</v>
          </cell>
          <cell r="AH435">
            <v>41075</v>
          </cell>
          <cell r="AI435">
            <v>6</v>
          </cell>
          <cell r="AJ435" t="str">
            <v>Nghỉ việc</v>
          </cell>
        </row>
        <row r="436">
          <cell r="A436">
            <v>20410</v>
          </cell>
          <cell r="B436" t="str">
            <v>Lê Thị Ánh</v>
          </cell>
          <cell r="C436" t="str">
            <v>Ly</v>
          </cell>
          <cell r="D436" t="str">
            <v>Nữ</v>
          </cell>
          <cell r="E436">
            <v>33138</v>
          </cell>
          <cell r="F436" t="str">
            <v>Quảng Nam</v>
          </cell>
          <cell r="G436" t="str">
            <v xml:space="preserve">Quảng Nam </v>
          </cell>
          <cell r="H436" t="str">
            <v>205561471</v>
          </cell>
          <cell r="I436">
            <v>40019</v>
          </cell>
          <cell r="J436" t="str">
            <v>Quảng Nam</v>
          </cell>
          <cell r="K436" t="str">
            <v>Đại học</v>
          </cell>
          <cell r="L436" t="str">
            <v>ĐH Kinh tế công nghệ HCM</v>
          </cell>
          <cell r="M436" t="str">
            <v>Tài chính doanh nghiệp</v>
          </cell>
          <cell r="O436" t="str">
            <v>lylta@topica.edu.vn</v>
          </cell>
          <cell r="P436" t="str">
            <v/>
          </cell>
          <cell r="Q436" t="str">
            <v>0909 846 438</v>
          </cell>
          <cell r="R436" t="str">
            <v/>
          </cell>
          <cell r="S436" t="str">
            <v xml:space="preserve">Thôn 4 xã Quế Phú, huyện Quế Sơn, tỉnh Quảng Nam </v>
          </cell>
          <cell r="T436" t="str">
            <v xml:space="preserve">606/40 đường 302, quận 10, phường 14, HCM </v>
          </cell>
          <cell r="X436" t="str">
            <v>OC</v>
          </cell>
          <cell r="Y436" t="str">
            <v>Chuyên viên quản lý học tập (CVHT)</v>
          </cell>
          <cell r="AA436" t="str">
            <v>1</v>
          </cell>
          <cell r="AB436" t="str">
            <v>CB</v>
          </cell>
          <cell r="AC436" t="str">
            <v>TTV</v>
          </cell>
          <cell r="AD436" t="str">
            <v>PTVS</v>
          </cell>
          <cell r="AE436" t="str">
            <v>HCM</v>
          </cell>
          <cell r="AF436">
            <v>41015</v>
          </cell>
          <cell r="AG436">
            <v>4</v>
          </cell>
          <cell r="AH436">
            <v>41045</v>
          </cell>
          <cell r="AI436">
            <v>5</v>
          </cell>
          <cell r="AJ436" t="str">
            <v>Chính thức</v>
          </cell>
        </row>
        <row r="437">
          <cell r="A437">
            <v>20411</v>
          </cell>
          <cell r="B437" t="str">
            <v>Phan Thị Ngọc</v>
          </cell>
          <cell r="C437" t="str">
            <v>Tuyết</v>
          </cell>
          <cell r="D437" t="str">
            <v>Nữ</v>
          </cell>
          <cell r="E437">
            <v>31079</v>
          </cell>
          <cell r="F437" t="str">
            <v>Bến Tre</v>
          </cell>
          <cell r="G437" t="str">
            <v xml:space="preserve">Bến Tre </v>
          </cell>
          <cell r="H437" t="str">
            <v>321147960</v>
          </cell>
          <cell r="I437">
            <v>36614</v>
          </cell>
          <cell r="J437" t="str">
            <v>Bến Tre</v>
          </cell>
          <cell r="K437" t="str">
            <v>Đại học</v>
          </cell>
          <cell r="L437" t="str">
            <v/>
          </cell>
          <cell r="M437" t="str">
            <v/>
          </cell>
          <cell r="O437" t="str">
            <v>tuyetptn@topica.edu.vn</v>
          </cell>
          <cell r="P437" t="str">
            <v/>
          </cell>
          <cell r="Q437" t="str">
            <v>0937365689</v>
          </cell>
          <cell r="R437" t="str">
            <v/>
          </cell>
          <cell r="S437" t="str">
            <v xml:space="preserve">142 ấp Phú Hòa, xã Quới Thành, Châu Thành, Bến Tre </v>
          </cell>
          <cell r="T437" t="str">
            <v xml:space="preserve">36/8/a1 Giản Phóng, phường 4, Tân Bình, HNM </v>
          </cell>
          <cell r="X437" t="str">
            <v>OP</v>
          </cell>
          <cell r="Y437" t="str">
            <v>Chuyên viên vận hành</v>
          </cell>
          <cell r="AA437" t="str">
            <v>1</v>
          </cell>
          <cell r="AB437" t="str">
            <v>CB</v>
          </cell>
          <cell r="AC437" t="str">
            <v>THC</v>
          </cell>
          <cell r="AE437" t="str">
            <v>HCM</v>
          </cell>
          <cell r="AG437" t="str">
            <v/>
          </cell>
          <cell r="AI437" t="str">
            <v/>
          </cell>
          <cell r="AJ437" t="str">
            <v>Nghỉ việc</v>
          </cell>
        </row>
        <row r="438">
          <cell r="A438">
            <v>20412</v>
          </cell>
          <cell r="B438" t="str">
            <v>Nguyễn Thị</v>
          </cell>
          <cell r="C438" t="str">
            <v>Vy</v>
          </cell>
          <cell r="D438" t="str">
            <v>Nữ</v>
          </cell>
          <cell r="F438" t="str">
            <v/>
          </cell>
          <cell r="G438" t="str">
            <v xml:space="preserve"> </v>
          </cell>
          <cell r="H438" t="str">
            <v/>
          </cell>
          <cell r="J438" t="str">
            <v/>
          </cell>
          <cell r="K438" t="str">
            <v>Đại học</v>
          </cell>
          <cell r="L438" t="str">
            <v/>
          </cell>
          <cell r="M438" t="str">
            <v/>
          </cell>
          <cell r="O438" t="str">
            <v>vynt2@topica.edu.vn</v>
          </cell>
          <cell r="P438" t="str">
            <v/>
          </cell>
          <cell r="Q438" t="str">
            <v/>
          </cell>
          <cell r="R438" t="str">
            <v/>
          </cell>
          <cell r="S438" t="str">
            <v xml:space="preserve"> </v>
          </cell>
          <cell r="T438" t="str">
            <v xml:space="preserve"> </v>
          </cell>
          <cell r="X438" t="str">
            <v>OP</v>
          </cell>
          <cell r="Y438" t="str">
            <v>Chuyên viên vận hành</v>
          </cell>
          <cell r="AA438" t="str">
            <v>1</v>
          </cell>
          <cell r="AB438" t="str">
            <v>CB</v>
          </cell>
          <cell r="AC438" t="str">
            <v>TAW</v>
          </cell>
          <cell r="AE438" t="str">
            <v>HN</v>
          </cell>
          <cell r="AG438" t="str">
            <v/>
          </cell>
          <cell r="AI438" t="str">
            <v/>
          </cell>
          <cell r="AJ438" t="str">
            <v>Nghỉ việc</v>
          </cell>
        </row>
        <row r="439">
          <cell r="A439">
            <v>20413</v>
          </cell>
          <cell r="B439" t="str">
            <v>Lê Khắc</v>
          </cell>
          <cell r="C439" t="str">
            <v>Thế</v>
          </cell>
          <cell r="D439" t="str">
            <v>Nam</v>
          </cell>
          <cell r="E439">
            <v>32790</v>
          </cell>
          <cell r="F439" t="str">
            <v>Hưng Yên</v>
          </cell>
          <cell r="G439" t="str">
            <v xml:space="preserve">Hưng Yên </v>
          </cell>
          <cell r="H439" t="str">
            <v>145312191</v>
          </cell>
          <cell r="I439">
            <v>38122</v>
          </cell>
          <cell r="J439" t="str">
            <v>Hưng Yên</v>
          </cell>
          <cell r="K439" t="str">
            <v>Đại học</v>
          </cell>
          <cell r="L439" t="str">
            <v>ĐH Bách Khoa Hà Nội</v>
          </cell>
          <cell r="M439" t="str">
            <v>Toán tin ứng dụng</v>
          </cell>
          <cell r="O439" t="str">
            <v>thelk@topica.edu.vn</v>
          </cell>
          <cell r="P439" t="str">
            <v/>
          </cell>
          <cell r="Q439" t="str">
            <v>01682 077 618</v>
          </cell>
          <cell r="R439" t="str">
            <v/>
          </cell>
          <cell r="S439" t="str">
            <v xml:space="preserve">Dân Tiến, Khoái Châu, Hưng Yên </v>
          </cell>
          <cell r="T439" t="str">
            <v xml:space="preserve">Số 35A, ngõ 254/71 Minh Khai, Hai Bà Trưng, Hà Nội </v>
          </cell>
          <cell r="U439" t="str">
            <v/>
          </cell>
          <cell r="W439" t="str">
            <v/>
          </cell>
          <cell r="X439" t="str">
            <v>OP</v>
          </cell>
          <cell r="Y439" t="str">
            <v>Chuyên viên vận hành</v>
          </cell>
          <cell r="AA439" t="str">
            <v>1</v>
          </cell>
          <cell r="AB439" t="str">
            <v>CB</v>
          </cell>
          <cell r="AC439" t="str">
            <v>TIS</v>
          </cell>
          <cell r="AD439" t="str">
            <v>PISD</v>
          </cell>
          <cell r="AE439" t="str">
            <v>HN</v>
          </cell>
          <cell r="AF439">
            <v>41002</v>
          </cell>
          <cell r="AG439">
            <v>4</v>
          </cell>
          <cell r="AH439">
            <v>41061</v>
          </cell>
          <cell r="AI439">
            <v>6</v>
          </cell>
          <cell r="AJ439" t="str">
            <v>Chính thức</v>
          </cell>
        </row>
        <row r="440">
          <cell r="A440">
            <v>20414</v>
          </cell>
          <cell r="B440" t="str">
            <v>Bùi Thị Diệu</v>
          </cell>
          <cell r="C440" t="str">
            <v>Mơ</v>
          </cell>
          <cell r="D440" t="str">
            <v>Nữ</v>
          </cell>
          <cell r="E440">
            <v>30945</v>
          </cell>
          <cell r="F440" t="str">
            <v>TPHCM</v>
          </cell>
          <cell r="G440" t="str">
            <v>TPHCM Hồ Chí Minh</v>
          </cell>
          <cell r="H440" t="str">
            <v>023597510</v>
          </cell>
          <cell r="I440">
            <v>36253</v>
          </cell>
          <cell r="J440" t="str">
            <v>HCM</v>
          </cell>
          <cell r="K440" t="str">
            <v>Đại học</v>
          </cell>
          <cell r="L440" t="str">
            <v>ĐH Công Nghệ Thông Tin – ĐH Quốc Gia TP.HCM</v>
          </cell>
          <cell r="M440" t="str">
            <v>Công nghệ thông tin</v>
          </cell>
          <cell r="O440" t="str">
            <v>mobtd@topica.edu.vn</v>
          </cell>
          <cell r="P440" t="str">
            <v>(08)39750893</v>
          </cell>
          <cell r="Q440" t="str">
            <v>0908 636 562</v>
          </cell>
          <cell r="R440" t="str">
            <v/>
          </cell>
          <cell r="S440" t="str">
            <v xml:space="preserve">74 Hồ Hảo Hớn, P.Cô Giang, Q.1
 </v>
          </cell>
          <cell r="T440" t="str">
            <v xml:space="preserve">Lô E, c/c Bàu Cát 2, P.10, Q.TB
 </v>
          </cell>
          <cell r="U440" t="str">
            <v>Võ Thanh Sơn</v>
          </cell>
          <cell r="V440" t="str">
            <v>Chồng</v>
          </cell>
          <cell r="W440" t="str">
            <v>0907 636562</v>
          </cell>
          <cell r="X440" t="str">
            <v>OP</v>
          </cell>
          <cell r="Y440" t="str">
            <v>Chuyên viên vận hành</v>
          </cell>
          <cell r="AA440" t="str">
            <v>1</v>
          </cell>
          <cell r="AB440" t="str">
            <v>CB</v>
          </cell>
          <cell r="AC440" t="str">
            <v>TSG</v>
          </cell>
          <cell r="AD440" t="str">
            <v>PSGH</v>
          </cell>
          <cell r="AE440" t="str">
            <v>HCM</v>
          </cell>
          <cell r="AF440">
            <v>41031</v>
          </cell>
          <cell r="AG440">
            <v>5</v>
          </cell>
          <cell r="AH440">
            <v>41091</v>
          </cell>
          <cell r="AI440">
            <v>7</v>
          </cell>
          <cell r="AJ440" t="str">
            <v>Chính thức</v>
          </cell>
        </row>
        <row r="441">
          <cell r="A441">
            <v>20415</v>
          </cell>
          <cell r="B441" t="str">
            <v>Lê Thị Kim</v>
          </cell>
          <cell r="C441" t="str">
            <v>Anh</v>
          </cell>
          <cell r="D441" t="str">
            <v>Nữ</v>
          </cell>
          <cell r="E441">
            <v>32314</v>
          </cell>
          <cell r="G441" t="str">
            <v>Bến Tre</v>
          </cell>
          <cell r="K441" t="str">
            <v>ĐH</v>
          </cell>
          <cell r="L441">
            <v>0</v>
          </cell>
          <cell r="M441">
            <v>0</v>
          </cell>
          <cell r="O441" t="str">
            <v>anhltk2@topica.edu.vn</v>
          </cell>
          <cell r="Q441" t="str">
            <v>01227643543</v>
          </cell>
          <cell r="S441">
            <v>0</v>
          </cell>
          <cell r="U441">
            <v>0</v>
          </cell>
          <cell r="W441">
            <v>0</v>
          </cell>
          <cell r="X441" t="str">
            <v>OP</v>
          </cell>
          <cell r="Y441" t="str">
            <v>Chuyên viên vận hành</v>
          </cell>
          <cell r="AA441" t="str">
            <v>1</v>
          </cell>
          <cell r="AB441" t="str">
            <v>CB</v>
          </cell>
          <cell r="AC441" t="str">
            <v>THC</v>
          </cell>
          <cell r="AE441" t="str">
            <v>HCM</v>
          </cell>
          <cell r="AI441" t="str">
            <v/>
          </cell>
          <cell r="AJ441" t="str">
            <v>Nghỉ việc</v>
          </cell>
        </row>
        <row r="442">
          <cell r="A442">
            <v>20416</v>
          </cell>
          <cell r="B442" t="str">
            <v>Nguyễn Thanh</v>
          </cell>
          <cell r="C442" t="str">
            <v>Bình</v>
          </cell>
          <cell r="D442" t="str">
            <v>Nữ</v>
          </cell>
          <cell r="E442" t="str">
            <v>1986</v>
          </cell>
          <cell r="G442" t="str">
            <v>Kiên Giang</v>
          </cell>
          <cell r="H442" t="str">
            <v>024999739</v>
          </cell>
          <cell r="I442">
            <v>39627</v>
          </cell>
          <cell r="J442" t="str">
            <v>HCM</v>
          </cell>
          <cell r="K442" t="str">
            <v>ĐH</v>
          </cell>
          <cell r="L442" t="str">
            <v>ĐH công nghệ Sài Gòn</v>
          </cell>
          <cell r="M442" t="str">
            <v>Quản trị kinh doanh</v>
          </cell>
          <cell r="O442" t="str">
            <v>binhnt@topica.edu.vn</v>
          </cell>
          <cell r="Q442" t="str">
            <v>0906498472</v>
          </cell>
          <cell r="S442" t="str">
            <v>8/18B, Chánh Hưng, P4, Q8, HCM</v>
          </cell>
          <cell r="T442" t="str">
            <v>8/18B, Chánh Hưng, P4, Q8, HCM</v>
          </cell>
          <cell r="U442" t="str">
            <v>Bố Nguyễn Tài Chưng</v>
          </cell>
          <cell r="W442">
            <v>0</v>
          </cell>
          <cell r="X442" t="str">
            <v>OP</v>
          </cell>
          <cell r="Y442" t="str">
            <v>Chuyên viên vận hành</v>
          </cell>
          <cell r="AA442" t="str">
            <v>1</v>
          </cell>
          <cell r="AB442" t="str">
            <v>CB</v>
          </cell>
          <cell r="AC442" t="str">
            <v>THC</v>
          </cell>
          <cell r="AD442" t="str">
            <v>PHCS</v>
          </cell>
          <cell r="AE442" t="str">
            <v>HCM</v>
          </cell>
          <cell r="AH442">
            <v>41090</v>
          </cell>
          <cell r="AI442">
            <v>6</v>
          </cell>
          <cell r="AJ442" t="str">
            <v>Nghỉ việc</v>
          </cell>
        </row>
        <row r="443">
          <cell r="A443">
            <v>20417</v>
          </cell>
          <cell r="B443" t="str">
            <v>Nguyễn Thị Xuân</v>
          </cell>
          <cell r="C443" t="str">
            <v>Trang</v>
          </cell>
          <cell r="D443" t="str">
            <v>Nữ</v>
          </cell>
          <cell r="E443">
            <v>32436</v>
          </cell>
          <cell r="G443" t="str">
            <v>Lâm Đồng</v>
          </cell>
          <cell r="K443" t="str">
            <v>ĐH</v>
          </cell>
          <cell r="L443">
            <v>0</v>
          </cell>
          <cell r="M443">
            <v>0</v>
          </cell>
          <cell r="O443" t="str">
            <v>trangntx@topica.edu.vn</v>
          </cell>
          <cell r="Q443" t="str">
            <v>01212159149</v>
          </cell>
          <cell r="S443">
            <v>0</v>
          </cell>
          <cell r="U443">
            <v>0</v>
          </cell>
          <cell r="W443">
            <v>0</v>
          </cell>
          <cell r="X443" t="str">
            <v>OP</v>
          </cell>
          <cell r="Y443" t="str">
            <v>Chuyên viên vận hành</v>
          </cell>
          <cell r="AA443" t="str">
            <v>1</v>
          </cell>
          <cell r="AB443" t="str">
            <v>CB</v>
          </cell>
          <cell r="AC443" t="str">
            <v>THC</v>
          </cell>
          <cell r="AD443" t="str">
            <v>PHCS</v>
          </cell>
          <cell r="AE443" t="str">
            <v>HCM</v>
          </cell>
          <cell r="AH443">
            <v>41090</v>
          </cell>
          <cell r="AI443">
            <v>6</v>
          </cell>
          <cell r="AJ443" t="str">
            <v>Nghỉ việc</v>
          </cell>
        </row>
        <row r="444">
          <cell r="A444">
            <v>20418</v>
          </cell>
          <cell r="B444" t="str">
            <v>Phan Thị Thu</v>
          </cell>
          <cell r="C444" t="str">
            <v>Thảo</v>
          </cell>
          <cell r="D444" t="str">
            <v>Nữ</v>
          </cell>
          <cell r="E444">
            <v>32678</v>
          </cell>
          <cell r="F444" t="str">
            <v/>
          </cell>
          <cell r="G444" t="str">
            <v>Tiền Giang Tiền Giang</v>
          </cell>
          <cell r="H444" t="str">
            <v>331639309</v>
          </cell>
          <cell r="I444">
            <v>39092</v>
          </cell>
          <cell r="J444" t="str">
            <v>Vĩnh Long</v>
          </cell>
          <cell r="K444" t="str">
            <v>Cao đẳng</v>
          </cell>
          <cell r="L444" t="str">
            <v>KENT INSTITUTE</v>
          </cell>
          <cell r="M444" t="str">
            <v>Quản trị kinh doanh</v>
          </cell>
          <cell r="O444" t="str">
            <v>thaoptt@topica.edu.vn</v>
          </cell>
          <cell r="P444" t="str">
            <v/>
          </cell>
          <cell r="Q444" t="str">
            <v>0916 087 538</v>
          </cell>
          <cell r="R444" t="str">
            <v/>
          </cell>
          <cell r="S444" t="str">
            <v xml:space="preserve">Phú Thuận 2, Đồng Phú, Long Hồ, Vĩnh Long
 </v>
          </cell>
          <cell r="T444" t="str">
            <v xml:space="preserve">Phú Thuận 2, Đồng Phú, Long Hồ, Vĩnh Long
 </v>
          </cell>
          <cell r="U444" t="str">
            <v/>
          </cell>
          <cell r="W444" t="str">
            <v/>
          </cell>
          <cell r="X444" t="str">
            <v>OS</v>
          </cell>
          <cell r="Y444" t="str">
            <v>Chuyên viên Tư vấn tuyển sinh</v>
          </cell>
          <cell r="AA444" t="str">
            <v>1</v>
          </cell>
          <cell r="AB444" t="str">
            <v>CB</v>
          </cell>
          <cell r="AC444" t="str">
            <v>TSA</v>
          </cell>
          <cell r="AD444" t="str">
            <v>PSAS</v>
          </cell>
          <cell r="AE444" t="str">
            <v>HCM</v>
          </cell>
          <cell r="AF444">
            <v>41033</v>
          </cell>
          <cell r="AG444">
            <v>5</v>
          </cell>
          <cell r="AH444">
            <v>41090</v>
          </cell>
          <cell r="AI444">
            <v>6</v>
          </cell>
          <cell r="AJ444" t="str">
            <v>Chính thức</v>
          </cell>
        </row>
        <row r="445">
          <cell r="A445">
            <v>20419</v>
          </cell>
          <cell r="B445" t="str">
            <v>Phạm Anh</v>
          </cell>
          <cell r="C445" t="str">
            <v>Tuấn</v>
          </cell>
          <cell r="D445" t="str">
            <v>Nam</v>
          </cell>
          <cell r="E445">
            <v>32229</v>
          </cell>
          <cell r="F445" t="str">
            <v>Thái Bình</v>
          </cell>
          <cell r="G445" t="str">
            <v xml:space="preserve">Thái Bình </v>
          </cell>
          <cell r="H445" t="str">
            <v>031413813</v>
          </cell>
          <cell r="I445">
            <v>37700</v>
          </cell>
          <cell r="J445" t="str">
            <v>Hải Phòng</v>
          </cell>
          <cell r="K445" t="str">
            <v>Đại học</v>
          </cell>
          <cell r="L445" t="str">
            <v>ĐH Dân Lập Phương Đông</v>
          </cell>
          <cell r="M445" t="str">
            <v>Công nghệ thông tin</v>
          </cell>
          <cell r="O445" t="str">
            <v>tuanpa2@topica.edu.vn</v>
          </cell>
          <cell r="P445" t="str">
            <v/>
          </cell>
          <cell r="Q445" t="str">
            <v>0902 050 189</v>
          </cell>
          <cell r="R445" t="str">
            <v/>
          </cell>
          <cell r="S445" t="str">
            <v xml:space="preserve">Tổ 82, Niệm Nghĩa, Hải Phòng </v>
          </cell>
          <cell r="T445" t="str">
            <v xml:space="preserve">716-F4, Khu đô thị Yên Hòa, Cầu Giấy </v>
          </cell>
          <cell r="X445" t="str">
            <v>NX</v>
          </cell>
          <cell r="Y445" t="str">
            <v>Chuyên gia</v>
          </cell>
          <cell r="AA445" t="str">
            <v>2</v>
          </cell>
          <cell r="AB445" t="str">
            <v>CG</v>
          </cell>
          <cell r="AC445" t="str">
            <v>TAW</v>
          </cell>
          <cell r="AD445" t="str">
            <v>PAWC</v>
          </cell>
          <cell r="AE445" t="str">
            <v>HN</v>
          </cell>
          <cell r="AF445">
            <v>41031</v>
          </cell>
          <cell r="AG445">
            <v>5</v>
          </cell>
          <cell r="AH445">
            <v>41091</v>
          </cell>
          <cell r="AI445">
            <v>7</v>
          </cell>
          <cell r="AJ445" t="str">
            <v>Chính thức</v>
          </cell>
        </row>
        <row r="446">
          <cell r="A446">
            <v>20420</v>
          </cell>
          <cell r="B446" t="str">
            <v>Trần Thanh</v>
          </cell>
          <cell r="C446" t="str">
            <v>Hoa</v>
          </cell>
          <cell r="D446" t="str">
            <v>Nữ</v>
          </cell>
          <cell r="E446">
            <v>32864</v>
          </cell>
          <cell r="F446" t="str">
            <v>Hà Nội</v>
          </cell>
          <cell r="G446" t="str">
            <v xml:space="preserve">Hà Nội </v>
          </cell>
          <cell r="H446" t="str">
            <v>012612197</v>
          </cell>
          <cell r="I446">
            <v>40814</v>
          </cell>
          <cell r="J446" t="str">
            <v>Hà Nội</v>
          </cell>
          <cell r="K446" t="str">
            <v>Đại học</v>
          </cell>
          <cell r="L446" t="str">
            <v>ĐH Hà Nội</v>
          </cell>
          <cell r="M446" t="str">
            <v>Quốc tế học</v>
          </cell>
          <cell r="O446" t="str">
            <v>hoatt@topica.edu.vn</v>
          </cell>
          <cell r="P446" t="str">
            <v>0432474285</v>
          </cell>
          <cell r="Q446" t="str">
            <v>0987 537 830</v>
          </cell>
          <cell r="R446" t="str">
            <v/>
          </cell>
          <cell r="S446" t="str">
            <v xml:space="preserve">352 Hoàng Hoa Thám, Tây Hồ, HN </v>
          </cell>
          <cell r="T446" t="str">
            <v xml:space="preserve">Sôố 16, ngõ 378 Hoàng Hoa Thám, Tây Hồ, Hà Nội </v>
          </cell>
          <cell r="X446" t="str">
            <v>OP</v>
          </cell>
          <cell r="Y446" t="str">
            <v>Chuyên viên vận hành</v>
          </cell>
          <cell r="AA446" t="str">
            <v>1</v>
          </cell>
          <cell r="AB446" t="str">
            <v>CB</v>
          </cell>
          <cell r="AC446" t="str">
            <v>TAE</v>
          </cell>
          <cell r="AD446" t="str">
            <v>PAEF</v>
          </cell>
          <cell r="AE446" t="str">
            <v>HN</v>
          </cell>
          <cell r="AF446">
            <v>41036</v>
          </cell>
          <cell r="AG446">
            <v>5</v>
          </cell>
          <cell r="AH446">
            <v>41091</v>
          </cell>
          <cell r="AI446">
            <v>7</v>
          </cell>
          <cell r="AJ446" t="str">
            <v>nghỉ việc</v>
          </cell>
        </row>
        <row r="447">
          <cell r="A447">
            <v>20421</v>
          </cell>
          <cell r="B447" t="str">
            <v>Chu Lan</v>
          </cell>
          <cell r="C447" t="str">
            <v>Phương</v>
          </cell>
          <cell r="D447" t="str">
            <v>Nữ</v>
          </cell>
          <cell r="E447">
            <v>32629</v>
          </cell>
          <cell r="F447" t="str">
            <v/>
          </cell>
          <cell r="G447" t="str">
            <v>Từ Liêm Hà Nội</v>
          </cell>
          <cell r="H447" t="str">
            <v>012625612</v>
          </cell>
          <cell r="I447">
            <v>37804</v>
          </cell>
          <cell r="J447" t="str">
            <v>Hà Nội</v>
          </cell>
          <cell r="K447" t="str">
            <v>Đại học</v>
          </cell>
          <cell r="L447" t="str">
            <v>ĐH Ngoại Thương</v>
          </cell>
          <cell r="M447" t="str">
            <v>Quản trị kinh doanh</v>
          </cell>
          <cell r="N447">
            <v>2012</v>
          </cell>
          <cell r="O447" t="str">
            <v>phuongcl@topica.edu.vn</v>
          </cell>
          <cell r="P447" t="str">
            <v/>
          </cell>
          <cell r="Q447" t="str">
            <v>0979 618 270</v>
          </cell>
          <cell r="R447" t="str">
            <v/>
          </cell>
          <cell r="S447" t="str">
            <v>Phòng 43-B2- Tập thể Văn Chương Hà Nội</v>
          </cell>
          <cell r="T447" t="str">
            <v>Phòng 43-B2- Tập thể Văn Chương Hà Nội</v>
          </cell>
          <cell r="U447" t="str">
            <v>Bùi Lan Hương</v>
          </cell>
          <cell r="V447" t="str">
            <v>Mẹ</v>
          </cell>
          <cell r="W447" t="str">
            <v/>
          </cell>
          <cell r="X447" t="str">
            <v>OP</v>
          </cell>
          <cell r="Y447" t="str">
            <v>Chuyên viên vận hành</v>
          </cell>
          <cell r="AA447" t="str">
            <v>1</v>
          </cell>
          <cell r="AB447" t="str">
            <v>CB</v>
          </cell>
          <cell r="AC447" t="str">
            <v>TAW</v>
          </cell>
          <cell r="AD447" t="str">
            <v>PAWM</v>
          </cell>
          <cell r="AE447" t="str">
            <v>HN</v>
          </cell>
          <cell r="AF447">
            <v>41031</v>
          </cell>
          <cell r="AG447">
            <v>5</v>
          </cell>
          <cell r="AH447">
            <v>41061</v>
          </cell>
          <cell r="AI447">
            <v>6</v>
          </cell>
          <cell r="AJ447" t="str">
            <v>Nghỉ khác</v>
          </cell>
        </row>
        <row r="448">
          <cell r="A448">
            <v>20422</v>
          </cell>
          <cell r="B448" t="str">
            <v>Đỗ Minh</v>
          </cell>
          <cell r="C448" t="str">
            <v>Ngân</v>
          </cell>
          <cell r="D448" t="str">
            <v>Nữ</v>
          </cell>
          <cell r="E448">
            <v>31445</v>
          </cell>
          <cell r="G448" t="str">
            <v>Hà Nội</v>
          </cell>
          <cell r="H448" t="str">
            <v>012616957</v>
          </cell>
          <cell r="I448">
            <v>38630</v>
          </cell>
          <cell r="J448" t="str">
            <v>Hà Nội</v>
          </cell>
          <cell r="K448" t="str">
            <v>ĐH</v>
          </cell>
          <cell r="L448" t="str">
            <v>ĐH KTQD</v>
          </cell>
          <cell r="M448" t="str">
            <v>CNTT</v>
          </cell>
          <cell r="O448" t="str">
            <v>ngandm@topica.edu.vn</v>
          </cell>
          <cell r="Q448" t="str">
            <v>01696290028</v>
          </cell>
          <cell r="S448" t="str">
            <v>Số 30, tổ 26A, phường Thanh Lương, HBT, Hà Nội</v>
          </cell>
          <cell r="T448" t="str">
            <v>Số 30, tổ 26A, phường Thanh Lương, HBT, Hà Nội</v>
          </cell>
          <cell r="U448" t="str">
            <v>Bố Đỗ Khắc Sơn</v>
          </cell>
          <cell r="W448" t="str">
            <v>01662661674</v>
          </cell>
          <cell r="X448" t="str">
            <v>OP</v>
          </cell>
          <cell r="Y448" t="str">
            <v>Chuyên viên vận hành</v>
          </cell>
          <cell r="AA448" t="str">
            <v>1</v>
          </cell>
          <cell r="AB448" t="str">
            <v>CB</v>
          </cell>
          <cell r="AC448" t="str">
            <v>TAW</v>
          </cell>
          <cell r="AD448" t="str">
            <v>PAWM</v>
          </cell>
          <cell r="AE448" t="str">
            <v>HN</v>
          </cell>
          <cell r="AH448">
            <v>41090</v>
          </cell>
          <cell r="AI448">
            <v>6</v>
          </cell>
          <cell r="AJ448" t="str">
            <v>Nghỉ việc</v>
          </cell>
        </row>
        <row r="449">
          <cell r="A449">
            <v>20423</v>
          </cell>
          <cell r="B449" t="str">
            <v>Phạm Thị</v>
          </cell>
          <cell r="C449" t="str">
            <v>Hương</v>
          </cell>
          <cell r="D449" t="str">
            <v>Nữ</v>
          </cell>
          <cell r="E449">
            <v>31724</v>
          </cell>
          <cell r="G449" t="str">
            <v>Nam Định</v>
          </cell>
          <cell r="H449" t="str">
            <v>162808316</v>
          </cell>
          <cell r="I449">
            <v>38052</v>
          </cell>
          <cell r="J449" t="str">
            <v>Nam Định</v>
          </cell>
          <cell r="K449" t="str">
            <v>ĐH</v>
          </cell>
          <cell r="L449" t="str">
            <v>ĐH DL Đông Đô</v>
          </cell>
          <cell r="M449" t="str">
            <v>Thông tin học và QTTT</v>
          </cell>
          <cell r="O449" t="str">
            <v>huongpt@topica.edu.vn</v>
          </cell>
          <cell r="Q449" t="str">
            <v>0978562778</v>
          </cell>
          <cell r="S449" t="str">
            <v>Thọ Nghiệp, Xuân Trường, Nam Định</v>
          </cell>
          <cell r="T449" t="str">
            <v>Đông Ngạc, Từ Liêm, HN</v>
          </cell>
          <cell r="U449" t="str">
            <v>Bạn Trần Thị Huế</v>
          </cell>
          <cell r="W449" t="str">
            <v>0987104136</v>
          </cell>
          <cell r="X449" t="str">
            <v>OP</v>
          </cell>
          <cell r="Y449" t="str">
            <v>Chuyên viên vận hành</v>
          </cell>
          <cell r="AA449" t="str">
            <v>1</v>
          </cell>
          <cell r="AB449" t="str">
            <v>CB</v>
          </cell>
          <cell r="AC449" t="str">
            <v>TAW</v>
          </cell>
          <cell r="AD449" t="str">
            <v>PAWS</v>
          </cell>
          <cell r="AE449" t="str">
            <v>HN</v>
          </cell>
          <cell r="AH449">
            <v>41106</v>
          </cell>
          <cell r="AI449">
            <v>7</v>
          </cell>
          <cell r="AJ449" t="str">
            <v>Nghỉ việc</v>
          </cell>
        </row>
        <row r="450">
          <cell r="A450">
            <v>20424</v>
          </cell>
          <cell r="B450" t="str">
            <v>Đỗ Thị Thái</v>
          </cell>
          <cell r="C450" t="str">
            <v>Ninh</v>
          </cell>
          <cell r="D450" t="str">
            <v>Nữ</v>
          </cell>
          <cell r="E450">
            <v>30698</v>
          </cell>
          <cell r="F450" t="str">
            <v>Thái Bình</v>
          </cell>
          <cell r="G450" t="str">
            <v>Mỹ Lộc, Thái Thụy Thái Bình</v>
          </cell>
          <cell r="H450" t="str">
            <v>151383474</v>
          </cell>
          <cell r="I450">
            <v>32452</v>
          </cell>
          <cell r="J450" t="str">
            <v>Thái Bình</v>
          </cell>
          <cell r="K450" t="str">
            <v>Trung cấp</v>
          </cell>
          <cell r="L450" t="str">
            <v>ĐH Quốc Gia HCM</v>
          </cell>
          <cell r="M450" t="str">
            <v>Công nghệ thông tin</v>
          </cell>
          <cell r="O450" t="str">
            <v>ninhdtt@topica.edu.vn</v>
          </cell>
          <cell r="P450" t="str">
            <v/>
          </cell>
          <cell r="Q450" t="str">
            <v>0984 170 184</v>
          </cell>
          <cell r="R450" t="str">
            <v/>
          </cell>
          <cell r="S450" t="str">
            <v xml:space="preserve">Tân Việt, Yên Mỹ, Hưng Yên </v>
          </cell>
          <cell r="T450" t="str">
            <v>48 Thợ Nhuộm Trần Hưng Đạo Hà Nội</v>
          </cell>
          <cell r="U450" t="str">
            <v>Nguyễn Quang Toàn</v>
          </cell>
          <cell r="V450" t="str">
            <v>Chồng</v>
          </cell>
          <cell r="W450" t="str">
            <v/>
          </cell>
          <cell r="X450" t="str">
            <v>OS</v>
          </cell>
          <cell r="Y450" t="str">
            <v>Chuyên viên Tư vấn tuyển sinh</v>
          </cell>
          <cell r="AA450" t="str">
            <v>1</v>
          </cell>
          <cell r="AB450" t="str">
            <v>CB</v>
          </cell>
          <cell r="AC450" t="str">
            <v>TAW</v>
          </cell>
          <cell r="AD450" t="str">
            <v>PAWS</v>
          </cell>
          <cell r="AE450" t="str">
            <v>HN</v>
          </cell>
          <cell r="AF450">
            <v>41045</v>
          </cell>
          <cell r="AG450">
            <v>5</v>
          </cell>
          <cell r="AH450">
            <v>41365</v>
          </cell>
          <cell r="AI450">
            <v>4</v>
          </cell>
          <cell r="AJ450" t="str">
            <v>Chính thức</v>
          </cell>
        </row>
        <row r="451">
          <cell r="A451">
            <v>20425</v>
          </cell>
          <cell r="B451" t="str">
            <v>Nguyễn Thị Hương</v>
          </cell>
          <cell r="C451" t="str">
            <v>Giang</v>
          </cell>
          <cell r="D451" t="str">
            <v>Nữ</v>
          </cell>
          <cell r="E451">
            <v>31417</v>
          </cell>
          <cell r="F451" t="str">
            <v>Hà Nội</v>
          </cell>
          <cell r="G451" t="str">
            <v xml:space="preserve">Hà Nội </v>
          </cell>
          <cell r="H451" t="str">
            <v>012499255</v>
          </cell>
          <cell r="I451">
            <v>37329</v>
          </cell>
          <cell r="J451" t="str">
            <v>Hà Nội</v>
          </cell>
          <cell r="K451" t="str">
            <v>Đại học</v>
          </cell>
          <cell r="L451" t="str">
            <v>ĐH Hà Nội</v>
          </cell>
          <cell r="M451" t="str">
            <v>Tiếng Nga</v>
          </cell>
          <cell r="O451" t="str">
            <v>giangnh4@topica.edu.vn</v>
          </cell>
          <cell r="P451" t="str">
            <v/>
          </cell>
          <cell r="Q451" t="str">
            <v>0919 851 986</v>
          </cell>
          <cell r="R451" t="str">
            <v/>
          </cell>
          <cell r="S451" t="str">
            <v xml:space="preserve">Số 101 Lô 7. Phúc Xá, Ba Đình, HN </v>
          </cell>
          <cell r="T451" t="str">
            <v xml:space="preserve">Số 101 Lô 7. Phúc Xá, Ba Đình, HN </v>
          </cell>
          <cell r="X451" t="str">
            <v>OC</v>
          </cell>
          <cell r="Y451" t="str">
            <v>Chuyên viên quản lý học tập (CVHT)</v>
          </cell>
          <cell r="AA451" t="str">
            <v>1</v>
          </cell>
          <cell r="AB451" t="str">
            <v>CB</v>
          </cell>
          <cell r="AC451" t="str">
            <v>TMH</v>
          </cell>
          <cell r="AD451" t="str">
            <v>PMHS</v>
          </cell>
          <cell r="AE451" t="str">
            <v>HN</v>
          </cell>
          <cell r="AF451">
            <v>41032</v>
          </cell>
          <cell r="AG451">
            <v>5</v>
          </cell>
          <cell r="AH451">
            <v>41091</v>
          </cell>
          <cell r="AI451">
            <v>7</v>
          </cell>
          <cell r="AJ451" t="str">
            <v>Nghỉ khác</v>
          </cell>
        </row>
        <row r="452">
          <cell r="A452">
            <v>20426</v>
          </cell>
          <cell r="B452" t="str">
            <v>Phạm Hằng</v>
          </cell>
          <cell r="C452" t="str">
            <v>Nga</v>
          </cell>
          <cell r="D452" t="str">
            <v>Nữ</v>
          </cell>
          <cell r="E452">
            <v>30977</v>
          </cell>
          <cell r="F452" t="str">
            <v>Hà Nội</v>
          </cell>
          <cell r="G452" t="str">
            <v xml:space="preserve">Hà Nội </v>
          </cell>
          <cell r="H452" t="str">
            <v>012261471</v>
          </cell>
          <cell r="I452">
            <v>39249</v>
          </cell>
          <cell r="J452" t="str">
            <v>Hà Nội</v>
          </cell>
          <cell r="K452" t="str">
            <v>Đại học</v>
          </cell>
          <cell r="L452" t="str">
            <v>ĐH Ngoại Thương</v>
          </cell>
          <cell r="M452" t="str">
            <v>Kinh tế ngoại thương</v>
          </cell>
          <cell r="O452" t="str">
            <v>ngaph@topica.edu.vn</v>
          </cell>
          <cell r="P452" t="str">
            <v/>
          </cell>
          <cell r="Q452" t="str">
            <v>0987 521 567</v>
          </cell>
          <cell r="R452" t="str">
            <v/>
          </cell>
          <cell r="S452" t="str">
            <v xml:space="preserve">Số 8, ngách 249/20, Đội Cấn, Hà Nội </v>
          </cell>
          <cell r="T452" t="str">
            <v xml:space="preserve">Số 2A, hẻm 173/68/41, Hoàng Hoa Thám, HN </v>
          </cell>
          <cell r="X452" t="str">
            <v>TD2</v>
          </cell>
          <cell r="Y452" t="str">
            <v>Phó ban/Phó Giám đốc Trung tâm</v>
          </cell>
          <cell r="AA452" t="str">
            <v>4</v>
          </cell>
          <cell r="AB452" t="str">
            <v>QL</v>
          </cell>
          <cell r="AC452" t="str">
            <v>THR</v>
          </cell>
          <cell r="AE452" t="str">
            <v>HN</v>
          </cell>
          <cell r="AF452">
            <v>41022</v>
          </cell>
          <cell r="AG452">
            <v>4</v>
          </cell>
          <cell r="AH452">
            <v>41083</v>
          </cell>
          <cell r="AI452">
            <v>6</v>
          </cell>
          <cell r="AJ452" t="str">
            <v>Chính thức</v>
          </cell>
        </row>
        <row r="453">
          <cell r="A453">
            <v>20427</v>
          </cell>
          <cell r="B453" t="str">
            <v>Nguyễn Quỳnh</v>
          </cell>
          <cell r="C453" t="str">
            <v>Trang</v>
          </cell>
          <cell r="D453" t="str">
            <v>Nữ</v>
          </cell>
          <cell r="E453">
            <v>32559</v>
          </cell>
          <cell r="G453" t="str">
            <v>Hải Phòng</v>
          </cell>
          <cell r="H453" t="str">
            <v>031573053</v>
          </cell>
          <cell r="I453">
            <v>38587</v>
          </cell>
          <cell r="J453" t="str">
            <v>Hải Phòng</v>
          </cell>
          <cell r="K453" t="str">
            <v>ĐH</v>
          </cell>
          <cell r="L453" t="str">
            <v>ĐH Thương mại</v>
          </cell>
          <cell r="M453" t="str">
            <v>Quản trị DN</v>
          </cell>
          <cell r="O453" t="str">
            <v>trangnq@topica.edu.vn</v>
          </cell>
          <cell r="Q453" t="str">
            <v>0984888438</v>
          </cell>
          <cell r="S453" t="str">
            <v>Số 16,Tổ 19, Khu I, Vĩnh Niêm, Lê Chân, Hải Phòng</v>
          </cell>
          <cell r="T453" t="str">
            <v>Số 101, ngõ 143, phố chợ Khâm Thiên</v>
          </cell>
          <cell r="U453">
            <v>0</v>
          </cell>
          <cell r="W453">
            <v>0</v>
          </cell>
          <cell r="X453" t="str">
            <v>OP</v>
          </cell>
          <cell r="Y453" t="str">
            <v>Chuyên viên vận hành</v>
          </cell>
          <cell r="AA453" t="str">
            <v>1</v>
          </cell>
          <cell r="AB453" t="str">
            <v>CB</v>
          </cell>
          <cell r="AE453" t="str">
            <v>HN</v>
          </cell>
          <cell r="AH453">
            <v>41090</v>
          </cell>
          <cell r="AI453">
            <v>6</v>
          </cell>
          <cell r="AJ453" t="str">
            <v>Nghỉ việc</v>
          </cell>
        </row>
        <row r="454">
          <cell r="A454">
            <v>20428</v>
          </cell>
          <cell r="B454" t="str">
            <v>Bùi Thị Minh</v>
          </cell>
          <cell r="C454" t="str">
            <v>Huệ</v>
          </cell>
          <cell r="D454" t="str">
            <v>Nữ</v>
          </cell>
          <cell r="E454">
            <v>30845</v>
          </cell>
          <cell r="F454" t="str">
            <v>Hà Nội</v>
          </cell>
          <cell r="G454" t="str">
            <v xml:space="preserve">Hà Nội </v>
          </cell>
          <cell r="H454" t="str">
            <v>012269020</v>
          </cell>
          <cell r="I454">
            <v>36373</v>
          </cell>
          <cell r="J454" t="str">
            <v>Hà Nội</v>
          </cell>
          <cell r="K454" t="str">
            <v>Cao đẳng</v>
          </cell>
          <cell r="L454" t="str">
            <v xml:space="preserve">CĐ Sư phạm Hà Nội </v>
          </cell>
          <cell r="M454" t="str">
            <v>Công nghệ thông tin</v>
          </cell>
          <cell r="O454" t="str">
            <v>huebtm@topica.edu.vn</v>
          </cell>
          <cell r="P454" t="str">
            <v>043 9322571</v>
          </cell>
          <cell r="Q454" t="str">
            <v>0904988812</v>
          </cell>
          <cell r="R454" t="str">
            <v/>
          </cell>
          <cell r="S454" t="str">
            <v xml:space="preserve">911 đường Hồng Hà, Hoàn Kiếm, Hà Nội </v>
          </cell>
          <cell r="T454" t="str">
            <v xml:space="preserve">911 đường Hồng Hà, Hoàn Kiếm, HN </v>
          </cell>
          <cell r="X454" t="str">
            <v>NX</v>
          </cell>
          <cell r="Y454" t="str">
            <v>Chuyên gia</v>
          </cell>
          <cell r="AA454" t="str">
            <v>2</v>
          </cell>
          <cell r="AB454" t="str">
            <v>CG</v>
          </cell>
          <cell r="AC454" t="str">
            <v>TMH</v>
          </cell>
          <cell r="AD454" t="str">
            <v>PMHS</v>
          </cell>
          <cell r="AE454" t="str">
            <v>HN</v>
          </cell>
          <cell r="AF454">
            <v>41032</v>
          </cell>
          <cell r="AG454">
            <v>5</v>
          </cell>
          <cell r="AH454">
            <v>41091</v>
          </cell>
          <cell r="AI454">
            <v>7</v>
          </cell>
          <cell r="AJ454" t="str">
            <v>Chính thức</v>
          </cell>
        </row>
        <row r="455">
          <cell r="A455">
            <v>20429</v>
          </cell>
          <cell r="B455" t="str">
            <v>Nguyễn Kim</v>
          </cell>
          <cell r="C455" t="str">
            <v>Ngân</v>
          </cell>
          <cell r="D455" t="str">
            <v>Nữ</v>
          </cell>
          <cell r="E455">
            <v>27304</v>
          </cell>
          <cell r="G455" t="str">
            <v>Hương Sơn Hà Tĩnh</v>
          </cell>
          <cell r="H455" t="str">
            <v>011838130</v>
          </cell>
          <cell r="I455">
            <v>39949</v>
          </cell>
          <cell r="J455" t="str">
            <v>Hà Nội\</v>
          </cell>
          <cell r="K455" t="str">
            <v>Đại học</v>
          </cell>
          <cell r="L455" t="str">
            <v>ĐH Kinh Tế Quốc Dân</v>
          </cell>
          <cell r="M455" t="str">
            <v>Tài chính - Ngân hàng</v>
          </cell>
          <cell r="O455" t="str">
            <v>ngannk@topica.edu.vn</v>
          </cell>
          <cell r="P455" t="str">
            <v/>
          </cell>
          <cell r="Q455" t="str">
            <v>0989579333</v>
          </cell>
          <cell r="R455" t="str">
            <v/>
          </cell>
          <cell r="S455" t="str">
            <v>F505-A1-TT Viện N/cứu Khoa học Thủy Lợi, P. Trung Liệt, Q. Đống Đa h</v>
          </cell>
          <cell r="T455" t="str">
            <v>F505-A1-TT Viện N/cứu Khoa học Thủy Lợi, P. Trung Liệt, Q. Đống Đa h</v>
          </cell>
          <cell r="U455" t="str">
            <v>Cao Hồng Lĩnh</v>
          </cell>
          <cell r="V455" t="str">
            <v>Chồng</v>
          </cell>
          <cell r="W455" t="str">
            <v/>
          </cell>
          <cell r="X455" t="str">
            <v>PM1</v>
          </cell>
          <cell r="Y455" t="str">
            <v>Trưởng phòng</v>
          </cell>
          <cell r="AA455">
            <v>3</v>
          </cell>
          <cell r="AB455" t="str">
            <v>QL</v>
          </cell>
          <cell r="AC455" t="str">
            <v>TFP</v>
          </cell>
          <cell r="AD455" t="str">
            <v>PFPC</v>
          </cell>
          <cell r="AE455" t="str">
            <v>HN</v>
          </cell>
          <cell r="AF455">
            <v>41070</v>
          </cell>
          <cell r="AG455">
            <v>6</v>
          </cell>
          <cell r="AH455">
            <v>41100</v>
          </cell>
          <cell r="AI455">
            <v>7</v>
          </cell>
          <cell r="AJ455" t="str">
            <v>Nghỉ việc</v>
          </cell>
        </row>
        <row r="456">
          <cell r="A456">
            <v>20430</v>
          </cell>
          <cell r="B456" t="str">
            <v>Vũ Thị Ngọc</v>
          </cell>
          <cell r="C456" t="str">
            <v>Bích</v>
          </cell>
          <cell r="D456" t="str">
            <v>Nữ</v>
          </cell>
          <cell r="E456">
            <v>32569</v>
          </cell>
          <cell r="F456" t="str">
            <v>Nam Định</v>
          </cell>
          <cell r="G456" t="str">
            <v>Nam Định Nam Định</v>
          </cell>
          <cell r="H456" t="str">
            <v>162860639</v>
          </cell>
          <cell r="I456">
            <v>38262</v>
          </cell>
          <cell r="J456" t="str">
            <v>Nam Định</v>
          </cell>
          <cell r="K456" t="str">
            <v>Đại học</v>
          </cell>
          <cell r="L456" t="str">
            <v>Đại học Lương Thế Vinh</v>
          </cell>
          <cell r="M456" t="str">
            <v>Kế toán - Tài Chính</v>
          </cell>
          <cell r="O456" t="str">
            <v>bichvtn@topica.edu.vn</v>
          </cell>
          <cell r="P456" t="str">
            <v/>
          </cell>
          <cell r="Q456" t="str">
            <v>01696897196</v>
          </cell>
          <cell r="R456" t="str">
            <v/>
          </cell>
          <cell r="S456" t="str">
            <v xml:space="preserve">Nam Cường, Nam Trực, Nam Định
 </v>
          </cell>
          <cell r="T456" t="str">
            <v xml:space="preserve">98 Chùa Bộc, Đống Đa, Hà Nội
 </v>
          </cell>
          <cell r="U456" t="str">
            <v/>
          </cell>
          <cell r="W456" t="str">
            <v/>
          </cell>
          <cell r="X456" t="str">
            <v>OP</v>
          </cell>
          <cell r="Y456" t="str">
            <v>Chuyên viên vận hành</v>
          </cell>
          <cell r="AA456" t="str">
            <v>1</v>
          </cell>
          <cell r="AB456" t="str">
            <v>CB</v>
          </cell>
          <cell r="AC456" t="str">
            <v>TAW</v>
          </cell>
          <cell r="AD456" t="str">
            <v>PAWS</v>
          </cell>
          <cell r="AE456" t="str">
            <v>HN</v>
          </cell>
          <cell r="AF456">
            <v>41078</v>
          </cell>
          <cell r="AG456">
            <v>6</v>
          </cell>
          <cell r="AH456">
            <v>41139</v>
          </cell>
          <cell r="AI456">
            <v>8</v>
          </cell>
          <cell r="AJ456" t="str">
            <v>Chính thức</v>
          </cell>
        </row>
        <row r="457">
          <cell r="A457">
            <v>20431</v>
          </cell>
          <cell r="B457" t="str">
            <v>Vũ Thúy</v>
          </cell>
          <cell r="C457" t="str">
            <v>Ngọc</v>
          </cell>
          <cell r="D457" t="str">
            <v>Nữ</v>
          </cell>
          <cell r="E457">
            <v>31928</v>
          </cell>
          <cell r="G457" t="str">
            <v>Hà Nội</v>
          </cell>
          <cell r="H457" t="str">
            <v>012418753</v>
          </cell>
          <cell r="I457">
            <v>37027</v>
          </cell>
          <cell r="J457" t="str">
            <v>Hà Nội</v>
          </cell>
          <cell r="K457" t="str">
            <v>ĐH</v>
          </cell>
          <cell r="L457">
            <v>0</v>
          </cell>
          <cell r="M457">
            <v>0</v>
          </cell>
          <cell r="O457" t="str">
            <v>ngocvt@topica.edu.vn</v>
          </cell>
          <cell r="S457" t="str">
            <v>Số 9 ngõ 25 đường Tây Hồ, Quảng An, Hà Nội</v>
          </cell>
          <cell r="U457">
            <v>0</v>
          </cell>
          <cell r="W457">
            <v>0</v>
          </cell>
          <cell r="X457" t="str">
            <v>OP</v>
          </cell>
          <cell r="Y457" t="str">
            <v>Chuyên viên vận hành</v>
          </cell>
          <cell r="AA457" t="str">
            <v>1</v>
          </cell>
          <cell r="AB457" t="str">
            <v>CB</v>
          </cell>
          <cell r="AC457" t="str">
            <v>THO</v>
          </cell>
          <cell r="AE457" t="str">
            <v>HN</v>
          </cell>
          <cell r="AI457" t="str">
            <v/>
          </cell>
          <cell r="AJ457" t="str">
            <v>Nghỉ việc</v>
          </cell>
        </row>
        <row r="458">
          <cell r="A458">
            <v>20432</v>
          </cell>
          <cell r="B458" t="str">
            <v>Dương Thanh</v>
          </cell>
          <cell r="C458" t="str">
            <v>Việt</v>
          </cell>
          <cell r="D458" t="str">
            <v>Nam</v>
          </cell>
          <cell r="E458">
            <v>31242</v>
          </cell>
          <cell r="G458" t="str">
            <v>Đồng Nai Đồng Nai</v>
          </cell>
          <cell r="H458" t="str">
            <v>271672276</v>
          </cell>
          <cell r="I458">
            <v>36860</v>
          </cell>
          <cell r="J458" t="str">
            <v>Đồng Nai</v>
          </cell>
          <cell r="K458" t="str">
            <v>Cao đẳng</v>
          </cell>
          <cell r="L458" t="str">
            <v>ĐH Công Nghiệp TP.HCM</v>
          </cell>
          <cell r="M458" t="str">
            <v>Công nghệ Điện Tử</v>
          </cell>
          <cell r="O458" t="str">
            <v>vietdt@topica.edu.vn</v>
          </cell>
          <cell r="P458" t="str">
            <v/>
          </cell>
          <cell r="Q458" t="str">
            <v>0902 820 931</v>
          </cell>
          <cell r="R458" t="str">
            <v/>
          </cell>
          <cell r="S458" t="str">
            <v xml:space="preserve">89/2A đông kim, gia kiệm , thống nhất đồng nai.
 </v>
          </cell>
          <cell r="T458" t="str">
            <v>84/18 chiến thắng, p.9, q.phú nhuận
 Hồ Chí Minh</v>
          </cell>
          <cell r="U458" t="str">
            <v>Dương Thị Ngọc Sang</v>
          </cell>
          <cell r="W458" t="str">
            <v>0985 864 449</v>
          </cell>
          <cell r="X458" t="str">
            <v>OP</v>
          </cell>
          <cell r="Y458" t="str">
            <v>Chuyên viên vận hành</v>
          </cell>
          <cell r="AA458" t="str">
            <v>1</v>
          </cell>
          <cell r="AB458" t="str">
            <v>CB</v>
          </cell>
          <cell r="AC458" t="str">
            <v>TSG</v>
          </cell>
          <cell r="AD458" t="str">
            <v>PSGH</v>
          </cell>
          <cell r="AE458" t="str">
            <v>HCM</v>
          </cell>
          <cell r="AF458">
            <v>41052</v>
          </cell>
          <cell r="AG458">
            <v>5</v>
          </cell>
          <cell r="AH458">
            <v>41122</v>
          </cell>
          <cell r="AI458">
            <v>8</v>
          </cell>
          <cell r="AJ458" t="str">
            <v>Chính thức</v>
          </cell>
        </row>
        <row r="459">
          <cell r="A459">
            <v>20433</v>
          </cell>
          <cell r="B459" t="str">
            <v>Nguyễn Thị Phương</v>
          </cell>
          <cell r="C459" t="str">
            <v>Châm</v>
          </cell>
          <cell r="D459" t="str">
            <v>Nữ</v>
          </cell>
          <cell r="E459">
            <v>30232</v>
          </cell>
          <cell r="G459" t="str">
            <v>Thanh Hóa</v>
          </cell>
          <cell r="H459" t="str">
            <v>023662359</v>
          </cell>
          <cell r="I459" t="str">
            <v>11/11/2011</v>
          </cell>
          <cell r="J459" t="str">
            <v>HCM</v>
          </cell>
          <cell r="K459" t="str">
            <v>Thạc sĩ</v>
          </cell>
          <cell r="L459" t="str">
            <v>ĐH Kinh tế Quốc dân</v>
          </cell>
          <cell r="M459" t="str">
            <v>Kinh doanh và quản lý</v>
          </cell>
          <cell r="O459" t="str">
            <v>chamntp@topica.edu.vn</v>
          </cell>
          <cell r="Q459" t="str">
            <v>0989961442</v>
          </cell>
          <cell r="S459" t="str">
            <v>450 Nguyễn Thị Minh Khai, P 5 Q3, TP HCM</v>
          </cell>
          <cell r="T459" t="str">
            <v>450 Nguyễn Thị Minh Khai, P 5 Q3, TP HCM</v>
          </cell>
          <cell r="U459" t="str">
            <v>Bố Nguyễn Công Nguyên</v>
          </cell>
          <cell r="W459">
            <v>0</v>
          </cell>
          <cell r="X459" t="str">
            <v>PM1</v>
          </cell>
          <cell r="Y459" t="str">
            <v>Trưởng phòng</v>
          </cell>
          <cell r="AA459">
            <v>3</v>
          </cell>
          <cell r="AB459" t="str">
            <v>QL</v>
          </cell>
          <cell r="AC459" t="str">
            <v>THC</v>
          </cell>
          <cell r="AD459" t="str">
            <v>PHCH</v>
          </cell>
          <cell r="AE459" t="str">
            <v>HCM</v>
          </cell>
          <cell r="AH459">
            <v>41153</v>
          </cell>
          <cell r="AI459">
            <v>9</v>
          </cell>
          <cell r="AJ459" t="str">
            <v>Nghỉ việc</v>
          </cell>
        </row>
        <row r="460">
          <cell r="A460">
            <v>20434</v>
          </cell>
          <cell r="B460" t="str">
            <v>Phạm Phương</v>
          </cell>
          <cell r="C460" t="str">
            <v>Linh</v>
          </cell>
          <cell r="D460" t="str">
            <v>Nữ</v>
          </cell>
          <cell r="E460">
            <v>32178</v>
          </cell>
          <cell r="F460" t="str">
            <v>Hải Phòng</v>
          </cell>
          <cell r="G460" t="str">
            <v>Nam Bình, Kiến Xương Thái Bình</v>
          </cell>
          <cell r="H460" t="str">
            <v>031413932</v>
          </cell>
          <cell r="I460">
            <v>39658</v>
          </cell>
          <cell r="J460" t="str">
            <v>Hải Phòng</v>
          </cell>
          <cell r="K460" t="str">
            <v>Đại học</v>
          </cell>
          <cell r="L460" t="str">
            <v>ĐH Kinh doanh và Công nghệ</v>
          </cell>
          <cell r="M460" t="str">
            <v>Kế toán</v>
          </cell>
          <cell r="N460">
            <v>2010</v>
          </cell>
          <cell r="O460" t="str">
            <v>linhpp@topica.edu.vn</v>
          </cell>
          <cell r="P460" t="str">
            <v>0435667057</v>
          </cell>
          <cell r="Q460" t="str">
            <v>0904085959</v>
          </cell>
          <cell r="R460" t="str">
            <v/>
          </cell>
          <cell r="S460" t="str">
            <v>5a/55 Nguyễn Đức Cảnh, Lê Chân Hải Phòng</v>
          </cell>
          <cell r="T460" t="str">
            <v>42 ngách 155/206 Trường Chinh, Hoàng Mai Hà Nội</v>
          </cell>
          <cell r="U460" t="str">
            <v>Nguyễn Đình Duy</v>
          </cell>
          <cell r="V460" t="str">
            <v>Chồng</v>
          </cell>
          <cell r="W460" t="str">
            <v>0983511358</v>
          </cell>
          <cell r="X460" t="str">
            <v>OP</v>
          </cell>
          <cell r="Y460" t="str">
            <v>Chuyên viên vận hành</v>
          </cell>
          <cell r="AA460" t="str">
            <v>1</v>
          </cell>
          <cell r="AB460" t="str">
            <v>CB</v>
          </cell>
          <cell r="AC460" t="str">
            <v>TFP</v>
          </cell>
          <cell r="AD460" t="str">
            <v>PFPC</v>
          </cell>
          <cell r="AE460" t="str">
            <v>HN</v>
          </cell>
          <cell r="AF460">
            <v>41086</v>
          </cell>
          <cell r="AG460">
            <v>6</v>
          </cell>
          <cell r="AH460">
            <v>41171</v>
          </cell>
          <cell r="AI460">
            <v>9</v>
          </cell>
          <cell r="AJ460" t="str">
            <v>Nghỉ khác</v>
          </cell>
        </row>
        <row r="461">
          <cell r="A461">
            <v>20435</v>
          </cell>
          <cell r="B461" t="str">
            <v>Phạm Thị Thanh</v>
          </cell>
          <cell r="C461" t="str">
            <v>Mỹ</v>
          </cell>
          <cell r="D461" t="str">
            <v>Nữ</v>
          </cell>
          <cell r="E461">
            <v>28990</v>
          </cell>
          <cell r="G461" t="str">
            <v xml:space="preserve">Hà Tây </v>
          </cell>
          <cell r="H461" t="str">
            <v>111795864</v>
          </cell>
          <cell r="I461">
            <v>40471</v>
          </cell>
          <cell r="J461" t="str">
            <v>Hà Nội</v>
          </cell>
          <cell r="K461" t="str">
            <v>Thạc sĩ</v>
          </cell>
          <cell r="L461" t="str">
            <v>MBA Malina University</v>
          </cell>
          <cell r="M461" t="str">
            <v/>
          </cell>
          <cell r="O461" t="str">
            <v>myptt@topica.edu.vn</v>
          </cell>
          <cell r="P461" t="str">
            <v/>
          </cell>
          <cell r="Q461" t="str">
            <v>0903000124</v>
          </cell>
          <cell r="R461" t="str">
            <v/>
          </cell>
          <cell r="S461" t="str">
            <v xml:space="preserve">Số B30, Khu tập thể đoàn nghệ Thuật Bộ đội biên phòng, Phường Văn Quán, Hà Đông
 </v>
          </cell>
          <cell r="T461" t="str">
            <v xml:space="preserve">Số 78, Ngõ 193, /32 Phường Bồ Đề, Long Biên, HN
 </v>
          </cell>
          <cell r="U461" t="str">
            <v/>
          </cell>
          <cell r="V461" t="str">
            <v>c</v>
          </cell>
          <cell r="W461" t="str">
            <v>0943384256</v>
          </cell>
          <cell r="X461" t="str">
            <v>TD1</v>
          </cell>
          <cell r="Y461" t="str">
            <v>Trưởng Ban/ Giám đốc Trung tâm</v>
          </cell>
          <cell r="AA461" t="str">
            <v>4</v>
          </cell>
          <cell r="AB461" t="str">
            <v>QL</v>
          </cell>
          <cell r="AC461" t="str">
            <v>TIC</v>
          </cell>
          <cell r="AE461" t="str">
            <v>HN</v>
          </cell>
          <cell r="AF461">
            <v>41091</v>
          </cell>
          <cell r="AG461">
            <v>7</v>
          </cell>
          <cell r="AH461">
            <v>41091</v>
          </cell>
          <cell r="AI461">
            <v>7</v>
          </cell>
          <cell r="AJ461" t="str">
            <v>Nghỉ việc</v>
          </cell>
        </row>
        <row r="462">
          <cell r="A462">
            <v>20436</v>
          </cell>
          <cell r="B462" t="str">
            <v>Lê Hồng</v>
          </cell>
          <cell r="C462" t="str">
            <v>Phong</v>
          </cell>
          <cell r="D462" t="str">
            <v>Nam</v>
          </cell>
          <cell r="E462">
            <v>32528</v>
          </cell>
          <cell r="G462" t="str">
            <v>Nam Định</v>
          </cell>
          <cell r="H462" t="str">
            <v>163034880</v>
          </cell>
          <cell r="I462">
            <v>39102</v>
          </cell>
          <cell r="J462" t="str">
            <v>Nam Định</v>
          </cell>
          <cell r="K462" t="str">
            <v>ĐH</v>
          </cell>
          <cell r="L462" t="str">
            <v>Học viện Kỹ thuật Mật Mã</v>
          </cell>
          <cell r="M462" t="str">
            <v>An toàn Thông tin</v>
          </cell>
          <cell r="O462" t="str">
            <v>phonglh@topica.edu.vn</v>
          </cell>
          <cell r="Q462" t="str">
            <v>01234485790</v>
          </cell>
          <cell r="S462" t="str">
            <v>Xuân Đài, Xuân Trường, Nam Định</v>
          </cell>
          <cell r="T462" t="str">
            <v>Sôố7 Ngách42, Ngõ 143 Khâm Thiên Hà Nội</v>
          </cell>
          <cell r="U462" t="str">
            <v>Bố Lê Văn Phúc</v>
          </cell>
          <cell r="W462" t="str">
            <v>0912948301</v>
          </cell>
          <cell r="AA462" t="str">
            <v>1</v>
          </cell>
          <cell r="AB462" t="str">
            <v>CB</v>
          </cell>
          <cell r="AC462" t="str">
            <v>TIS</v>
          </cell>
          <cell r="AD462" t="str">
            <v>PISO</v>
          </cell>
          <cell r="AE462" t="str">
            <v>HN</v>
          </cell>
          <cell r="AH462">
            <v>41091</v>
          </cell>
          <cell r="AI462">
            <v>7</v>
          </cell>
          <cell r="AJ462" t="str">
            <v>Nghỉ việc</v>
          </cell>
        </row>
        <row r="463">
          <cell r="A463">
            <v>20437</v>
          </cell>
          <cell r="B463" t="str">
            <v>Nguyễn Tuấn</v>
          </cell>
          <cell r="C463" t="str">
            <v>Anh</v>
          </cell>
          <cell r="D463" t="str">
            <v>Nam</v>
          </cell>
          <cell r="E463">
            <v>32663</v>
          </cell>
          <cell r="G463" t="str">
            <v>Hà Nội</v>
          </cell>
          <cell r="H463" t="str">
            <v>012600785</v>
          </cell>
          <cell r="I463">
            <v>37783</v>
          </cell>
          <cell r="J463" t="str">
            <v>Hà Nội</v>
          </cell>
          <cell r="L463" t="str">
            <v>Công nghệ thông tin</v>
          </cell>
          <cell r="M463" t="str">
            <v>Lập trình viên</v>
          </cell>
          <cell r="O463" t="str">
            <v>anhnt3@topica.edu.vn</v>
          </cell>
          <cell r="Q463" t="str">
            <v>01249556242</v>
          </cell>
          <cell r="S463" t="str">
            <v>Số 19, Ngõ 141, Quan Nhân, Nhân Chính, Thanh Xuân, Hà Nội</v>
          </cell>
          <cell r="T463" t="str">
            <v>Số 19, Ngõ 141, Quan Nhân, Nhân Chính, Thanh Xuân, Hà Nội</v>
          </cell>
          <cell r="U463" t="str">
            <v>Mẹ Trần Hải Yến</v>
          </cell>
          <cell r="W463" t="str">
            <v>0168647488</v>
          </cell>
          <cell r="AA463" t="str">
            <v>1</v>
          </cell>
          <cell r="AB463" t="str">
            <v>CB</v>
          </cell>
          <cell r="AC463" t="str">
            <v>TAE</v>
          </cell>
          <cell r="AE463" t="str">
            <v>HN</v>
          </cell>
          <cell r="AH463">
            <v>41162</v>
          </cell>
          <cell r="AI463">
            <v>9</v>
          </cell>
          <cell r="AJ463" t="str">
            <v>Nghỉ việc</v>
          </cell>
        </row>
        <row r="464">
          <cell r="A464">
            <v>20438</v>
          </cell>
          <cell r="B464" t="str">
            <v>Trần Thế</v>
          </cell>
          <cell r="C464" t="str">
            <v>Nữ</v>
          </cell>
          <cell r="D464" t="str">
            <v>Nữ</v>
          </cell>
          <cell r="E464">
            <v>29373</v>
          </cell>
          <cell r="F464" t="str">
            <v>Hà Nội</v>
          </cell>
          <cell r="G464" t="str">
            <v xml:space="preserve"> Hà Nội</v>
          </cell>
          <cell r="H464" t="str">
            <v>012104847</v>
          </cell>
          <cell r="I464">
            <v>39262</v>
          </cell>
          <cell r="J464" t="str">
            <v>Hà Nội</v>
          </cell>
          <cell r="K464" t="str">
            <v>Thạc sĩ</v>
          </cell>
          <cell r="L464" t="str">
            <v>ĐH Thương Mại</v>
          </cell>
          <cell r="M464" t="str">
            <v>Kế toán</v>
          </cell>
          <cell r="O464" t="str">
            <v>nutt@topica.edu.vn</v>
          </cell>
          <cell r="P464" t="str">
            <v/>
          </cell>
          <cell r="Q464" t="str">
            <v>0904078067</v>
          </cell>
          <cell r="R464" t="str">
            <v/>
          </cell>
          <cell r="S464" t="str">
            <v>Thôn Đình, Đại Mỗ, Từ Liêm, Hà Nội
 Hà Nội</v>
          </cell>
          <cell r="T464" t="str">
            <v>Thôn Đình, Đại Mỗ, Từ Liêm, Hà Nội
 Hà Nội</v>
          </cell>
          <cell r="U464" t="str">
            <v>Dương Đình Vinh</v>
          </cell>
          <cell r="V464" t="str">
            <v>c</v>
          </cell>
          <cell r="W464" t="str">
            <v>0912340763</v>
          </cell>
          <cell r="X464" t="str">
            <v>NX</v>
          </cell>
          <cell r="Y464" t="str">
            <v>Chuyên gia</v>
          </cell>
          <cell r="AA464" t="str">
            <v>2</v>
          </cell>
          <cell r="AB464" t="str">
            <v>CG</v>
          </cell>
          <cell r="AC464" t="str">
            <v>TOS1</v>
          </cell>
          <cell r="AD464" t="str">
            <v>POST</v>
          </cell>
          <cell r="AE464" t="str">
            <v>HN</v>
          </cell>
          <cell r="AF464">
            <v>41080</v>
          </cell>
          <cell r="AG464">
            <v>6</v>
          </cell>
          <cell r="AH464">
            <v>41153</v>
          </cell>
          <cell r="AI464">
            <v>9</v>
          </cell>
          <cell r="AJ464" t="str">
            <v>Chính thức</v>
          </cell>
        </row>
        <row r="465">
          <cell r="A465">
            <v>20439</v>
          </cell>
          <cell r="B465" t="str">
            <v>Lê Nguyễn Thanh</v>
          </cell>
          <cell r="C465" t="str">
            <v>Thanh</v>
          </cell>
          <cell r="D465" t="str">
            <v>Nữ</v>
          </cell>
          <cell r="E465">
            <v>31906</v>
          </cell>
          <cell r="G465" t="str">
            <v>Tây Ninh Tây Ninh</v>
          </cell>
          <cell r="H465" t="str">
            <v>024237302</v>
          </cell>
          <cell r="I465">
            <v>38148</v>
          </cell>
          <cell r="J465" t="str">
            <v>HCM</v>
          </cell>
          <cell r="K465" t="str">
            <v>Đại học</v>
          </cell>
          <cell r="L465" t="str">
            <v>ĐH Quốc tế - ĐH QG TPHCM</v>
          </cell>
          <cell r="M465" t="str">
            <v>Quản trị kinh doanh</v>
          </cell>
          <cell r="O465" t="str">
            <v>thanhlnt@topica.edu.vn</v>
          </cell>
          <cell r="P465" t="str">
            <v/>
          </cell>
          <cell r="Q465" t="str">
            <v>0918696787</v>
          </cell>
          <cell r="R465" t="str">
            <v/>
          </cell>
          <cell r="S465" t="str">
            <v>281 Hòa Hảo, P4, Q 10, TP Hồ Chí Minh
 Hồ Chí Minh</v>
          </cell>
          <cell r="T465" t="str">
            <v>281 Hòa Hảo, P4, Q 10, TP Hồ Chí Minh
 Hồ Chí Minh</v>
          </cell>
          <cell r="U465" t="str">
            <v/>
          </cell>
          <cell r="W465" t="str">
            <v/>
          </cell>
          <cell r="X465" t="str">
            <v>OP</v>
          </cell>
          <cell r="Y465" t="str">
            <v>Chuyên viên vận hành</v>
          </cell>
          <cell r="AA465" t="str">
            <v>1</v>
          </cell>
          <cell r="AB465" t="str">
            <v>CB</v>
          </cell>
          <cell r="AC465" t="str">
            <v>TTV</v>
          </cell>
          <cell r="AD465" t="str">
            <v>PTVG</v>
          </cell>
          <cell r="AE465" t="str">
            <v>HCM</v>
          </cell>
          <cell r="AF465">
            <v>41121</v>
          </cell>
          <cell r="AG465">
            <v>7</v>
          </cell>
          <cell r="AH465">
            <v>41153</v>
          </cell>
          <cell r="AI465">
            <v>9</v>
          </cell>
          <cell r="AJ465" t="str">
            <v>Nghỉ việc</v>
          </cell>
        </row>
        <row r="466">
          <cell r="A466">
            <v>20440</v>
          </cell>
          <cell r="B466" t="str">
            <v>Phạm Hải</v>
          </cell>
          <cell r="C466" t="str">
            <v>Yến</v>
          </cell>
          <cell r="D466" t="str">
            <v>Nữ</v>
          </cell>
          <cell r="E466">
            <v>32006</v>
          </cell>
          <cell r="G466" t="str">
            <v>Mỹ Lộc  Nam Định</v>
          </cell>
          <cell r="H466" t="str">
            <v>013098129</v>
          </cell>
          <cell r="I466">
            <v>39611</v>
          </cell>
          <cell r="J466" t="str">
            <v>Hà Nội</v>
          </cell>
          <cell r="K466" t="str">
            <v>Đại học</v>
          </cell>
          <cell r="L466" t="str">
            <v>ĐH Công Nghiệp Hà Nội</v>
          </cell>
          <cell r="M466" t="str">
            <v>Kế toán</v>
          </cell>
          <cell r="O466" t="str">
            <v>yenph@topica.edu.vn</v>
          </cell>
          <cell r="P466" t="str">
            <v/>
          </cell>
          <cell r="Q466" t="str">
            <v>0917686087</v>
          </cell>
          <cell r="R466" t="str">
            <v/>
          </cell>
          <cell r="S466" t="str">
            <v>Số 2c đường 15 - Phường Phúc Xá - Quận Ba Đình Hà Nội</v>
          </cell>
          <cell r="T466" t="str">
            <v>Số nhà 33, ngách 96/2, ngõ 48, Ngô Gia Tự - P. Việt Hưng- Q Long Biên Hà Nội</v>
          </cell>
          <cell r="U466" t="str">
            <v/>
          </cell>
          <cell r="W466" t="str">
            <v/>
          </cell>
          <cell r="X466" t="str">
            <v>OP</v>
          </cell>
          <cell r="Y466" t="str">
            <v>Chuyên viên vận hành</v>
          </cell>
          <cell r="AA466" t="str">
            <v>1</v>
          </cell>
          <cell r="AB466" t="str">
            <v>CB</v>
          </cell>
          <cell r="AC466" t="str">
            <v>TAD</v>
          </cell>
          <cell r="AD466" t="str">
            <v>PADA</v>
          </cell>
          <cell r="AE466" t="str">
            <v>HN</v>
          </cell>
          <cell r="AF466">
            <v>41131</v>
          </cell>
          <cell r="AG466">
            <v>8</v>
          </cell>
          <cell r="AH466">
            <v>41131</v>
          </cell>
          <cell r="AI466">
            <v>8</v>
          </cell>
          <cell r="AJ466" t="str">
            <v>Chính thức</v>
          </cell>
        </row>
        <row r="467">
          <cell r="A467">
            <v>20441</v>
          </cell>
          <cell r="B467" t="str">
            <v>Hoàng Văn</v>
          </cell>
          <cell r="C467" t="str">
            <v>Thắng</v>
          </cell>
          <cell r="D467" t="str">
            <v>Nam</v>
          </cell>
          <cell r="E467">
            <v>32674</v>
          </cell>
          <cell r="G467" t="str">
            <v>Thanh Hóa</v>
          </cell>
          <cell r="H467" t="str">
            <v>172775137</v>
          </cell>
          <cell r="I467">
            <v>38552</v>
          </cell>
          <cell r="J467" t="str">
            <v>Thanh Hóa</v>
          </cell>
          <cell r="K467" t="str">
            <v>ĐH</v>
          </cell>
          <cell r="L467" t="str">
            <v>Học viện Hành chính Cơ sở HCM</v>
          </cell>
          <cell r="M467" t="str">
            <v>Quản lý và tổ chức nhân sự</v>
          </cell>
          <cell r="O467" t="str">
            <v>thanghv@topica.edu.vn</v>
          </cell>
          <cell r="S467" t="str">
            <v>Thôn Tuần Lương, Xã Hoàng Lương, Huyện Hoàng Hóa</v>
          </cell>
          <cell r="U467" t="str">
            <v>Bố Hoàng Văn Thanh</v>
          </cell>
          <cell r="W467">
            <v>0</v>
          </cell>
          <cell r="X467" t="str">
            <v>OP</v>
          </cell>
          <cell r="Y467" t="str">
            <v>Chuyên viên vận hành</v>
          </cell>
          <cell r="AA467" t="str">
            <v>1</v>
          </cell>
          <cell r="AB467" t="str">
            <v>CB</v>
          </cell>
          <cell r="AC467" t="str">
            <v>THC</v>
          </cell>
          <cell r="AD467" t="str">
            <v>PHCO</v>
          </cell>
          <cell r="AE467" t="str">
            <v>HCM</v>
          </cell>
          <cell r="AH467">
            <v>41162</v>
          </cell>
          <cell r="AI467">
            <v>9</v>
          </cell>
          <cell r="AJ467" t="str">
            <v>Nghỉ việc</v>
          </cell>
        </row>
        <row r="468">
          <cell r="A468">
            <v>20442</v>
          </cell>
          <cell r="B468" t="str">
            <v>Trần Thị</v>
          </cell>
          <cell r="C468" t="str">
            <v>Hoan</v>
          </cell>
          <cell r="D468" t="str">
            <v>Nữ</v>
          </cell>
          <cell r="E468">
            <v>29942</v>
          </cell>
          <cell r="F468" t="str">
            <v>Hà Tĩnh</v>
          </cell>
          <cell r="G468" t="str">
            <v>Đức Thọ Hà Tĩnh</v>
          </cell>
          <cell r="H468" t="str">
            <v>013475755</v>
          </cell>
          <cell r="I468">
            <v>40885</v>
          </cell>
          <cell r="J468" t="str">
            <v>Hà Nội</v>
          </cell>
          <cell r="K468" t="str">
            <v>Đại học</v>
          </cell>
          <cell r="L468" t="str">
            <v>ĐH Khoa học Xã hội và Nhân văn – ĐH Quốc gia Hà Nội</v>
          </cell>
          <cell r="M468" t="str">
            <v>Tâm lý xã hội</v>
          </cell>
          <cell r="O468" t="str">
            <v>hoantt@topica.edu.vn</v>
          </cell>
          <cell r="P468" t="str">
            <v>0438695046</v>
          </cell>
          <cell r="Q468" t="str">
            <v>0983122281</v>
          </cell>
          <cell r="R468" t="str">
            <v/>
          </cell>
          <cell r="S468" t="str">
            <v>254 Đường Giải Phóng, T Xuân Hà Nội</v>
          </cell>
          <cell r="T468" t="str">
            <v>254 Đường Giải Phóng, T Xuân Hà Nội</v>
          </cell>
          <cell r="U468" t="str">
            <v>Ngô Huy Hoàng</v>
          </cell>
          <cell r="V468" t="str">
            <v>Chồng</v>
          </cell>
          <cell r="W468" t="str">
            <v>0982332886</v>
          </cell>
          <cell r="X468" t="str">
            <v>OC</v>
          </cell>
          <cell r="Y468" t="str">
            <v>Chuyên viên quản lý học tập (CVHT)</v>
          </cell>
          <cell r="AA468" t="str">
            <v>1</v>
          </cell>
          <cell r="AB468" t="str">
            <v>CB</v>
          </cell>
          <cell r="AC468" t="str">
            <v>TNE</v>
          </cell>
          <cell r="AD468" t="str">
            <v>PNES</v>
          </cell>
          <cell r="AE468" t="str">
            <v>HN</v>
          </cell>
          <cell r="AF468">
            <v>41134</v>
          </cell>
          <cell r="AG468">
            <v>8</v>
          </cell>
          <cell r="AH468">
            <v>41164</v>
          </cell>
          <cell r="AI468">
            <v>9</v>
          </cell>
          <cell r="AJ468" t="str">
            <v>Chính thức</v>
          </cell>
        </row>
        <row r="469">
          <cell r="A469">
            <v>20443</v>
          </cell>
          <cell r="B469" t="str">
            <v>Bùi Thị</v>
          </cell>
          <cell r="C469" t="str">
            <v>Thủy</v>
          </cell>
          <cell r="D469" t="str">
            <v>Nữ</v>
          </cell>
          <cell r="E469">
            <v>33003</v>
          </cell>
          <cell r="G469" t="str">
            <v>Hải Dương</v>
          </cell>
          <cell r="H469" t="str">
            <v>142506897</v>
          </cell>
          <cell r="I469">
            <v>38868</v>
          </cell>
          <cell r="J469" t="str">
            <v>Hải Dương</v>
          </cell>
          <cell r="K469" t="str">
            <v>ĐH</v>
          </cell>
          <cell r="L469" t="str">
            <v>ĐH Ngoại Thương</v>
          </cell>
          <cell r="M469" t="str">
            <v>Kinh tế</v>
          </cell>
          <cell r="O469" t="str">
            <v>thuybt2@topica.edu.vn</v>
          </cell>
          <cell r="S469" t="str">
            <v>Nhân Lư, Cẩm Chế, Thanh Hà, Hải Dương</v>
          </cell>
          <cell r="U469" t="str">
            <v>Bùi Văn điệp</v>
          </cell>
          <cell r="W469">
            <v>0</v>
          </cell>
          <cell r="X469" t="str">
            <v>OP</v>
          </cell>
          <cell r="Y469" t="str">
            <v>Chuyên viên vận hành</v>
          </cell>
          <cell r="AA469" t="str">
            <v>1</v>
          </cell>
          <cell r="AB469" t="str">
            <v>CB</v>
          </cell>
          <cell r="AC469" t="str">
            <v>TAE</v>
          </cell>
          <cell r="AE469" t="str">
            <v>HN</v>
          </cell>
          <cell r="AH469">
            <v>41153</v>
          </cell>
          <cell r="AI469">
            <v>9</v>
          </cell>
          <cell r="AJ469" t="str">
            <v>Nghỉ việc</v>
          </cell>
        </row>
        <row r="470">
          <cell r="A470">
            <v>20444</v>
          </cell>
          <cell r="B470" t="str">
            <v>Lê Quang</v>
          </cell>
          <cell r="C470" t="str">
            <v>Anh</v>
          </cell>
          <cell r="D470" t="str">
            <v>Nam</v>
          </cell>
          <cell r="L470">
            <v>0</v>
          </cell>
          <cell r="M470">
            <v>0</v>
          </cell>
          <cell r="O470" t="str">
            <v>anhlq@topica.edu.vn</v>
          </cell>
          <cell r="S470">
            <v>0</v>
          </cell>
          <cell r="U470">
            <v>0</v>
          </cell>
          <cell r="W470">
            <v>0</v>
          </cell>
          <cell r="X470" t="str">
            <v>TD1</v>
          </cell>
          <cell r="Y470" t="str">
            <v>Trưởng Ban/ Giám đốc Trung tâm</v>
          </cell>
          <cell r="AA470" t="str">
            <v>4</v>
          </cell>
          <cell r="AB470" t="str">
            <v>QL</v>
          </cell>
          <cell r="AC470" t="str">
            <v>TAH</v>
          </cell>
          <cell r="AE470" t="str">
            <v>HCM</v>
          </cell>
          <cell r="AH470">
            <v>41106</v>
          </cell>
          <cell r="AI470">
            <v>7</v>
          </cell>
          <cell r="AJ470" t="str">
            <v>Nghỉ việc</v>
          </cell>
        </row>
        <row r="471">
          <cell r="A471">
            <v>20445</v>
          </cell>
          <cell r="B471" t="str">
            <v>Trần Thành</v>
          </cell>
          <cell r="C471" t="str">
            <v>Trung</v>
          </cell>
          <cell r="D471" t="str">
            <v>Nam</v>
          </cell>
          <cell r="E471">
            <v>32520</v>
          </cell>
          <cell r="F471" t="str">
            <v>Hà Nội</v>
          </cell>
          <cell r="G471" t="str">
            <v xml:space="preserve"> Hà Nội</v>
          </cell>
          <cell r="H471" t="str">
            <v>012667045</v>
          </cell>
          <cell r="I471">
            <v>39291</v>
          </cell>
          <cell r="J471" t="str">
            <v>Hà Nội</v>
          </cell>
          <cell r="K471" t="str">
            <v>Đại học</v>
          </cell>
          <cell r="L471" t="str">
            <v>ĐH Thăng Long</v>
          </cell>
          <cell r="M471" t="str">
            <v>Tin học quản lý</v>
          </cell>
          <cell r="O471" t="str">
            <v>trungtt@topica.edu.vn</v>
          </cell>
          <cell r="P471" t="str">
            <v>0436442971</v>
          </cell>
          <cell r="Q471" t="str">
            <v>0975887145</v>
          </cell>
          <cell r="R471" t="str">
            <v/>
          </cell>
          <cell r="S471" t="str">
            <v>3 Ngõ 86, Thúy Linh, P Lĩnh Nam, Hoàng Mai, Hà Nội
 h</v>
          </cell>
          <cell r="T471" t="str">
            <v>3 Ngõ 86, Thúy Linh, P Lĩnh Nam, Hoàng Mai, Hà Nội
 h</v>
          </cell>
          <cell r="U471" t="str">
            <v>Mẹ Vũ Thị Lan</v>
          </cell>
          <cell r="V471" t="str">
            <v>m</v>
          </cell>
          <cell r="W471" t="str">
            <v>0906143910</v>
          </cell>
          <cell r="X471" t="str">
            <v>OP</v>
          </cell>
          <cell r="Y471" t="str">
            <v>Chuyên viên vận hành</v>
          </cell>
          <cell r="AA471" t="str">
            <v>1</v>
          </cell>
          <cell r="AB471" t="str">
            <v>CB</v>
          </cell>
          <cell r="AC471" t="str">
            <v>TOS1</v>
          </cell>
          <cell r="AD471" t="str">
            <v>POSO</v>
          </cell>
          <cell r="AE471" t="str">
            <v>HN</v>
          </cell>
          <cell r="AG471" t="str">
            <v/>
          </cell>
          <cell r="AH471">
            <v>41136</v>
          </cell>
          <cell r="AI471">
            <v>8</v>
          </cell>
          <cell r="AJ471" t="str">
            <v>Chính thức</v>
          </cell>
        </row>
        <row r="472">
          <cell r="A472">
            <v>20446</v>
          </cell>
          <cell r="B472" t="str">
            <v>Lê Hiền</v>
          </cell>
          <cell r="C472" t="str">
            <v>Trang</v>
          </cell>
          <cell r="D472" t="str">
            <v>Nữ</v>
          </cell>
          <cell r="E472">
            <v>32275</v>
          </cell>
          <cell r="G472" t="str">
            <v xml:space="preserve"> </v>
          </cell>
          <cell r="H472" t="str">
            <v/>
          </cell>
          <cell r="K472" t="str">
            <v>Đại học</v>
          </cell>
          <cell r="L472" t="str">
            <v/>
          </cell>
          <cell r="M472" t="str">
            <v/>
          </cell>
          <cell r="O472" t="str">
            <v>tranglh@topica.edu.vn</v>
          </cell>
          <cell r="P472" t="str">
            <v/>
          </cell>
          <cell r="Q472" t="str">
            <v>'0933015686</v>
          </cell>
          <cell r="R472" t="str">
            <v/>
          </cell>
          <cell r="S472" t="str">
            <v xml:space="preserve"> </v>
          </cell>
          <cell r="T472" t="str">
            <v xml:space="preserve"> </v>
          </cell>
          <cell r="U472" t="str">
            <v/>
          </cell>
          <cell r="W472" t="str">
            <v/>
          </cell>
          <cell r="X472" t="str">
            <v>OS</v>
          </cell>
          <cell r="Y472" t="str">
            <v>Chuyên viên Tư vấn tuyển sinh</v>
          </cell>
          <cell r="AA472" t="str">
            <v>1</v>
          </cell>
          <cell r="AB472" t="str">
            <v>CB</v>
          </cell>
          <cell r="AC472" t="str">
            <v>TAW</v>
          </cell>
          <cell r="AD472" t="str">
            <v>PAWS</v>
          </cell>
          <cell r="AE472" t="str">
            <v>HN</v>
          </cell>
          <cell r="AF472">
            <v>41142</v>
          </cell>
          <cell r="AG472">
            <v>8</v>
          </cell>
          <cell r="AH472">
            <v>41365</v>
          </cell>
          <cell r="AI472">
            <v>4</v>
          </cell>
          <cell r="AJ472" t="str">
            <v>Chính thức</v>
          </cell>
        </row>
        <row r="473">
          <cell r="A473">
            <v>20447</v>
          </cell>
          <cell r="B473" t="str">
            <v>Lê Thị Hoa</v>
          </cell>
          <cell r="C473" t="str">
            <v>Cúc</v>
          </cell>
          <cell r="D473" t="str">
            <v>Nữ</v>
          </cell>
          <cell r="L473">
            <v>0</v>
          </cell>
          <cell r="M473">
            <v>0</v>
          </cell>
          <cell r="O473" t="str">
            <v>cuclth@topica.edu.vn</v>
          </cell>
          <cell r="S473">
            <v>0</v>
          </cell>
          <cell r="U473">
            <v>0</v>
          </cell>
          <cell r="W473">
            <v>0</v>
          </cell>
          <cell r="X473" t="str">
            <v>OP</v>
          </cell>
          <cell r="Y473" t="str">
            <v>Chuyên viên vận hành</v>
          </cell>
          <cell r="AA473" t="str">
            <v>1</v>
          </cell>
          <cell r="AB473" t="str">
            <v>CB</v>
          </cell>
          <cell r="AC473" t="str">
            <v>TAW</v>
          </cell>
          <cell r="AD473" t="str">
            <v>PAWS</v>
          </cell>
          <cell r="AE473" t="str">
            <v>HN</v>
          </cell>
          <cell r="AI473" t="str">
            <v/>
          </cell>
          <cell r="AJ473" t="str">
            <v>Nghỉ việc</v>
          </cell>
        </row>
        <row r="474">
          <cell r="A474">
            <v>20448</v>
          </cell>
          <cell r="B474" t="str">
            <v>Đỗ Thị</v>
          </cell>
          <cell r="C474" t="str">
            <v>Đương</v>
          </cell>
          <cell r="D474" t="str">
            <v>Nữ</v>
          </cell>
          <cell r="E474">
            <v>32441</v>
          </cell>
          <cell r="G474" t="str">
            <v>Hà Tây</v>
          </cell>
          <cell r="H474" t="str">
            <v>112282538</v>
          </cell>
          <cell r="I474">
            <v>38764</v>
          </cell>
          <cell r="J474" t="str">
            <v>Hà Tây</v>
          </cell>
          <cell r="K474" t="str">
            <v>ĐH</v>
          </cell>
          <cell r="L474">
            <v>0</v>
          </cell>
          <cell r="M474" t="str">
            <v>Công nghệ sinh hoc</v>
          </cell>
          <cell r="O474" t="str">
            <v>duongdt@topica.edu.vn</v>
          </cell>
          <cell r="S474" t="str">
            <v>Cát Quế. Hoài Đức, Hà Tây</v>
          </cell>
          <cell r="T474" t="str">
            <v>Cát Quế. Hoài Đức, Hà Tây</v>
          </cell>
          <cell r="U474">
            <v>0</v>
          </cell>
          <cell r="W474">
            <v>0</v>
          </cell>
          <cell r="X474" t="str">
            <v>OP</v>
          </cell>
          <cell r="Y474" t="str">
            <v>Chuyên viên vận hành</v>
          </cell>
          <cell r="AA474" t="str">
            <v>1</v>
          </cell>
          <cell r="AB474" t="str">
            <v>CB</v>
          </cell>
          <cell r="AC474" t="str">
            <v>TAW</v>
          </cell>
          <cell r="AD474" t="str">
            <v>PAWS</v>
          </cell>
          <cell r="AE474" t="str">
            <v>HN</v>
          </cell>
          <cell r="AI474" t="str">
            <v/>
          </cell>
          <cell r="AJ474" t="str">
            <v>Nghỉ việc</v>
          </cell>
        </row>
        <row r="475">
          <cell r="A475">
            <v>20449</v>
          </cell>
          <cell r="B475" t="str">
            <v>Phạm Thị Thúy</v>
          </cell>
          <cell r="C475" t="str">
            <v>Lan</v>
          </cell>
          <cell r="D475" t="str">
            <v>Nữ</v>
          </cell>
          <cell r="E475">
            <v>30741</v>
          </cell>
          <cell r="F475" t="str">
            <v>Bắc Giang</v>
          </cell>
          <cell r="G475" t="str">
            <v xml:space="preserve"> Bắc Giang</v>
          </cell>
          <cell r="H475" t="str">
            <v>121389586</v>
          </cell>
          <cell r="I475">
            <v>38596</v>
          </cell>
          <cell r="J475" t="str">
            <v>Bắc Giang</v>
          </cell>
          <cell r="K475" t="str">
            <v>Cao đẳng</v>
          </cell>
          <cell r="L475" t="str">
            <v>ĐH Khoa Học Tự Nhiên TP.HCM</v>
          </cell>
          <cell r="M475" t="str">
            <v>Công nghệ thông tin</v>
          </cell>
          <cell r="O475" t="str">
            <v>lanptt@topica.edu.vn</v>
          </cell>
          <cell r="P475" t="str">
            <v/>
          </cell>
          <cell r="Q475" t="str">
            <v>Bắc Giang</v>
          </cell>
          <cell r="S475" t="str">
            <v xml:space="preserve">Thôn Đồng Niên, Xã Tự Lan, Việt Yên, Bắc Giang </v>
          </cell>
          <cell r="T475" t="str">
            <v xml:space="preserve">Thôn Đồng Niên, Xã Tự Lan, Việt Yên, Bắc Giang </v>
          </cell>
          <cell r="U475" t="str">
            <v>Phạm Hữu Hiệp</v>
          </cell>
          <cell r="V475" t="str">
            <v>Bố</v>
          </cell>
          <cell r="W475" t="str">
            <v>0978040345</v>
          </cell>
          <cell r="X475" t="str">
            <v>OS</v>
          </cell>
          <cell r="Y475" t="str">
            <v>Chuyên viên Tư vấn tuyển sinh</v>
          </cell>
          <cell r="AA475" t="str">
            <v>1</v>
          </cell>
          <cell r="AB475" t="str">
            <v>CB</v>
          </cell>
          <cell r="AC475" t="str">
            <v>TAW</v>
          </cell>
          <cell r="AD475" t="str">
            <v>PAWS</v>
          </cell>
          <cell r="AE475" t="str">
            <v>HN</v>
          </cell>
          <cell r="AF475">
            <v>41142</v>
          </cell>
          <cell r="AG475">
            <v>8</v>
          </cell>
          <cell r="AH475">
            <v>41365</v>
          </cell>
          <cell r="AI475">
            <v>4</v>
          </cell>
          <cell r="AJ475" t="str">
            <v>Chính thức</v>
          </cell>
        </row>
        <row r="476">
          <cell r="A476">
            <v>20450</v>
          </cell>
          <cell r="B476" t="str">
            <v>Nguyễn Hải</v>
          </cell>
          <cell r="C476" t="str">
            <v>Yến</v>
          </cell>
          <cell r="D476" t="str">
            <v>Nữ</v>
          </cell>
          <cell r="E476">
            <v>33148</v>
          </cell>
          <cell r="G476" t="str">
            <v>Hà Tây</v>
          </cell>
          <cell r="H476" t="str">
            <v>112489666</v>
          </cell>
          <cell r="I476">
            <v>39507</v>
          </cell>
          <cell r="J476" t="str">
            <v>Hà Tây</v>
          </cell>
          <cell r="L476">
            <v>0</v>
          </cell>
          <cell r="M476">
            <v>0</v>
          </cell>
          <cell r="O476" t="str">
            <v>yennh@topica.edu.vn</v>
          </cell>
          <cell r="Q476" t="str">
            <v>0977247327</v>
          </cell>
          <cell r="S476" t="str">
            <v>Võng Xuyên, Phúc Thọ, Hà Tây</v>
          </cell>
          <cell r="T476" t="str">
            <v>Chính kinh, Thanh Xuân, Hà Nội</v>
          </cell>
          <cell r="U476" t="str">
            <v>Lê Thị Lý</v>
          </cell>
          <cell r="W476" t="str">
            <v>0977237327</v>
          </cell>
          <cell r="X476" t="str">
            <v>OP</v>
          </cell>
          <cell r="Y476" t="str">
            <v>Chuyên viên vận hành</v>
          </cell>
          <cell r="AA476" t="str">
            <v>1</v>
          </cell>
          <cell r="AB476" t="str">
            <v>CB</v>
          </cell>
          <cell r="AC476" t="str">
            <v>TAE</v>
          </cell>
          <cell r="AE476" t="str">
            <v>HN</v>
          </cell>
          <cell r="AI476" t="str">
            <v/>
          </cell>
          <cell r="AJ476" t="str">
            <v>Nghỉ việc</v>
          </cell>
        </row>
        <row r="477">
          <cell r="A477">
            <v>20451</v>
          </cell>
          <cell r="B477" t="str">
            <v>Trịnh Thu</v>
          </cell>
          <cell r="C477" t="str">
            <v>Hương</v>
          </cell>
          <cell r="D477" t="str">
            <v>Nữ</v>
          </cell>
          <cell r="E477">
            <v>32765</v>
          </cell>
          <cell r="G477" t="str">
            <v>Hà Nội</v>
          </cell>
          <cell r="H477" t="str">
            <v>013176248</v>
          </cell>
          <cell r="I477">
            <v>39904</v>
          </cell>
          <cell r="J477" t="str">
            <v>Hà Nội</v>
          </cell>
          <cell r="K477" t="str">
            <v>ĐH</v>
          </cell>
          <cell r="L477" t="str">
            <v>Học viên Ngoại giao</v>
          </cell>
          <cell r="M477" t="str">
            <v>Quan hệ quốc tế</v>
          </cell>
          <cell r="O477" t="str">
            <v>huongtt4@edu.vn</v>
          </cell>
          <cell r="Q477" t="str">
            <v>0978456866</v>
          </cell>
          <cell r="S477" t="str">
            <v>Số 214, Nguyễn Ngọc Nại, Khương Mai, Thanh Xuân, Hà Nội</v>
          </cell>
          <cell r="T477" t="str">
            <v>Chung cư 183, ngõ 183 Hoàng Văn Thái, Hà Nội</v>
          </cell>
          <cell r="U477" t="str">
            <v>Bố Trịnh Văn Xuân</v>
          </cell>
          <cell r="W477">
            <v>0</v>
          </cell>
          <cell r="X477" t="str">
            <v>OP</v>
          </cell>
          <cell r="Y477" t="str">
            <v>Chuyên viên vận hành</v>
          </cell>
          <cell r="AA477" t="str">
            <v>1</v>
          </cell>
          <cell r="AB477" t="str">
            <v>CB</v>
          </cell>
          <cell r="AC477" t="str">
            <v>TAW</v>
          </cell>
          <cell r="AD477" t="str">
            <v>PAWT</v>
          </cell>
          <cell r="AE477" t="str">
            <v>HN</v>
          </cell>
          <cell r="AI477" t="str">
            <v/>
          </cell>
          <cell r="AJ477" t="str">
            <v>Nghỉ việc</v>
          </cell>
        </row>
        <row r="478">
          <cell r="A478">
            <v>20452</v>
          </cell>
          <cell r="B478" t="str">
            <v>Trịnh Bích</v>
          </cell>
          <cell r="C478" t="str">
            <v>Phượng</v>
          </cell>
          <cell r="D478" t="str">
            <v>Nữ</v>
          </cell>
          <cell r="E478">
            <v>32524</v>
          </cell>
          <cell r="G478" t="str">
            <v>Hà Tây</v>
          </cell>
          <cell r="H478" t="str">
            <v>112250224</v>
          </cell>
          <cell r="I478">
            <v>38601</v>
          </cell>
          <cell r="J478" t="str">
            <v>Hà Nội</v>
          </cell>
          <cell r="K478" t="str">
            <v>ĐH</v>
          </cell>
          <cell r="L478" t="str">
            <v>ĐH Hà Nội</v>
          </cell>
          <cell r="M478" t="str">
            <v>Tiếng Tây Ban Nha</v>
          </cell>
          <cell r="O478" t="str">
            <v>phuongtb@topica.edu.vn</v>
          </cell>
          <cell r="Q478" t="str">
            <v>0902203416</v>
          </cell>
          <cell r="S478" t="str">
            <v>Thanh Oai, Hà Tây</v>
          </cell>
          <cell r="T478" t="str">
            <v>52 Linh Quang B, Văn Chương, Đống Đa, Hà Nội</v>
          </cell>
          <cell r="U478">
            <v>0</v>
          </cell>
          <cell r="W478">
            <v>0</v>
          </cell>
          <cell r="X478" t="str">
            <v>OP</v>
          </cell>
          <cell r="Y478" t="str">
            <v>Chuyên viên vận hành</v>
          </cell>
          <cell r="AA478" t="str">
            <v>1</v>
          </cell>
          <cell r="AB478" t="str">
            <v>CB</v>
          </cell>
          <cell r="AC478" t="str">
            <v>TAW</v>
          </cell>
          <cell r="AD478" t="str">
            <v>PAWT</v>
          </cell>
          <cell r="AE478" t="str">
            <v>HN</v>
          </cell>
          <cell r="AI478" t="str">
            <v/>
          </cell>
          <cell r="AJ478" t="str">
            <v>Nghỉ việc</v>
          </cell>
        </row>
        <row r="479">
          <cell r="A479">
            <v>20453</v>
          </cell>
          <cell r="B479" t="str">
            <v>Phạm Thị</v>
          </cell>
          <cell r="C479" t="str">
            <v>Hạnh</v>
          </cell>
          <cell r="D479" t="str">
            <v>Nữ</v>
          </cell>
          <cell r="E479">
            <v>27314</v>
          </cell>
          <cell r="F479" t="str">
            <v>Hưng Yên</v>
          </cell>
          <cell r="G479" t="str">
            <v>Hưng Yên</v>
          </cell>
          <cell r="H479" t="str">
            <v>012870547</v>
          </cell>
          <cell r="I479">
            <v>38834</v>
          </cell>
          <cell r="J479" t="str">
            <v>Hà Nội</v>
          </cell>
          <cell r="K479" t="str">
            <v>Đại học</v>
          </cell>
          <cell r="L479" t="str">
            <v>ĐH Ngoại ngữ - ĐH Quốc gia Hà Nội</v>
          </cell>
          <cell r="M479" t="str">
            <v>Tiếng Anh sư phạm</v>
          </cell>
          <cell r="N479">
            <v>2003</v>
          </cell>
          <cell r="O479" t="str">
            <v>hanhpt@topica.edu.vn</v>
          </cell>
          <cell r="S479" t="str">
            <v>Khu Xa La, Tổ 10, Phúc La, Hà Đông, Hà Nội</v>
          </cell>
          <cell r="T479" t="str">
            <v>Khu Xa La, Tổ 10, Phúc La, Hà Đông, Hà Nội</v>
          </cell>
          <cell r="X479" t="str">
            <v>OS</v>
          </cell>
          <cell r="Y479" t="str">
            <v>Chuyên viên Tư vấn tuyển sinh</v>
          </cell>
          <cell r="AA479" t="str">
            <v>1</v>
          </cell>
          <cell r="AB479" t="str">
            <v>CB</v>
          </cell>
          <cell r="AC479" t="str">
            <v>TAW</v>
          </cell>
          <cell r="AD479" t="str">
            <v>PAWS</v>
          </cell>
          <cell r="AE479" t="str">
            <v>HN</v>
          </cell>
          <cell r="AF479">
            <v>41151</v>
          </cell>
          <cell r="AG479">
            <v>8</v>
          </cell>
          <cell r="AH479">
            <v>41212</v>
          </cell>
          <cell r="AI479">
            <v>10</v>
          </cell>
          <cell r="AJ479" t="str">
            <v>Chính thức</v>
          </cell>
        </row>
        <row r="480">
          <cell r="A480">
            <v>20454</v>
          </cell>
          <cell r="B480" t="str">
            <v>Lê Thanh</v>
          </cell>
          <cell r="C480" t="str">
            <v>Hải</v>
          </cell>
          <cell r="D480" t="str">
            <v>Nữ</v>
          </cell>
          <cell r="E480">
            <v>32624</v>
          </cell>
          <cell r="G480" t="str">
            <v xml:space="preserve"> Bắc Giang</v>
          </cell>
          <cell r="H480" t="str">
            <v>121930465</v>
          </cell>
          <cell r="I480">
            <v>39126</v>
          </cell>
          <cell r="J480" t="str">
            <v>Bắc Giang</v>
          </cell>
          <cell r="K480" t="str">
            <v>Đại học</v>
          </cell>
          <cell r="L480" t="str">
            <v/>
          </cell>
          <cell r="M480" t="str">
            <v/>
          </cell>
          <cell r="O480" t="str">
            <v>hailt@topica.edu.vn</v>
          </cell>
          <cell r="P480" t="str">
            <v/>
          </cell>
          <cell r="Q480" t="str">
            <v>0984216512</v>
          </cell>
          <cell r="R480" t="str">
            <v/>
          </cell>
          <cell r="S480" t="str">
            <v xml:space="preserve">Song Mai, Thành phố Bắc Giang, Bắc Giang
 </v>
          </cell>
          <cell r="T480" t="str">
            <v xml:space="preserve">Phố Trần Bình, Cầu Giấy, Hà Nội
 </v>
          </cell>
          <cell r="U480" t="str">
            <v/>
          </cell>
          <cell r="W480" t="str">
            <v/>
          </cell>
          <cell r="X480" t="str">
            <v>OS</v>
          </cell>
          <cell r="Y480" t="str">
            <v>Chuyên viên Tư vấn tuyển sinh</v>
          </cell>
          <cell r="AA480" t="str">
            <v>1</v>
          </cell>
          <cell r="AB480" t="str">
            <v>CB</v>
          </cell>
          <cell r="AC480" t="str">
            <v>TAW</v>
          </cell>
          <cell r="AD480" t="str">
            <v>PAWS</v>
          </cell>
          <cell r="AE480" t="str">
            <v>HN</v>
          </cell>
          <cell r="AF480">
            <v>41151</v>
          </cell>
          <cell r="AG480">
            <v>8</v>
          </cell>
          <cell r="AH480">
            <v>41212</v>
          </cell>
          <cell r="AI480">
            <v>10</v>
          </cell>
          <cell r="AJ480" t="str">
            <v>Chính thức</v>
          </cell>
        </row>
        <row r="481">
          <cell r="A481">
            <v>20455</v>
          </cell>
          <cell r="B481" t="str">
            <v>Đỗ Thị Bích</v>
          </cell>
          <cell r="C481" t="str">
            <v>Ngọc</v>
          </cell>
          <cell r="D481" t="str">
            <v>Nữ</v>
          </cell>
          <cell r="G481" t="str">
            <v>Thái Bình</v>
          </cell>
          <cell r="H481" t="str">
            <v>151779355</v>
          </cell>
          <cell r="I481">
            <v>38421</v>
          </cell>
          <cell r="J481" t="str">
            <v>Thái Bình</v>
          </cell>
          <cell r="K481" t="str">
            <v>ĐH</v>
          </cell>
          <cell r="L481" t="str">
            <v>ĐH KH XH và NV - ĐH QG HN</v>
          </cell>
          <cell r="M481" t="str">
            <v>Tâm lý học</v>
          </cell>
          <cell r="O481" t="str">
            <v>ngocdtb@topica.edu.vn</v>
          </cell>
          <cell r="Q481" t="str">
            <v>0973845169</v>
          </cell>
          <cell r="S481" t="str">
            <v>Quỳnh Trang, Quỳnh Phụ, Thái Bình</v>
          </cell>
          <cell r="T481" t="str">
            <v>số 7, ngõ 195/41/19 Trần Cung, Từ Liêm, Hà Nội</v>
          </cell>
          <cell r="U481" t="str">
            <v>Bố Đỗ Văn Dưỡng</v>
          </cell>
          <cell r="W481">
            <v>0</v>
          </cell>
          <cell r="X481" t="str">
            <v>OP</v>
          </cell>
          <cell r="Y481" t="str">
            <v>Chuyên viên vận hành</v>
          </cell>
          <cell r="AA481" t="str">
            <v>1</v>
          </cell>
          <cell r="AB481" t="str">
            <v>CB</v>
          </cell>
          <cell r="AC481" t="str">
            <v>TIC</v>
          </cell>
          <cell r="AE481" t="str">
            <v>HN</v>
          </cell>
          <cell r="AI481" t="str">
            <v/>
          </cell>
          <cell r="AJ481" t="str">
            <v>Nghỉ việc</v>
          </cell>
        </row>
        <row r="482">
          <cell r="A482">
            <v>20456</v>
          </cell>
          <cell r="B482" t="str">
            <v>Phan Thu</v>
          </cell>
          <cell r="C482" t="str">
            <v>Trang</v>
          </cell>
          <cell r="D482" t="str">
            <v>Nữ</v>
          </cell>
          <cell r="G482" t="str">
            <v xml:space="preserve"> </v>
          </cell>
          <cell r="H482" t="str">
            <v/>
          </cell>
          <cell r="K482" t="str">
            <v>Đại học</v>
          </cell>
          <cell r="L482" t="str">
            <v/>
          </cell>
          <cell r="M482" t="str">
            <v/>
          </cell>
          <cell r="S482" t="str">
            <v xml:space="preserve"> </v>
          </cell>
          <cell r="T482" t="str">
            <v xml:space="preserve"> </v>
          </cell>
          <cell r="X482" t="str">
            <v>OP</v>
          </cell>
          <cell r="Y482" t="str">
            <v>Chuyên viên vận hành</v>
          </cell>
          <cell r="AA482" t="str">
            <v>1</v>
          </cell>
          <cell r="AB482" t="str">
            <v>CB</v>
          </cell>
          <cell r="AC482" t="str">
            <v>TAW</v>
          </cell>
          <cell r="AE482" t="str">
            <v>HN</v>
          </cell>
          <cell r="AF482">
            <v>41164</v>
          </cell>
          <cell r="AG482">
            <v>9</v>
          </cell>
          <cell r="AH482">
            <v>41365</v>
          </cell>
          <cell r="AI482">
            <v>4</v>
          </cell>
          <cell r="AJ482" t="str">
            <v>Nghỉ việc</v>
          </cell>
        </row>
        <row r="483">
          <cell r="A483">
            <v>20457</v>
          </cell>
          <cell r="B483" t="str">
            <v>Bùi Xuân</v>
          </cell>
          <cell r="C483" t="str">
            <v>Quỳ</v>
          </cell>
          <cell r="D483" t="str">
            <v>Nữ</v>
          </cell>
          <cell r="E483">
            <v>33129</v>
          </cell>
          <cell r="G483" t="str">
            <v>Quảng Nam Quảng Nam</v>
          </cell>
          <cell r="H483" t="str">
            <v>205544438</v>
          </cell>
          <cell r="I483">
            <v>40752</v>
          </cell>
          <cell r="J483" t="str">
            <v>Quảng Nam</v>
          </cell>
          <cell r="K483" t="str">
            <v>Đại học</v>
          </cell>
          <cell r="L483" t="str">
            <v>ĐH Kinh tế TPHCM</v>
          </cell>
          <cell r="M483" t="str">
            <v>Tài chính - Ngân hàng</v>
          </cell>
          <cell r="O483" t="str">
            <v>quybx@topica.edu.vn</v>
          </cell>
          <cell r="Q483" t="str">
            <v>01696937264</v>
          </cell>
          <cell r="S483" t="str">
            <v xml:space="preserve">Thôn 1, Tam Hải, Núi Thành, Quảng Nam
 </v>
          </cell>
          <cell r="T483" t="str">
            <v>Số 38/18 Nguyễn Giản thanh, Phường 15, Q10 TP HCM
 Hồ Chí Minh</v>
          </cell>
          <cell r="X483" t="str">
            <v>OS</v>
          </cell>
          <cell r="Y483" t="str">
            <v>Chuyên viên Tư vấn tuyển sinh</v>
          </cell>
          <cell r="AA483" t="str">
            <v>1</v>
          </cell>
          <cell r="AB483" t="str">
            <v>CB</v>
          </cell>
          <cell r="AC483" t="str">
            <v>TSA</v>
          </cell>
          <cell r="AD483" t="str">
            <v>PSAS</v>
          </cell>
          <cell r="AE483" t="str">
            <v>HCM</v>
          </cell>
          <cell r="AF483">
            <v>41164</v>
          </cell>
          <cell r="AG483">
            <v>9</v>
          </cell>
          <cell r="AH483">
            <v>41275</v>
          </cell>
          <cell r="AI483">
            <v>1</v>
          </cell>
          <cell r="AJ483" t="str">
            <v>Chính thức</v>
          </cell>
        </row>
        <row r="484">
          <cell r="A484">
            <v>20458</v>
          </cell>
          <cell r="B484" t="str">
            <v>Phan Lê</v>
          </cell>
          <cell r="C484" t="str">
            <v>Thùy</v>
          </cell>
          <cell r="D484" t="str">
            <v>Nữ</v>
          </cell>
          <cell r="E484">
            <v>32477</v>
          </cell>
          <cell r="G484" t="str">
            <v>Kon Tum Kon Tum</v>
          </cell>
          <cell r="H484" t="str">
            <v>233106213</v>
          </cell>
          <cell r="I484">
            <v>38148</v>
          </cell>
          <cell r="J484" t="str">
            <v>Kon Tum</v>
          </cell>
          <cell r="K484" t="str">
            <v>Đại học</v>
          </cell>
          <cell r="L484" t="str">
            <v>ĐH Quốc tế Hồng Bàng TP HCM</v>
          </cell>
          <cell r="M484" t="str">
            <v>Quản trị khách sạn</v>
          </cell>
          <cell r="O484" t="str">
            <v>thuypl@topica.edu.vn</v>
          </cell>
          <cell r="P484" t="str">
            <v/>
          </cell>
          <cell r="Q484" t="str">
            <v>0974413320</v>
          </cell>
          <cell r="R484" t="str">
            <v/>
          </cell>
          <cell r="S484" t="str">
            <v xml:space="preserve">111 Phạm Văn Đồng, Tổ 1, Phường Lê Lợi, TP Kon Tum, tỉnh Kon Tum
 </v>
          </cell>
          <cell r="T484" t="str">
            <v>145/44 Quốc lộ 13, P hiệp Bình Chánh, Q Thủ Đức
 Hồ Chí Minh</v>
          </cell>
          <cell r="U484" t="str">
            <v/>
          </cell>
          <cell r="W484" t="str">
            <v/>
          </cell>
          <cell r="X484" t="str">
            <v>OS</v>
          </cell>
          <cell r="Y484" t="str">
            <v>Chuyên viên Tư vấn tuyển sinh</v>
          </cell>
          <cell r="AA484" t="str">
            <v>1</v>
          </cell>
          <cell r="AB484" t="str">
            <v>CB</v>
          </cell>
          <cell r="AC484" t="str">
            <v>TSA</v>
          </cell>
          <cell r="AD484" t="str">
            <v>PSAS</v>
          </cell>
          <cell r="AE484" t="str">
            <v>HCM</v>
          </cell>
          <cell r="AF484">
            <v>41164</v>
          </cell>
          <cell r="AG484">
            <v>9</v>
          </cell>
          <cell r="AH484">
            <v>41275</v>
          </cell>
          <cell r="AI484">
            <v>1</v>
          </cell>
          <cell r="AJ484" t="str">
            <v>Chính thức</v>
          </cell>
        </row>
        <row r="485">
          <cell r="A485">
            <v>20459</v>
          </cell>
          <cell r="B485" t="str">
            <v>Phan Lê</v>
          </cell>
          <cell r="C485" t="str">
            <v>Thành</v>
          </cell>
          <cell r="D485" t="str">
            <v>Nam</v>
          </cell>
          <cell r="E485">
            <v>32551</v>
          </cell>
          <cell r="G485" t="str">
            <v>Bình Định</v>
          </cell>
          <cell r="H485" t="str">
            <v>271908793</v>
          </cell>
          <cell r="I485">
            <v>38225</v>
          </cell>
          <cell r="J485" t="str">
            <v>Đồng Nai</v>
          </cell>
          <cell r="K485" t="str">
            <v>CĐ</v>
          </cell>
          <cell r="L485" t="str">
            <v>ĐH Công nghiệp TPHCM</v>
          </cell>
          <cell r="M485" t="str">
            <v>Công nghệ thông tin</v>
          </cell>
          <cell r="O485" t="str">
            <v>thanhpl@topica.edu.vn</v>
          </cell>
          <cell r="Q485" t="str">
            <v>01678063056</v>
          </cell>
          <cell r="S485" t="str">
            <v>Số nhà 1188/4 đường Suối Quýt, xã Cẩm Đường, Huyện Long Thành, tỉnh Đồng Nai</v>
          </cell>
          <cell r="U485" t="str">
            <v>Cha Phan Văn Thường</v>
          </cell>
          <cell r="W485">
            <v>0</v>
          </cell>
          <cell r="X485" t="str">
            <v>OP</v>
          </cell>
          <cell r="Y485" t="str">
            <v>Chuyên viên vận hành</v>
          </cell>
          <cell r="AA485" t="str">
            <v>1</v>
          </cell>
          <cell r="AB485" t="str">
            <v>CB</v>
          </cell>
          <cell r="AC485" t="str">
            <v>TAH</v>
          </cell>
          <cell r="AE485" t="str">
            <v>HCM</v>
          </cell>
          <cell r="AI485" t="str">
            <v/>
          </cell>
          <cell r="AJ485" t="str">
            <v>Nghỉ việc</v>
          </cell>
        </row>
        <row r="486">
          <cell r="A486">
            <v>20460</v>
          </cell>
          <cell r="B486" t="str">
            <v>Nguyễn Thị Thanh</v>
          </cell>
          <cell r="C486" t="str">
            <v>Uyên</v>
          </cell>
          <cell r="D486" t="str">
            <v>Nữ</v>
          </cell>
          <cell r="E486">
            <v>33194</v>
          </cell>
          <cell r="G486" t="str">
            <v>Bình Định Bình Định</v>
          </cell>
          <cell r="H486" t="str">
            <v>230861964</v>
          </cell>
          <cell r="I486">
            <v>41085</v>
          </cell>
          <cell r="J486" t="str">
            <v>Gia Lai</v>
          </cell>
          <cell r="K486" t="str">
            <v>Đại học</v>
          </cell>
          <cell r="L486" t="str">
            <v>ĐH Công nghiệp TPHCM</v>
          </cell>
          <cell r="M486" t="str">
            <v>Ngoại ngữ</v>
          </cell>
          <cell r="O486" t="str">
            <v>uyenntt3@topica.edu.com</v>
          </cell>
          <cell r="P486" t="str">
            <v/>
          </cell>
          <cell r="Q486" t="str">
            <v>0986855605</v>
          </cell>
          <cell r="R486" t="str">
            <v/>
          </cell>
          <cell r="S486" t="str">
            <v xml:space="preserve">35 Nguyễn Thị Minh Khai, P Yên Đỗ, Pleiku, Gia Lai
 </v>
          </cell>
          <cell r="T486" t="str">
            <v xml:space="preserve">107/37/4 Ni sư Huỳnh Liên, P 10, Q Tân Bình, TP HCM
 </v>
          </cell>
          <cell r="U486" t="str">
            <v/>
          </cell>
          <cell r="W486" t="str">
            <v/>
          </cell>
          <cell r="X486" t="str">
            <v>OP</v>
          </cell>
          <cell r="Y486" t="str">
            <v>Chuyên viên vận hành</v>
          </cell>
          <cell r="AA486" t="str">
            <v>1</v>
          </cell>
          <cell r="AB486" t="str">
            <v>CB</v>
          </cell>
          <cell r="AC486" t="str">
            <v>TSA</v>
          </cell>
          <cell r="AE486" t="str">
            <v>HCM</v>
          </cell>
          <cell r="AF486">
            <v>41164</v>
          </cell>
          <cell r="AG486">
            <v>9</v>
          </cell>
          <cell r="AI486" t="str">
            <v/>
          </cell>
          <cell r="AJ486" t="str">
            <v>Nghỉ việc</v>
          </cell>
        </row>
        <row r="487">
          <cell r="A487">
            <v>20461</v>
          </cell>
          <cell r="B487" t="str">
            <v>Nguyễn Hoàng Phương</v>
          </cell>
          <cell r="C487" t="str">
            <v>Linh</v>
          </cell>
          <cell r="D487" t="str">
            <v>Nữ</v>
          </cell>
          <cell r="E487">
            <v>32872</v>
          </cell>
          <cell r="G487" t="str">
            <v>Hà Nội</v>
          </cell>
          <cell r="H487" t="str">
            <v>012604368</v>
          </cell>
          <cell r="I487">
            <v>39867</v>
          </cell>
          <cell r="J487" t="str">
            <v>Hà Nội</v>
          </cell>
          <cell r="K487" t="str">
            <v>ĐH</v>
          </cell>
          <cell r="L487" t="str">
            <v>Viện ĐH Mở Hà Nội</v>
          </cell>
          <cell r="M487" t="str">
            <v>Ngôn ngữ Anh</v>
          </cell>
          <cell r="O487" t="str">
            <v>linhnhp@topica.edu.vn</v>
          </cell>
          <cell r="Q487" t="str">
            <v>01234166144</v>
          </cell>
          <cell r="S487" t="str">
            <v>173B - A17, Mai Hương, Bạch Mai, Hà Nội</v>
          </cell>
          <cell r="T487" t="str">
            <v>173B - A17, Mai Hương, Bạch Mai, Hà Nội</v>
          </cell>
          <cell r="U487">
            <v>0</v>
          </cell>
          <cell r="W487">
            <v>0</v>
          </cell>
          <cell r="X487" t="str">
            <v>OP</v>
          </cell>
          <cell r="Y487" t="str">
            <v>Chuyên viên vận hành</v>
          </cell>
          <cell r="AA487" t="str">
            <v>1</v>
          </cell>
          <cell r="AB487" t="str">
            <v>CB</v>
          </cell>
          <cell r="AC487" t="str">
            <v>TAE</v>
          </cell>
          <cell r="AE487" t="str">
            <v>HN</v>
          </cell>
          <cell r="AI487" t="str">
            <v/>
          </cell>
          <cell r="AJ487" t="str">
            <v>Nghỉ việc</v>
          </cell>
        </row>
        <row r="488">
          <cell r="A488">
            <v>20462</v>
          </cell>
          <cell r="B488" t="str">
            <v>Nguyễn Thị</v>
          </cell>
          <cell r="C488" t="str">
            <v>Nga</v>
          </cell>
          <cell r="D488" t="str">
            <v>Nữ</v>
          </cell>
          <cell r="E488">
            <v>30503</v>
          </cell>
          <cell r="F488" t="str">
            <v>Thanh Hóa</v>
          </cell>
          <cell r="G488" t="str">
            <v>Triệu Sơn Thanh Hóa</v>
          </cell>
          <cell r="H488" t="str">
            <v>013491535</v>
          </cell>
          <cell r="I488">
            <v>40600</v>
          </cell>
          <cell r="J488" t="str">
            <v>Hà Nội</v>
          </cell>
          <cell r="K488" t="str">
            <v>Đại học</v>
          </cell>
          <cell r="L488" t="str">
            <v>Viện ĐH Mở Hà Nội</v>
          </cell>
          <cell r="M488" t="str">
            <v>Quản trị kinh doanh</v>
          </cell>
          <cell r="O488" t="str">
            <v>ngant3@topica.edu.vn</v>
          </cell>
          <cell r="P488" t="str">
            <v/>
          </cell>
          <cell r="Q488" t="str">
            <v>0983669780</v>
          </cell>
          <cell r="R488" t="str">
            <v/>
          </cell>
          <cell r="S488" t="str">
            <v>Xóm 6- Cổ Nhuế-Từ Liêm Hà Nội</v>
          </cell>
          <cell r="T488" t="str">
            <v>Xóm 6- Cổ Nhuế-Từ Liêm Hà Nội</v>
          </cell>
          <cell r="U488" t="str">
            <v/>
          </cell>
          <cell r="W488" t="str">
            <v/>
          </cell>
          <cell r="X488" t="str">
            <v>OP</v>
          </cell>
          <cell r="Y488" t="str">
            <v>Chuyên viên vận hành</v>
          </cell>
          <cell r="AA488" t="str">
            <v>1</v>
          </cell>
          <cell r="AB488" t="str">
            <v>CB</v>
          </cell>
          <cell r="AC488" t="str">
            <v>TNE</v>
          </cell>
          <cell r="AD488" t="str">
            <v>PNES</v>
          </cell>
          <cell r="AE488" t="str">
            <v>HN</v>
          </cell>
          <cell r="AF488">
            <v>41169</v>
          </cell>
          <cell r="AG488">
            <v>9</v>
          </cell>
          <cell r="AH488">
            <v>41198</v>
          </cell>
          <cell r="AI488">
            <v>10</v>
          </cell>
          <cell r="AJ488" t="str">
            <v>Nghỉ việc</v>
          </cell>
        </row>
        <row r="489">
          <cell r="A489">
            <v>20463</v>
          </cell>
          <cell r="B489" t="str">
            <v>Trịnh Hà</v>
          </cell>
          <cell r="C489" t="str">
            <v>Lê</v>
          </cell>
          <cell r="D489" t="str">
            <v>Nữ</v>
          </cell>
          <cell r="E489">
            <v>33592</v>
          </cell>
          <cell r="G489" t="str">
            <v>Cẩm Bình Hải Dương</v>
          </cell>
          <cell r="H489" t="str">
            <v>012783380</v>
          </cell>
          <cell r="I489">
            <v>38457</v>
          </cell>
          <cell r="J489" t="str">
            <v>TP Hà Nội</v>
          </cell>
          <cell r="K489" t="str">
            <v>Đại học</v>
          </cell>
          <cell r="L489" t="str">
            <v/>
          </cell>
          <cell r="M489" t="str">
            <v/>
          </cell>
          <cell r="O489" t="str">
            <v>leth@topica.edu.vn</v>
          </cell>
          <cell r="P489" t="str">
            <v/>
          </cell>
          <cell r="Q489" t="str">
            <v>0947529288</v>
          </cell>
          <cell r="R489" t="str">
            <v/>
          </cell>
          <cell r="S489" t="str">
            <v>Số 52 Hàng Nón, Hoàn Kiếm Hà Nội</v>
          </cell>
          <cell r="T489" t="str">
            <v>Số 4/54/218 Lạc Long Quân,Tây Hồ Hà Nội</v>
          </cell>
          <cell r="U489" t="str">
            <v/>
          </cell>
          <cell r="W489" t="str">
            <v/>
          </cell>
          <cell r="X489" t="str">
            <v>OP</v>
          </cell>
          <cell r="Y489" t="str">
            <v>Chuyên viên vận hành</v>
          </cell>
          <cell r="AA489" t="str">
            <v>1</v>
          </cell>
          <cell r="AB489" t="str">
            <v>CB</v>
          </cell>
          <cell r="AC489" t="str">
            <v>TIC</v>
          </cell>
          <cell r="AE489" t="str">
            <v>HN</v>
          </cell>
          <cell r="AG489" t="str">
            <v/>
          </cell>
          <cell r="AH489">
            <v>41153</v>
          </cell>
          <cell r="AI489">
            <v>9</v>
          </cell>
          <cell r="AJ489" t="str">
            <v>Nghỉ việc</v>
          </cell>
        </row>
        <row r="490">
          <cell r="A490">
            <v>20464</v>
          </cell>
          <cell r="B490" t="str">
            <v>Nguyễn Thị Hoàng</v>
          </cell>
          <cell r="C490" t="str">
            <v>Hà</v>
          </cell>
          <cell r="D490" t="str">
            <v>Nữ</v>
          </cell>
          <cell r="E490">
            <v>31960</v>
          </cell>
          <cell r="F490" t="str">
            <v>Thanh Trì - Hà Nội</v>
          </cell>
          <cell r="G490" t="str">
            <v xml:space="preserve"> Thanh Hóa</v>
          </cell>
          <cell r="H490" t="str">
            <v>012485834</v>
          </cell>
          <cell r="I490">
            <v>37222</v>
          </cell>
          <cell r="J490" t="str">
            <v>Hà Nội</v>
          </cell>
          <cell r="K490" t="str">
            <v>Đại học</v>
          </cell>
          <cell r="L490" t="str">
            <v>ĐH Khoa Học Xã Hội &amp; Nhân Văn HCM</v>
          </cell>
          <cell r="M490" t="str">
            <v>Lưu trữ học và quản trị văn phòng</v>
          </cell>
          <cell r="O490" t="str">
            <v>hantn@topica.edu.vn</v>
          </cell>
          <cell r="P490" t="str">
            <v/>
          </cell>
          <cell r="Q490" t="str">
            <v>01695866328</v>
          </cell>
          <cell r="R490" t="str">
            <v/>
          </cell>
          <cell r="S490" t="str">
            <v>Thị trấn Văn Điển - Thanh Trì Hà Nội</v>
          </cell>
          <cell r="T490" t="str">
            <v>Thị trấn Văn Điển - Thanh Trì Hà Nội</v>
          </cell>
          <cell r="U490" t="str">
            <v>Nguyễn Quốc Quân</v>
          </cell>
          <cell r="V490" t="str">
            <v>Bố</v>
          </cell>
          <cell r="W490" t="str">
            <v/>
          </cell>
          <cell r="X490" t="str">
            <v>OP</v>
          </cell>
          <cell r="Y490" t="str">
            <v>Chuyên viên vận hành</v>
          </cell>
          <cell r="AA490" t="str">
            <v>1</v>
          </cell>
          <cell r="AB490" t="str">
            <v>CB</v>
          </cell>
          <cell r="AC490" t="str">
            <v>THR</v>
          </cell>
          <cell r="AE490" t="str">
            <v>HN</v>
          </cell>
          <cell r="AF490">
            <v>41162</v>
          </cell>
          <cell r="AG490">
            <v>9</v>
          </cell>
          <cell r="AH490">
            <v>41162</v>
          </cell>
          <cell r="AI490">
            <v>9</v>
          </cell>
          <cell r="AJ490" t="str">
            <v>Chính thức</v>
          </cell>
        </row>
        <row r="491">
          <cell r="A491">
            <v>20465</v>
          </cell>
          <cell r="B491" t="str">
            <v xml:space="preserve">Phan Thu </v>
          </cell>
          <cell r="C491" t="str">
            <v>Trang</v>
          </cell>
          <cell r="D491" t="str">
            <v>Nữ</v>
          </cell>
          <cell r="E491">
            <v>30441</v>
          </cell>
          <cell r="G491" t="str">
            <v xml:space="preserve"> Hà Nội</v>
          </cell>
          <cell r="H491" t="str">
            <v>012121562</v>
          </cell>
          <cell r="I491">
            <v>40092</v>
          </cell>
          <cell r="J491" t="str">
            <v>Hà Nội</v>
          </cell>
          <cell r="K491" t="str">
            <v>Đại học</v>
          </cell>
          <cell r="L491" t="str">
            <v>ĐH Kinh doanh và Công nghệ</v>
          </cell>
          <cell r="M491" t="str">
            <v>Quản trị kinh doanh</v>
          </cell>
          <cell r="O491" t="str">
            <v>trangpt@topica.edu.vn</v>
          </cell>
          <cell r="P491" t="str">
            <v/>
          </cell>
          <cell r="Q491" t="str">
            <v>0972411881</v>
          </cell>
          <cell r="R491" t="str">
            <v/>
          </cell>
          <cell r="S491" t="str">
            <v xml:space="preserve">39 Lương Sử A - Văn Chương - Đống Đa - Hà Nội
 </v>
          </cell>
          <cell r="T491" t="str">
            <v xml:space="preserve">Số 6 ngách 173/24/7, nog4 173 Hoàng Hoa Thám - Ba đình - Hà Nội
 </v>
          </cell>
          <cell r="U491" t="str">
            <v>Vũ Thành Đạt</v>
          </cell>
          <cell r="V491" t="str">
            <v>Chồng</v>
          </cell>
          <cell r="W491" t="str">
            <v/>
          </cell>
          <cell r="X491" t="str">
            <v>OS</v>
          </cell>
          <cell r="Y491" t="str">
            <v>Chuyên viên Tư vấn tuyển sinh</v>
          </cell>
          <cell r="AA491" t="str">
            <v>1</v>
          </cell>
          <cell r="AB491" t="str">
            <v>CB</v>
          </cell>
          <cell r="AC491" t="str">
            <v>TAW</v>
          </cell>
          <cell r="AD491" t="str">
            <v>PAWS</v>
          </cell>
          <cell r="AE491" t="str">
            <v>HN</v>
          </cell>
          <cell r="AF491">
            <v>41171</v>
          </cell>
          <cell r="AG491">
            <v>9</v>
          </cell>
          <cell r="AH491">
            <v>41365</v>
          </cell>
          <cell r="AI491">
            <v>4</v>
          </cell>
          <cell r="AJ491" t="str">
            <v>Nghỉ việc</v>
          </cell>
        </row>
        <row r="492">
          <cell r="A492">
            <v>20466</v>
          </cell>
          <cell r="B492" t="str">
            <v>Trần Thu</v>
          </cell>
          <cell r="C492" t="str">
            <v>Huyền</v>
          </cell>
          <cell r="D492" t="str">
            <v>Nữ</v>
          </cell>
          <cell r="E492">
            <v>31203</v>
          </cell>
          <cell r="G492" t="str">
            <v>Hà Nội</v>
          </cell>
          <cell r="H492" t="str">
            <v>012314120</v>
          </cell>
          <cell r="I492" t="str">
            <v>3/3/2004</v>
          </cell>
          <cell r="J492" t="str">
            <v>Hà Nội</v>
          </cell>
          <cell r="K492" t="str">
            <v>ĐH</v>
          </cell>
          <cell r="L492" t="str">
            <v>ACET - Australian</v>
          </cell>
          <cell r="M492" t="str">
            <v>Tiếng Anh</v>
          </cell>
          <cell r="O492" t="str">
            <v xml:space="preserve">huyentt@topica.edu.vn </v>
          </cell>
          <cell r="Q492" t="str">
            <v>0988417185</v>
          </cell>
          <cell r="S492" t="str">
            <v>Số 28, ngõ 5, Đường Nguyễn Văn Cừ, Long Biên Hà Nội</v>
          </cell>
          <cell r="T492" t="str">
            <v>Số 28, ngõ 5, Đường Nguyễn Văn Cừ, Long Biên Hà Nội</v>
          </cell>
          <cell r="U492" t="str">
            <v>Chồng Vũng Trung Kiên</v>
          </cell>
          <cell r="W492" t="str">
            <v>0917323464</v>
          </cell>
          <cell r="X492" t="str">
            <v>OP</v>
          </cell>
          <cell r="Y492" t="str">
            <v>Chuyên viên vận hành</v>
          </cell>
          <cell r="AA492" t="str">
            <v>1</v>
          </cell>
          <cell r="AB492" t="str">
            <v>CB</v>
          </cell>
          <cell r="AC492" t="str">
            <v>TAW</v>
          </cell>
          <cell r="AD492" t="str">
            <v>PAWS</v>
          </cell>
          <cell r="AE492" t="str">
            <v>HN</v>
          </cell>
          <cell r="AI492" t="str">
            <v/>
          </cell>
          <cell r="AJ492" t="str">
            <v>Nghỉ việc</v>
          </cell>
        </row>
        <row r="493">
          <cell r="A493">
            <v>20467</v>
          </cell>
          <cell r="B493" t="str">
            <v>Vũ Như</v>
          </cell>
          <cell r="C493" t="str">
            <v>Quỳnh</v>
          </cell>
          <cell r="D493" t="str">
            <v>Nữ</v>
          </cell>
          <cell r="E493">
            <v>30562</v>
          </cell>
          <cell r="G493" t="str">
            <v>Thanh Hóa</v>
          </cell>
          <cell r="H493" t="str">
            <v>172011629</v>
          </cell>
          <cell r="I493">
            <v>37341</v>
          </cell>
          <cell r="J493" t="str">
            <v>Thanh Hóa</v>
          </cell>
          <cell r="K493" t="str">
            <v>ĐH</v>
          </cell>
          <cell r="L493" t="str">
            <v>Học viện tài chính</v>
          </cell>
          <cell r="M493" t="str">
            <v>Tài chính Ngân hàng</v>
          </cell>
          <cell r="O493" t="str">
            <v>quynhvn@topica.edu.vn</v>
          </cell>
          <cell r="Q493" t="str">
            <v>0917830039</v>
          </cell>
          <cell r="S493" t="str">
            <v>SN 09, Đường Trường Thi, P trường Thi, TP Thanh Hóa</v>
          </cell>
          <cell r="T493" t="str">
            <v>SN 402, A1 Tập Thể Trại Găng, Thanh Nhàn, Hà Nội</v>
          </cell>
          <cell r="U493" t="str">
            <v>Chồng Nguyễn Ngọc Cảnh</v>
          </cell>
          <cell r="W493">
            <v>0</v>
          </cell>
          <cell r="X493" t="str">
            <v>OP</v>
          </cell>
          <cell r="Y493" t="str">
            <v>Chuyên viên vận hành</v>
          </cell>
          <cell r="AA493" t="str">
            <v>1</v>
          </cell>
          <cell r="AB493" t="str">
            <v>CB</v>
          </cell>
          <cell r="AC493" t="str">
            <v>THO</v>
          </cell>
          <cell r="AD493" t="str">
            <v>PHOO</v>
          </cell>
          <cell r="AE493" t="str">
            <v>HN</v>
          </cell>
          <cell r="AI493" t="str">
            <v/>
          </cell>
          <cell r="AJ493" t="str">
            <v>Nghỉ việc</v>
          </cell>
        </row>
        <row r="494">
          <cell r="A494">
            <v>20468</v>
          </cell>
          <cell r="B494" t="str">
            <v>Trần Hương</v>
          </cell>
          <cell r="C494" t="str">
            <v>Giang</v>
          </cell>
          <cell r="D494" t="str">
            <v>Nữ</v>
          </cell>
          <cell r="E494">
            <v>28786</v>
          </cell>
          <cell r="F494" t="str">
            <v>Hà Nội</v>
          </cell>
          <cell r="G494" t="str">
            <v>Hoa Lư Ninh Bình</v>
          </cell>
          <cell r="H494" t="str">
            <v>011801353</v>
          </cell>
          <cell r="I494">
            <v>39648</v>
          </cell>
          <cell r="J494" t="str">
            <v>Hà Nội</v>
          </cell>
          <cell r="K494" t="str">
            <v>Đại học</v>
          </cell>
          <cell r="L494" t="str">
            <v>ĐH Thương Mại</v>
          </cell>
          <cell r="M494" t="str">
            <v>Kế toán</v>
          </cell>
          <cell r="O494" t="str">
            <v>giangth@topica.edu.vn</v>
          </cell>
          <cell r="P494" t="str">
            <v/>
          </cell>
          <cell r="Q494" t="str">
            <v>0903405085</v>
          </cell>
          <cell r="R494" t="str">
            <v/>
          </cell>
          <cell r="S494" t="str">
            <v>số 7 Ngõ 205, phố Tây Sơn, Hà Nội
 Hà Nội</v>
          </cell>
          <cell r="T494" t="str">
            <v>số 7 Ngõ 205, phố Tây Sơn, Hà Nội
 Hà Nội</v>
          </cell>
          <cell r="U494" t="str">
            <v/>
          </cell>
          <cell r="W494" t="str">
            <v/>
          </cell>
          <cell r="X494" t="str">
            <v>OP</v>
          </cell>
          <cell r="Y494" t="str">
            <v>Chuyên viên vận hành</v>
          </cell>
          <cell r="AA494" t="str">
            <v>1</v>
          </cell>
          <cell r="AB494" t="str">
            <v>CB</v>
          </cell>
          <cell r="AC494" t="str">
            <v>TAE</v>
          </cell>
          <cell r="AD494" t="str">
            <v>PAEF</v>
          </cell>
          <cell r="AE494" t="str">
            <v>HN</v>
          </cell>
          <cell r="AF494">
            <v>41179</v>
          </cell>
          <cell r="AG494">
            <v>9</v>
          </cell>
          <cell r="AH494">
            <v>41209</v>
          </cell>
          <cell r="AI494">
            <v>10</v>
          </cell>
          <cell r="AJ494" t="str">
            <v>Chính thức</v>
          </cell>
        </row>
        <row r="495">
          <cell r="A495">
            <v>20469</v>
          </cell>
          <cell r="B495" t="str">
            <v>Phạm Thị Thu</v>
          </cell>
          <cell r="C495" t="str">
            <v>Hằng</v>
          </cell>
          <cell r="D495" t="str">
            <v>Nữ</v>
          </cell>
          <cell r="E495">
            <v>30627</v>
          </cell>
          <cell r="G495" t="str">
            <v>Hải Phòng</v>
          </cell>
          <cell r="H495" t="str">
            <v>012118147</v>
          </cell>
          <cell r="I495" t="str">
            <v>12/12/2003</v>
          </cell>
          <cell r="J495" t="str">
            <v>Hà Nội</v>
          </cell>
          <cell r="K495" t="str">
            <v>ĐH</v>
          </cell>
          <cell r="L495" t="str">
            <v>ĐH Ngoại ngữ Quân Sự</v>
          </cell>
          <cell r="M495" t="str">
            <v>Tiếng Pháp</v>
          </cell>
          <cell r="O495" t="str">
            <v xml:space="preserve">hangptt@topica.edu.vn </v>
          </cell>
          <cell r="Q495" t="str">
            <v>0979010183</v>
          </cell>
          <cell r="S495" t="str">
            <v>203 tổ 7 Phường Vĩnh Tuy, Hà Nội</v>
          </cell>
          <cell r="T495" t="str">
            <v>Số 18 ngõ Chùa Hưng Phúc, Yên Sở Thượng - Hoàng Mai - Hà Nội</v>
          </cell>
          <cell r="U495" t="str">
            <v>Bố Phạm Đăng Vinh</v>
          </cell>
          <cell r="W495">
            <v>0</v>
          </cell>
          <cell r="X495" t="str">
            <v>OP</v>
          </cell>
          <cell r="Y495" t="str">
            <v>Chuyên viên vận hành</v>
          </cell>
          <cell r="AA495" t="str">
            <v>1</v>
          </cell>
          <cell r="AB495" t="str">
            <v>CB</v>
          </cell>
          <cell r="AC495" t="str">
            <v>THO</v>
          </cell>
          <cell r="AD495" t="str">
            <v>PHOS</v>
          </cell>
          <cell r="AE495" t="str">
            <v>HN</v>
          </cell>
          <cell r="AI495" t="str">
            <v/>
          </cell>
          <cell r="AJ495" t="str">
            <v>Nghỉ việc</v>
          </cell>
        </row>
        <row r="496">
          <cell r="A496">
            <v>20470</v>
          </cell>
          <cell r="B496" t="str">
            <v>Trịnh Thị</v>
          </cell>
          <cell r="C496" t="str">
            <v>Nhàn</v>
          </cell>
          <cell r="D496" t="str">
            <v>Nữ</v>
          </cell>
          <cell r="E496">
            <v>31804</v>
          </cell>
          <cell r="G496" t="str">
            <v xml:space="preserve"> Hà Nội</v>
          </cell>
          <cell r="H496" t="str">
            <v>050536330</v>
          </cell>
          <cell r="I496">
            <v>38295</v>
          </cell>
          <cell r="J496" t="str">
            <v>Sơn La</v>
          </cell>
          <cell r="K496" t="str">
            <v>Đại học</v>
          </cell>
          <cell r="L496" t="str">
            <v>HV Báo Chí Tuyên Truyền</v>
          </cell>
          <cell r="M496" t="str">
            <v>Chính trị học</v>
          </cell>
          <cell r="O496" t="str">
            <v>nhantt@topica.edu.vn</v>
          </cell>
          <cell r="P496" t="str">
            <v/>
          </cell>
          <cell r="Q496" t="str">
            <v>0989052045</v>
          </cell>
          <cell r="R496" t="str">
            <v/>
          </cell>
          <cell r="S496" t="str">
            <v xml:space="preserve">Bản Tiến Xa, Mường Bon, Mẫu Sơn, Sơn La
 </v>
          </cell>
          <cell r="T496" t="str">
            <v xml:space="preserve">số 20, Ngõ 21, Phan đình Giót, Thanh Xuân, Hà Nội
 </v>
          </cell>
          <cell r="U496" t="str">
            <v/>
          </cell>
          <cell r="W496" t="str">
            <v/>
          </cell>
          <cell r="X496" t="str">
            <v>OS</v>
          </cell>
          <cell r="Y496" t="str">
            <v>Chuyên viên Tư vấn tuyển sinh</v>
          </cell>
          <cell r="AA496" t="str">
            <v>1</v>
          </cell>
          <cell r="AB496" t="str">
            <v>CB</v>
          </cell>
          <cell r="AC496" t="str">
            <v>TAW</v>
          </cell>
          <cell r="AD496" t="str">
            <v>PAWS</v>
          </cell>
          <cell r="AE496" t="str">
            <v>HN</v>
          </cell>
          <cell r="AF496">
            <v>41192</v>
          </cell>
          <cell r="AG496">
            <v>10</v>
          </cell>
          <cell r="AH496">
            <v>41218</v>
          </cell>
          <cell r="AI496">
            <v>11</v>
          </cell>
          <cell r="AJ496" t="str">
            <v>Chính thức</v>
          </cell>
        </row>
        <row r="497">
          <cell r="A497">
            <v>20471</v>
          </cell>
          <cell r="B497" t="str">
            <v>Nguyễn Thị</v>
          </cell>
          <cell r="C497" t="str">
            <v>Hương</v>
          </cell>
          <cell r="D497" t="str">
            <v>Nữ</v>
          </cell>
          <cell r="E497">
            <v>30036</v>
          </cell>
          <cell r="G497" t="str">
            <v xml:space="preserve"> Thái Bình</v>
          </cell>
          <cell r="H497" t="str">
            <v>131222360</v>
          </cell>
          <cell r="I497">
            <v>36607</v>
          </cell>
          <cell r="J497" t="str">
            <v>Việt Trì</v>
          </cell>
          <cell r="K497" t="str">
            <v>Đại học</v>
          </cell>
          <cell r="L497" t="str">
            <v>ĐH Kinh tế quốc dân</v>
          </cell>
          <cell r="M497" t="str">
            <v>Quản trị kinh doanh tổng hợp</v>
          </cell>
          <cell r="O497" t="str">
            <v>huongnt4@topica.edu.vn</v>
          </cell>
          <cell r="P497" t="str">
            <v/>
          </cell>
          <cell r="Q497" t="str">
            <v>0912090929</v>
          </cell>
          <cell r="R497" t="str">
            <v/>
          </cell>
          <cell r="S497" t="str">
            <v xml:space="preserve">Số 25 khu 21 Tổ 28D Phường Gia Cẩm, TP Việt Trì, Phú Thọ
 </v>
          </cell>
          <cell r="T497" t="str">
            <v xml:space="preserve">Số 46 tổ 24 phường Hoàng Văn Thụ, Q Hoàng Mai, Hà Nội
 </v>
          </cell>
          <cell r="U497" t="str">
            <v/>
          </cell>
          <cell r="W497" t="str">
            <v/>
          </cell>
          <cell r="X497" t="str">
            <v>OP</v>
          </cell>
          <cell r="Y497" t="str">
            <v>Chuyên viên vận hành</v>
          </cell>
          <cell r="AA497" t="str">
            <v>1</v>
          </cell>
          <cell r="AB497" t="str">
            <v>CB</v>
          </cell>
          <cell r="AC497" t="str">
            <v>TAW</v>
          </cell>
          <cell r="AD497" t="str">
            <v>PAWS</v>
          </cell>
          <cell r="AE497" t="str">
            <v>HN</v>
          </cell>
          <cell r="AF497">
            <v>41192</v>
          </cell>
          <cell r="AG497">
            <v>10</v>
          </cell>
          <cell r="AI497" t="str">
            <v/>
          </cell>
          <cell r="AJ497" t="str">
            <v>Nghỉ việc</v>
          </cell>
        </row>
        <row r="498">
          <cell r="A498">
            <v>20472</v>
          </cell>
          <cell r="B498" t="str">
            <v>Lê Thị</v>
          </cell>
          <cell r="C498" t="str">
            <v>Ngọc</v>
          </cell>
          <cell r="D498" t="str">
            <v>Nữ</v>
          </cell>
          <cell r="E498">
            <v>32080</v>
          </cell>
          <cell r="G498" t="str">
            <v>Thanh Hóa Thanh Hóa</v>
          </cell>
          <cell r="H498" t="str">
            <v>172024217</v>
          </cell>
          <cell r="I498">
            <v>38617</v>
          </cell>
          <cell r="J498" t="str">
            <v>Thanh Hóa</v>
          </cell>
          <cell r="K498" t="str">
            <v>Đại học</v>
          </cell>
          <cell r="L498" t="str">
            <v>ĐH Hà Nội</v>
          </cell>
          <cell r="M498" t="str">
            <v>Tiếng Nga</v>
          </cell>
          <cell r="O498" t="str">
            <v>ngoclt@topica.edu.vn</v>
          </cell>
          <cell r="P498" t="str">
            <v/>
          </cell>
          <cell r="Q498" t="str">
            <v>0986415451</v>
          </cell>
          <cell r="R498" t="str">
            <v/>
          </cell>
          <cell r="S498" t="str">
            <v xml:space="preserve">184, Đường Lê Lai, Xã Đông Hương, TP Thanh Hóa
 </v>
          </cell>
          <cell r="T498" t="str">
            <v xml:space="preserve">16 ngõ 216 Hồng Mai, Hai Bà Trưng, Hà Nội
 </v>
          </cell>
          <cell r="U498" t="str">
            <v/>
          </cell>
          <cell r="W498" t="str">
            <v/>
          </cell>
          <cell r="X498" t="str">
            <v>OS</v>
          </cell>
          <cell r="Y498" t="str">
            <v>Chuyên viên Tư vấn tuyển sinh</v>
          </cell>
          <cell r="AA498" t="str">
            <v>1</v>
          </cell>
          <cell r="AB498" t="str">
            <v>CB</v>
          </cell>
          <cell r="AC498" t="str">
            <v>TAW</v>
          </cell>
          <cell r="AD498" t="str">
            <v>PAWS</v>
          </cell>
          <cell r="AE498" t="str">
            <v>HN</v>
          </cell>
          <cell r="AF498">
            <v>41192</v>
          </cell>
          <cell r="AG498">
            <v>10</v>
          </cell>
          <cell r="AH498">
            <v>41253</v>
          </cell>
          <cell r="AI498">
            <v>12</v>
          </cell>
          <cell r="AJ498" t="str">
            <v>Chính thức</v>
          </cell>
        </row>
        <row r="499">
          <cell r="A499">
            <v>20473</v>
          </cell>
          <cell r="B499" t="str">
            <v>Nguyễn Thị</v>
          </cell>
          <cell r="C499" t="str">
            <v>Hảo</v>
          </cell>
          <cell r="D499" t="str">
            <v>Nữ</v>
          </cell>
          <cell r="E499">
            <v>31857</v>
          </cell>
          <cell r="G499" t="str">
            <v>Nam Định</v>
          </cell>
          <cell r="H499" t="str">
            <v>162575034</v>
          </cell>
          <cell r="I499">
            <v>40632</v>
          </cell>
          <cell r="J499" t="str">
            <v>Nam Định</v>
          </cell>
          <cell r="K499" t="str">
            <v>TC</v>
          </cell>
          <cell r="L499" t="str">
            <v>Cao đẳng hóa chất</v>
          </cell>
          <cell r="M499" t="str">
            <v>Hạch toán kế toán</v>
          </cell>
          <cell r="O499" t="str">
            <v>haont@topica.edu.vn</v>
          </cell>
          <cell r="Q499" t="str">
            <v>0988252804</v>
          </cell>
          <cell r="S499" t="str">
            <v>Xã Hải Hưng - Huyện Hải Hậu - Nam Định</v>
          </cell>
          <cell r="T499" t="str">
            <v>Số nhà 67/467 - Linh 4Nam - Hoàng Mai - Hà Nội</v>
          </cell>
          <cell r="U499">
            <v>0</v>
          </cell>
          <cell r="W499">
            <v>0</v>
          </cell>
          <cell r="X499" t="str">
            <v>OP</v>
          </cell>
          <cell r="Y499" t="str">
            <v>Chuyên viên vận hành</v>
          </cell>
          <cell r="AA499" t="str">
            <v>1</v>
          </cell>
          <cell r="AB499" t="str">
            <v>CB</v>
          </cell>
          <cell r="AC499" t="str">
            <v>TAW</v>
          </cell>
          <cell r="AD499" t="str">
            <v>PAWS</v>
          </cell>
          <cell r="AE499" t="str">
            <v>HN</v>
          </cell>
          <cell r="AI499" t="str">
            <v/>
          </cell>
          <cell r="AJ499" t="str">
            <v>Nghỉ việc</v>
          </cell>
        </row>
        <row r="500">
          <cell r="A500">
            <v>20474</v>
          </cell>
          <cell r="B500" t="str">
            <v>Trần Thị</v>
          </cell>
          <cell r="C500" t="str">
            <v>Lan</v>
          </cell>
          <cell r="D500" t="str">
            <v>Nữ</v>
          </cell>
          <cell r="E500">
            <v>31989</v>
          </cell>
          <cell r="G500" t="str">
            <v>Hà Nội</v>
          </cell>
          <cell r="H500" t="str">
            <v>012781669</v>
          </cell>
          <cell r="I500">
            <v>38229</v>
          </cell>
          <cell r="J500" t="str">
            <v>Hà Nội</v>
          </cell>
          <cell r="K500" t="str">
            <v>ĐH</v>
          </cell>
          <cell r="L500" t="str">
            <v>Viện ĐH Mở Hà Nội</v>
          </cell>
          <cell r="M500" t="str">
            <v>Công nghệ sinh học</v>
          </cell>
          <cell r="O500" t="str">
            <v xml:space="preserve">lantt@topica.edu.vn </v>
          </cell>
          <cell r="Q500" t="str">
            <v>01685935430</v>
          </cell>
          <cell r="S500" t="str">
            <v>Khu C, TT In Ngân hàng, Hàng Bột, Hà Nội</v>
          </cell>
          <cell r="T500" t="str">
            <v>3/27 ngõ 221, Vĩnh Hưng, Hoàng Mai, Hà Nội</v>
          </cell>
          <cell r="U500">
            <v>0</v>
          </cell>
          <cell r="W500">
            <v>0</v>
          </cell>
          <cell r="X500" t="str">
            <v>OP</v>
          </cell>
          <cell r="Y500" t="str">
            <v>Chuyên viên vận hành</v>
          </cell>
          <cell r="AA500" t="str">
            <v>1</v>
          </cell>
          <cell r="AB500" t="str">
            <v>CB</v>
          </cell>
          <cell r="AC500" t="str">
            <v>TAW</v>
          </cell>
          <cell r="AD500" t="str">
            <v>PAWS</v>
          </cell>
          <cell r="AE500" t="str">
            <v>HN</v>
          </cell>
          <cell r="AI500" t="str">
            <v/>
          </cell>
          <cell r="AJ500" t="str">
            <v>Nghỉ việc</v>
          </cell>
        </row>
        <row r="501">
          <cell r="A501">
            <v>20475</v>
          </cell>
          <cell r="B501" t="str">
            <v>Tăng Ngọc Diễm</v>
          </cell>
          <cell r="C501" t="str">
            <v>Ty</v>
          </cell>
          <cell r="D501" t="str">
            <v>Nữ</v>
          </cell>
          <cell r="E501">
            <v>33013</v>
          </cell>
          <cell r="F501" t="str">
            <v>Đồng Tháp</v>
          </cell>
          <cell r="G501" t="str">
            <v>Tân Lộc B, Tân Dương, Lai Vung Đồng Tháp</v>
          </cell>
          <cell r="H501" t="str">
            <v>341415646</v>
          </cell>
          <cell r="I501">
            <v>38169</v>
          </cell>
          <cell r="J501" t="str">
            <v>C.A Đồng Tháp</v>
          </cell>
          <cell r="K501" t="str">
            <v>Cao đẳng</v>
          </cell>
          <cell r="L501" t="str">
            <v>CĐ Bách Việt</v>
          </cell>
          <cell r="M501" t="str">
            <v>Nghiệp vụ thư ký văn phòng</v>
          </cell>
          <cell r="O501" t="str">
            <v>tytnd@topica.edu.vn</v>
          </cell>
          <cell r="P501" t="str">
            <v/>
          </cell>
          <cell r="Q501" t="str">
            <v>0946056277</v>
          </cell>
          <cell r="R501" t="str">
            <v>diemty111@yahoo.com</v>
          </cell>
          <cell r="S501" t="str">
            <v>Tân Lộc B, Tân Dương, Lai Vung Đồng Tháp</v>
          </cell>
          <cell r="T501" t="str">
            <v>77/7 Thiên Phước, P15, Q11 Hồ Chí Minh</v>
          </cell>
          <cell r="U501" t="str">
            <v/>
          </cell>
          <cell r="W501" t="str">
            <v/>
          </cell>
          <cell r="X501" t="str">
            <v>OS</v>
          </cell>
          <cell r="Y501" t="str">
            <v>Chuyên viên Tư vấn tuyển sinh</v>
          </cell>
          <cell r="AA501" t="str">
            <v>1</v>
          </cell>
          <cell r="AB501" t="str">
            <v>CB</v>
          </cell>
          <cell r="AC501" t="str">
            <v>TSA</v>
          </cell>
          <cell r="AD501" t="str">
            <v>PSAS</v>
          </cell>
          <cell r="AE501" t="str">
            <v>HCM</v>
          </cell>
          <cell r="AF501">
            <v>41185</v>
          </cell>
          <cell r="AG501">
            <v>10</v>
          </cell>
          <cell r="AH501">
            <v>41275</v>
          </cell>
          <cell r="AI501">
            <v>1</v>
          </cell>
          <cell r="AJ501" t="str">
            <v>Chính thức</v>
          </cell>
        </row>
        <row r="502">
          <cell r="A502">
            <v>20476</v>
          </cell>
          <cell r="B502" t="str">
            <v>Lê Anh</v>
          </cell>
          <cell r="C502" t="str">
            <v>Phương</v>
          </cell>
          <cell r="D502" t="str">
            <v>Nữ</v>
          </cell>
          <cell r="E502">
            <v>32374</v>
          </cell>
          <cell r="G502" t="str">
            <v xml:space="preserve"> </v>
          </cell>
          <cell r="H502" t="str">
            <v>012550748</v>
          </cell>
          <cell r="I502">
            <v>41109</v>
          </cell>
          <cell r="J502" t="str">
            <v>CA Hà Nội</v>
          </cell>
          <cell r="K502" t="str">
            <v>Đại học</v>
          </cell>
          <cell r="L502" t="str">
            <v>HV Báo Chí Tuyên Truyền</v>
          </cell>
          <cell r="M502" t="str">
            <v>Quan hệ công chúng</v>
          </cell>
          <cell r="N502">
            <v>2010</v>
          </cell>
          <cell r="O502" t="str">
            <v/>
          </cell>
          <cell r="P502" t="str">
            <v/>
          </cell>
          <cell r="Q502" t="str">
            <v>0936165336</v>
          </cell>
          <cell r="R502" t="str">
            <v/>
          </cell>
          <cell r="S502" t="str">
            <v xml:space="preserve"> </v>
          </cell>
          <cell r="T502" t="str">
            <v xml:space="preserve">90 ngõ 42 Thành Công Ba Đình HN
 </v>
          </cell>
          <cell r="U502" t="str">
            <v/>
          </cell>
          <cell r="W502" t="str">
            <v/>
          </cell>
          <cell r="X502" t="str">
            <v>PM1</v>
          </cell>
          <cell r="Y502" t="str">
            <v>Trưởng phòng</v>
          </cell>
          <cell r="AA502">
            <v>3</v>
          </cell>
          <cell r="AB502" t="str">
            <v>QL</v>
          </cell>
          <cell r="AC502" t="str">
            <v>TAW</v>
          </cell>
          <cell r="AD502" t="str">
            <v>PAWP</v>
          </cell>
          <cell r="AE502" t="str">
            <v>HN</v>
          </cell>
          <cell r="AF502">
            <v>41211</v>
          </cell>
          <cell r="AG502">
            <v>10</v>
          </cell>
          <cell r="AI502" t="str">
            <v/>
          </cell>
          <cell r="AJ502" t="str">
            <v>Nghỉ việc</v>
          </cell>
        </row>
        <row r="503">
          <cell r="A503">
            <v>20477</v>
          </cell>
          <cell r="B503" t="str">
            <v>Trần Bích</v>
          </cell>
          <cell r="C503" t="str">
            <v>Ngọc</v>
          </cell>
          <cell r="D503" t="str">
            <v>Nữ</v>
          </cell>
          <cell r="E503">
            <v>32894</v>
          </cell>
          <cell r="M503">
            <v>0</v>
          </cell>
          <cell r="O503" t="str">
            <v>ngoctb@topica.edu.vn</v>
          </cell>
          <cell r="S503">
            <v>0</v>
          </cell>
          <cell r="U503">
            <v>0</v>
          </cell>
          <cell r="W503">
            <v>0</v>
          </cell>
          <cell r="X503" t="str">
            <v>OP</v>
          </cell>
          <cell r="Y503" t="str">
            <v>Chuyên viên vận hành</v>
          </cell>
          <cell r="AA503" t="str">
            <v>1</v>
          </cell>
          <cell r="AB503" t="str">
            <v>CB</v>
          </cell>
          <cell r="AC503" t="str">
            <v>THR</v>
          </cell>
          <cell r="AD503" t="str">
            <v>PHRS</v>
          </cell>
          <cell r="AE503" t="str">
            <v>HN</v>
          </cell>
          <cell r="AH503">
            <v>41214</v>
          </cell>
          <cell r="AI503">
            <v>11</v>
          </cell>
          <cell r="AJ503" t="str">
            <v>Nghỉ việc</v>
          </cell>
        </row>
        <row r="504">
          <cell r="A504">
            <v>20478</v>
          </cell>
          <cell r="B504" t="str">
            <v xml:space="preserve">Hoàng Thị </v>
          </cell>
          <cell r="C504" t="str">
            <v>Thủy</v>
          </cell>
          <cell r="D504" t="str">
            <v>Nữ</v>
          </cell>
          <cell r="E504">
            <v>33003</v>
          </cell>
          <cell r="G504" t="str">
            <v xml:space="preserve"> </v>
          </cell>
          <cell r="H504" t="str">
            <v>241218483</v>
          </cell>
          <cell r="I504">
            <v>39282</v>
          </cell>
          <cell r="J504" t="str">
            <v>Daklak</v>
          </cell>
          <cell r="K504" t="str">
            <v>Đại học</v>
          </cell>
          <cell r="L504" t="str">
            <v>Đại học Ngân Hàng TPHCM</v>
          </cell>
          <cell r="M504" t="str">
            <v/>
          </cell>
          <cell r="O504" t="str">
            <v>thuyht@topica.edu.vn</v>
          </cell>
          <cell r="P504" t="str">
            <v/>
          </cell>
          <cell r="Q504" t="str">
            <v>097369 9090</v>
          </cell>
          <cell r="R504" t="str">
            <v/>
          </cell>
          <cell r="S504" t="str">
            <v xml:space="preserve">234 Lê Thánh Tông-P.Tân Lợi- Tp Buôn Ma Thuột
 </v>
          </cell>
          <cell r="T504" t="str">
            <v xml:space="preserve">234 Lê Thánh Tông-P.Tân Lợi- Tp Buôn Ma Thuột
 </v>
          </cell>
          <cell r="U504" t="str">
            <v/>
          </cell>
          <cell r="W504" t="str">
            <v/>
          </cell>
          <cell r="X504" t="str">
            <v>OP</v>
          </cell>
          <cell r="Y504" t="str">
            <v>Chuyên viên vận hành</v>
          </cell>
          <cell r="AA504" t="str">
            <v>1</v>
          </cell>
          <cell r="AB504" t="str">
            <v>CB</v>
          </cell>
          <cell r="AC504" t="str">
            <v>TSA</v>
          </cell>
          <cell r="AE504" t="str">
            <v>HCM</v>
          </cell>
          <cell r="AF504">
            <v>41214</v>
          </cell>
          <cell r="AG504">
            <v>11</v>
          </cell>
          <cell r="AI504" t="str">
            <v/>
          </cell>
          <cell r="AJ504" t="str">
            <v>Nghỉ việc</v>
          </cell>
        </row>
        <row r="505">
          <cell r="A505">
            <v>20479</v>
          </cell>
          <cell r="B505" t="str">
            <v>Nguyễn Thị Bảo</v>
          </cell>
          <cell r="C505" t="str">
            <v>Ngọc</v>
          </cell>
          <cell r="D505" t="str">
            <v>Nữ</v>
          </cell>
          <cell r="E505">
            <v>30840</v>
          </cell>
          <cell r="G505" t="str">
            <v xml:space="preserve"> </v>
          </cell>
          <cell r="H505" t="str">
            <v>023767273</v>
          </cell>
          <cell r="I505">
            <v>39281</v>
          </cell>
          <cell r="J505" t="str">
            <v>TP HCM</v>
          </cell>
          <cell r="K505" t="str">
            <v>Cao đẳng</v>
          </cell>
          <cell r="L505" t="str">
            <v>Cao đẳng kỹ thuật Cao Thắng</v>
          </cell>
          <cell r="M505" t="str">
            <v>Kế toán Doanh nghiệp</v>
          </cell>
          <cell r="O505" t="str">
            <v>ngocntb2@topica.edu.vn</v>
          </cell>
          <cell r="P505" t="str">
            <v/>
          </cell>
          <cell r="Q505" t="str">
            <v>0123.777.7273</v>
          </cell>
          <cell r="R505" t="str">
            <v/>
          </cell>
          <cell r="S505" t="str">
            <v xml:space="preserve">66/4 đường 26/3, phường Bình Hưng Hòa, quận Bình Tân, TP HCM
 </v>
          </cell>
          <cell r="T505" t="str">
            <v xml:space="preserve">66/4 đường 26/3, phường Bình Hưng Hòa, quận Bình Tân, TP HCM
 </v>
          </cell>
          <cell r="U505" t="str">
            <v/>
          </cell>
          <cell r="W505" t="str">
            <v/>
          </cell>
          <cell r="X505" t="str">
            <v>OS</v>
          </cell>
          <cell r="Y505" t="str">
            <v>Chuyên viên Tư vấn tuyển sinh</v>
          </cell>
          <cell r="AA505" t="str">
            <v>1</v>
          </cell>
          <cell r="AB505" t="str">
            <v>CB</v>
          </cell>
          <cell r="AC505" t="str">
            <v>TSA</v>
          </cell>
          <cell r="AD505" t="str">
            <v>PSAS</v>
          </cell>
          <cell r="AE505" t="str">
            <v>HCM</v>
          </cell>
          <cell r="AF505">
            <v>41214</v>
          </cell>
          <cell r="AG505">
            <v>11</v>
          </cell>
          <cell r="AH505">
            <v>41275</v>
          </cell>
          <cell r="AI505">
            <v>1</v>
          </cell>
          <cell r="AJ505" t="str">
            <v>Chính thức</v>
          </cell>
        </row>
        <row r="506">
          <cell r="A506">
            <v>20480</v>
          </cell>
          <cell r="B506" t="str">
            <v>Phùng Ngọc Thùy</v>
          </cell>
          <cell r="C506" t="str">
            <v>Trang</v>
          </cell>
          <cell r="D506" t="str">
            <v>Nữ</v>
          </cell>
          <cell r="M506">
            <v>0</v>
          </cell>
          <cell r="O506" t="str">
            <v>trangpnt@topica.edu.vn</v>
          </cell>
          <cell r="S506">
            <v>0</v>
          </cell>
          <cell r="U506">
            <v>0</v>
          </cell>
          <cell r="W506">
            <v>0</v>
          </cell>
          <cell r="X506" t="str">
            <v>OP</v>
          </cell>
          <cell r="Y506" t="str">
            <v>Chuyên viên vận hành</v>
          </cell>
          <cell r="AA506" t="str">
            <v>1</v>
          </cell>
          <cell r="AB506" t="str">
            <v>CB</v>
          </cell>
          <cell r="AC506" t="str">
            <v>THC</v>
          </cell>
          <cell r="AD506" t="str">
            <v>PHCS</v>
          </cell>
          <cell r="AE506" t="str">
            <v>HCM</v>
          </cell>
          <cell r="AI506" t="str">
            <v/>
          </cell>
          <cell r="AJ506" t="str">
            <v>Nghỉ việc</v>
          </cell>
        </row>
        <row r="507">
          <cell r="A507">
            <v>20481</v>
          </cell>
          <cell r="B507" t="str">
            <v>Trần Thục</v>
          </cell>
          <cell r="C507" t="str">
            <v>Chân</v>
          </cell>
          <cell r="D507" t="str">
            <v>Nữ</v>
          </cell>
          <cell r="E507">
            <v>32935</v>
          </cell>
          <cell r="G507" t="str">
            <v xml:space="preserve">Triều Châu-Trung Quốc </v>
          </cell>
          <cell r="H507" t="str">
            <v>024316231</v>
          </cell>
          <cell r="I507">
            <v>39854</v>
          </cell>
          <cell r="J507" t="str">
            <v>TP HCM</v>
          </cell>
          <cell r="K507" t="str">
            <v>Đại học</v>
          </cell>
          <cell r="L507" t="str">
            <v>Đại học Mở TP HCM</v>
          </cell>
          <cell r="M507" t="str">
            <v>Tài chính ngân hàng</v>
          </cell>
          <cell r="O507" t="str">
            <v>chantt@topica.edu.vn</v>
          </cell>
          <cell r="P507" t="str">
            <v/>
          </cell>
          <cell r="Q507" t="str">
            <v/>
          </cell>
          <cell r="R507" t="str">
            <v/>
          </cell>
          <cell r="S507" t="str">
            <v xml:space="preserve">723/8- Đường Hồng Bàng - Phường 6-Quận 6 - TP HCM
 </v>
          </cell>
          <cell r="T507" t="str">
            <v xml:space="preserve">723/8- Đường Hồng Bàng - Phường 6-Quận 6 - TP HCM
 </v>
          </cell>
          <cell r="U507" t="str">
            <v/>
          </cell>
          <cell r="W507" t="str">
            <v/>
          </cell>
          <cell r="X507" t="str">
            <v>OS</v>
          </cell>
          <cell r="Y507" t="str">
            <v>Chuyên viên Tư vấn tuyển sinh</v>
          </cell>
          <cell r="AA507" t="str">
            <v>1</v>
          </cell>
          <cell r="AB507" t="str">
            <v>CB</v>
          </cell>
          <cell r="AC507" t="str">
            <v>TSA</v>
          </cell>
          <cell r="AD507" t="str">
            <v>PSAS</v>
          </cell>
          <cell r="AE507" t="str">
            <v>HCM</v>
          </cell>
          <cell r="AF507">
            <v>41214</v>
          </cell>
          <cell r="AG507">
            <v>11</v>
          </cell>
          <cell r="AH507">
            <v>41275</v>
          </cell>
          <cell r="AI507">
            <v>1</v>
          </cell>
          <cell r="AJ507" t="str">
            <v>Chính thức</v>
          </cell>
        </row>
        <row r="508">
          <cell r="A508">
            <v>20482</v>
          </cell>
          <cell r="B508" t="str">
            <v>Trần Nguyễn Phi</v>
          </cell>
          <cell r="C508" t="str">
            <v>Phụng</v>
          </cell>
          <cell r="D508" t="str">
            <v>Nữ</v>
          </cell>
          <cell r="M508">
            <v>0</v>
          </cell>
          <cell r="O508" t="str">
            <v>phungtnp@topica.edu.vn</v>
          </cell>
          <cell r="S508">
            <v>0</v>
          </cell>
          <cell r="U508">
            <v>0</v>
          </cell>
          <cell r="W508">
            <v>0</v>
          </cell>
          <cell r="X508" t="str">
            <v>OP</v>
          </cell>
          <cell r="Y508" t="str">
            <v>Chuyên viên vận hành</v>
          </cell>
          <cell r="AA508" t="str">
            <v>1</v>
          </cell>
          <cell r="AB508" t="str">
            <v>CB</v>
          </cell>
          <cell r="AC508" t="str">
            <v>THC</v>
          </cell>
          <cell r="AD508" t="str">
            <v>PHCS</v>
          </cell>
          <cell r="AE508" t="str">
            <v>HCM</v>
          </cell>
          <cell r="AI508" t="str">
            <v/>
          </cell>
          <cell r="AJ508" t="str">
            <v>Nghỉ việc</v>
          </cell>
        </row>
        <row r="509">
          <cell r="A509">
            <v>20483</v>
          </cell>
          <cell r="B509" t="str">
            <v>Nguyen Thi Minh</v>
          </cell>
          <cell r="C509" t="str">
            <v>Phuc</v>
          </cell>
          <cell r="D509" t="str">
            <v>Nữ</v>
          </cell>
          <cell r="M509">
            <v>0</v>
          </cell>
          <cell r="O509" t="str">
            <v>phucntm@topica.edu.vn</v>
          </cell>
          <cell r="S509">
            <v>0</v>
          </cell>
          <cell r="U509">
            <v>0</v>
          </cell>
          <cell r="W509">
            <v>0</v>
          </cell>
          <cell r="X509" t="str">
            <v>OP</v>
          </cell>
          <cell r="Y509" t="str">
            <v>Chuyên viên vận hành</v>
          </cell>
          <cell r="AA509" t="str">
            <v>1</v>
          </cell>
          <cell r="AB509" t="str">
            <v>CB</v>
          </cell>
          <cell r="AC509" t="str">
            <v>THC</v>
          </cell>
          <cell r="AD509" t="str">
            <v>PHCS</v>
          </cell>
          <cell r="AE509" t="str">
            <v>HCM</v>
          </cell>
          <cell r="AI509" t="str">
            <v/>
          </cell>
          <cell r="AJ509" t="str">
            <v>Nghỉ việc</v>
          </cell>
        </row>
        <row r="510">
          <cell r="A510">
            <v>20484</v>
          </cell>
          <cell r="B510" t="str">
            <v>Nguyễn Thị Mỹ</v>
          </cell>
          <cell r="C510" t="str">
            <v>Dung</v>
          </cell>
          <cell r="D510" t="str">
            <v>Nữ</v>
          </cell>
          <cell r="O510" t="str">
            <v>dungntm@topica.edu.vn</v>
          </cell>
          <cell r="S510">
            <v>0</v>
          </cell>
          <cell r="U510">
            <v>0</v>
          </cell>
          <cell r="W510">
            <v>0</v>
          </cell>
          <cell r="X510" t="str">
            <v>OP</v>
          </cell>
          <cell r="Y510" t="str">
            <v>Chuyên viên vận hành</v>
          </cell>
          <cell r="AA510" t="str">
            <v>1</v>
          </cell>
          <cell r="AB510" t="str">
            <v>CB</v>
          </cell>
          <cell r="AC510" t="str">
            <v>THC</v>
          </cell>
          <cell r="AD510" t="str">
            <v>PHCS</v>
          </cell>
          <cell r="AE510" t="str">
            <v>HCM</v>
          </cell>
          <cell r="AI510" t="str">
            <v/>
          </cell>
          <cell r="AJ510" t="str">
            <v>Nghỉ việc</v>
          </cell>
        </row>
        <row r="511">
          <cell r="A511">
            <v>20485</v>
          </cell>
          <cell r="B511" t="str">
            <v>Nguyễn Thị Ánh</v>
          </cell>
          <cell r="C511" t="str">
            <v>Xuân</v>
          </cell>
          <cell r="D511" t="str">
            <v>Nữ</v>
          </cell>
          <cell r="M511">
            <v>0</v>
          </cell>
          <cell r="O511" t="str">
            <v>xuannta@topica.edu.vn</v>
          </cell>
          <cell r="S511">
            <v>0</v>
          </cell>
          <cell r="U511">
            <v>0</v>
          </cell>
          <cell r="W511">
            <v>0</v>
          </cell>
          <cell r="X511" t="str">
            <v>OP</v>
          </cell>
          <cell r="Y511" t="str">
            <v>Chuyên viên vận hành</v>
          </cell>
          <cell r="AA511" t="str">
            <v>1</v>
          </cell>
          <cell r="AB511" t="str">
            <v>CB</v>
          </cell>
          <cell r="AC511" t="str">
            <v>THC</v>
          </cell>
          <cell r="AD511" t="str">
            <v>PHCS</v>
          </cell>
          <cell r="AE511" t="str">
            <v>HCM</v>
          </cell>
          <cell r="AI511" t="str">
            <v/>
          </cell>
          <cell r="AJ511" t="str">
            <v>Nghỉ việc</v>
          </cell>
        </row>
        <row r="512">
          <cell r="A512">
            <v>20486</v>
          </cell>
          <cell r="B512" t="str">
            <v>Lê Thị Phương</v>
          </cell>
          <cell r="C512" t="str">
            <v>Kiều</v>
          </cell>
          <cell r="D512" t="str">
            <v>Nữ</v>
          </cell>
          <cell r="E512">
            <v>32732</v>
          </cell>
          <cell r="F512" t="str">
            <v>Đăk Lăk</v>
          </cell>
          <cell r="G512" t="str">
            <v>Tam Xuân, Tam Kỳ Quảng Nam</v>
          </cell>
          <cell r="H512" t="str">
            <v>240922659</v>
          </cell>
          <cell r="I512">
            <v>37990</v>
          </cell>
          <cell r="J512" t="str">
            <v>Daklak</v>
          </cell>
          <cell r="K512" t="str">
            <v>Đại học</v>
          </cell>
          <cell r="L512" t="str">
            <v>ĐH Quốc tế Hồng Bàng</v>
          </cell>
          <cell r="M512" t="str">
            <v>Tài chính - Ngân hàng</v>
          </cell>
          <cell r="N512">
            <v>2011</v>
          </cell>
          <cell r="O512" t="str">
            <v>kieultp@topica.edu.vn</v>
          </cell>
          <cell r="P512" t="str">
            <v/>
          </cell>
          <cell r="Q512" t="str">
            <v>0976761016</v>
          </cell>
          <cell r="R512" t="str">
            <v>lekieu1109@gmail.com</v>
          </cell>
          <cell r="S512" t="str">
            <v>Phước An, Krong Pac Đắk Lắk</v>
          </cell>
          <cell r="T512" t="str">
            <v>138/8 Phú Thọ Hòa, P. Phú Thọ Hòa, Q. Tân Phú Hồ Chí Minh</v>
          </cell>
          <cell r="U512" t="str">
            <v/>
          </cell>
          <cell r="W512" t="str">
            <v/>
          </cell>
          <cell r="X512" t="str">
            <v>OP</v>
          </cell>
          <cell r="Y512" t="str">
            <v>Chuyên viên vận hành</v>
          </cell>
          <cell r="AA512" t="str">
            <v>1</v>
          </cell>
          <cell r="AB512" t="str">
            <v>CB</v>
          </cell>
          <cell r="AC512" t="str">
            <v>TSA</v>
          </cell>
          <cell r="AD512" t="str">
            <v>PSAS</v>
          </cell>
          <cell r="AE512" t="str">
            <v>HCM</v>
          </cell>
          <cell r="AF512">
            <v>41214</v>
          </cell>
          <cell r="AG512">
            <v>11</v>
          </cell>
          <cell r="AH512">
            <v>41278</v>
          </cell>
          <cell r="AI512">
            <v>1</v>
          </cell>
          <cell r="AJ512" t="str">
            <v>Nghỉ việc</v>
          </cell>
        </row>
        <row r="513">
          <cell r="A513">
            <v>20487</v>
          </cell>
          <cell r="B513" t="str">
            <v>Lê Thị Thu</v>
          </cell>
          <cell r="C513" t="str">
            <v>Thủy</v>
          </cell>
          <cell r="D513" t="str">
            <v>Nữ</v>
          </cell>
          <cell r="M513">
            <v>0</v>
          </cell>
          <cell r="O513" t="str">
            <v>thuyltt@topica.edu.vn</v>
          </cell>
          <cell r="S513">
            <v>0</v>
          </cell>
          <cell r="U513">
            <v>0</v>
          </cell>
          <cell r="W513">
            <v>0</v>
          </cell>
          <cell r="AC513" t="str">
            <v>THC</v>
          </cell>
          <cell r="AD513" t="str">
            <v>PHCS</v>
          </cell>
          <cell r="AE513" t="str">
            <v>HCM</v>
          </cell>
          <cell r="AI513" t="str">
            <v/>
          </cell>
          <cell r="AJ513" t="str">
            <v>Nghỉ việc</v>
          </cell>
        </row>
        <row r="514">
          <cell r="A514">
            <v>20488</v>
          </cell>
          <cell r="B514" t="str">
            <v>Phan Thanh</v>
          </cell>
          <cell r="C514" t="str">
            <v>Toàn</v>
          </cell>
          <cell r="D514" t="str">
            <v>Nam</v>
          </cell>
          <cell r="E514">
            <v>27077</v>
          </cell>
          <cell r="F514" t="str">
            <v>Thái Bình</v>
          </cell>
          <cell r="G514" t="str">
            <v xml:space="preserve"> Thái Bình</v>
          </cell>
          <cell r="H514" t="str">
            <v>013338836</v>
          </cell>
          <cell r="I514">
            <v>40402</v>
          </cell>
          <cell r="J514" t="str">
            <v>Hà Nội</v>
          </cell>
          <cell r="K514" t="str">
            <v>Thạc sĩ</v>
          </cell>
          <cell r="L514" t="str">
            <v>ĐH Bách Khoa Hà Nội</v>
          </cell>
          <cell r="M514" t="str">
            <v>Công nghệ thông tin</v>
          </cell>
          <cell r="O514" t="str">
            <v>toanpt@topica.edu.vn</v>
          </cell>
          <cell r="P514" t="str">
            <v/>
          </cell>
          <cell r="Q514" t="str">
            <v>0912069762</v>
          </cell>
          <cell r="R514" t="str">
            <v/>
          </cell>
          <cell r="S514" t="str">
            <v>Đức Diễn - Phú Diễn - Từ Liêm- Hà Nội
 h</v>
          </cell>
          <cell r="T514" t="str">
            <v>Đức Diễn - Phú Diễn - Từ Liêm- Hà Nội
 h</v>
          </cell>
          <cell r="U514" t="str">
            <v>Nguyễn Thị Bảo Loan</v>
          </cell>
          <cell r="V514" t="str">
            <v>v</v>
          </cell>
          <cell r="W514" t="str">
            <v>0987735974</v>
          </cell>
          <cell r="X514" t="str">
            <v>NX</v>
          </cell>
          <cell r="Y514" t="str">
            <v>Chuyên gia</v>
          </cell>
          <cell r="AA514" t="str">
            <v>2</v>
          </cell>
          <cell r="AB514" t="str">
            <v>CG</v>
          </cell>
          <cell r="AC514" t="str">
            <v>TOS1</v>
          </cell>
          <cell r="AD514" t="str">
            <v>POST</v>
          </cell>
          <cell r="AE514" t="str">
            <v>HN</v>
          </cell>
          <cell r="AF514">
            <v>41214</v>
          </cell>
          <cell r="AG514">
            <v>11</v>
          </cell>
          <cell r="AH514">
            <v>41244</v>
          </cell>
          <cell r="AI514">
            <v>12</v>
          </cell>
          <cell r="AJ514" t="str">
            <v>Chính thức</v>
          </cell>
        </row>
        <row r="515">
          <cell r="A515">
            <v>20489</v>
          </cell>
          <cell r="B515" t="str">
            <v>Nguyễn Thị Hương</v>
          </cell>
          <cell r="C515" t="str">
            <v>Thơm</v>
          </cell>
          <cell r="D515" t="str">
            <v>Nữ</v>
          </cell>
          <cell r="E515">
            <v>32425</v>
          </cell>
          <cell r="F515" t="str">
            <v>Phước Long</v>
          </cell>
          <cell r="G515" t="str">
            <v xml:space="preserve">Minh Hải </v>
          </cell>
          <cell r="H515" t="str">
            <v>285141311</v>
          </cell>
          <cell r="I515">
            <v>37775</v>
          </cell>
          <cell r="J515" t="str">
            <v>CA Bình Phước</v>
          </cell>
          <cell r="K515" t="str">
            <v>Đại học</v>
          </cell>
          <cell r="L515" t="str">
            <v>ĐH Công Nghiệp TP.HCM</v>
          </cell>
          <cell r="M515" t="str">
            <v>Công nghệ &amp; Quản lý Môi trường</v>
          </cell>
          <cell r="O515" t="str">
            <v>thomlth@topica.edu.vn</v>
          </cell>
          <cell r="P515" t="str">
            <v/>
          </cell>
          <cell r="Q515" t="str">
            <v/>
          </cell>
          <cell r="R515" t="str">
            <v/>
          </cell>
          <cell r="S515" t="str">
            <v>Long Hà, Phước Long Bình Phước</v>
          </cell>
          <cell r="T515" t="str">
            <v xml:space="preserve">39B - Đường số 3- Phường 5, Gò Vấp </v>
          </cell>
          <cell r="U515" t="str">
            <v/>
          </cell>
          <cell r="W515" t="str">
            <v/>
          </cell>
          <cell r="X515" t="str">
            <v>OS</v>
          </cell>
          <cell r="Y515" t="str">
            <v>Chuyên viên Tư vấn tuyển sinh</v>
          </cell>
          <cell r="AA515" t="str">
            <v>1</v>
          </cell>
          <cell r="AB515" t="str">
            <v>CB</v>
          </cell>
          <cell r="AC515" t="str">
            <v>TSA</v>
          </cell>
          <cell r="AD515" t="str">
            <v>PSAS</v>
          </cell>
          <cell r="AE515" t="str">
            <v>HCM</v>
          </cell>
          <cell r="AF515">
            <v>41225</v>
          </cell>
          <cell r="AG515">
            <v>11</v>
          </cell>
          <cell r="AI515" t="str">
            <v/>
          </cell>
          <cell r="AJ515" t="str">
            <v>Nghỉ việc</v>
          </cell>
        </row>
        <row r="516">
          <cell r="A516">
            <v>20490</v>
          </cell>
          <cell r="B516" t="str">
            <v>Bùi Thị Xuân</v>
          </cell>
          <cell r="C516" t="str">
            <v>Quỳnh</v>
          </cell>
          <cell r="D516" t="str">
            <v>Nữ</v>
          </cell>
          <cell r="E516">
            <v>32308</v>
          </cell>
          <cell r="G516" t="str">
            <v xml:space="preserve">Quảng Nam </v>
          </cell>
          <cell r="H516" t="str">
            <v>203418999</v>
          </cell>
          <cell r="I516">
            <v>39835</v>
          </cell>
          <cell r="J516" t="str">
            <v>Quảng Nam</v>
          </cell>
          <cell r="K516" t="str">
            <v>Đại học</v>
          </cell>
          <cell r="L516" t="str">
            <v>Đại học Dân Lập Văn Lang</v>
          </cell>
          <cell r="M516" t="str">
            <v>Công nghệ Sinh học</v>
          </cell>
          <cell r="O516" t="str">
            <v>quynhbtx@topica.edu.com</v>
          </cell>
          <cell r="P516" t="str">
            <v/>
          </cell>
          <cell r="Q516" t="str">
            <v/>
          </cell>
          <cell r="R516" t="str">
            <v/>
          </cell>
          <cell r="S516" t="str">
            <v xml:space="preserve">Tam Hải - Nam Thành - Quảng Nam
 </v>
          </cell>
          <cell r="T516" t="str">
            <v xml:space="preserve">38/18 Nguyễn Giản Thanh - P1T Quận 10- Tp HCM
 </v>
          </cell>
          <cell r="U516" t="str">
            <v/>
          </cell>
          <cell r="W516" t="str">
            <v/>
          </cell>
          <cell r="X516" t="str">
            <v>OS</v>
          </cell>
          <cell r="Y516" t="str">
            <v>Chuyên viên Tư vấn tuyển sinh</v>
          </cell>
          <cell r="AA516" t="str">
            <v>1</v>
          </cell>
          <cell r="AB516" t="str">
            <v>CB</v>
          </cell>
          <cell r="AC516" t="str">
            <v>TSA</v>
          </cell>
          <cell r="AD516" t="str">
            <v>PSAS</v>
          </cell>
          <cell r="AE516" t="str">
            <v>HCM</v>
          </cell>
          <cell r="AF516">
            <v>41225</v>
          </cell>
          <cell r="AG516">
            <v>11</v>
          </cell>
          <cell r="AH516">
            <v>41286</v>
          </cell>
          <cell r="AI516">
            <v>1</v>
          </cell>
          <cell r="AJ516" t="str">
            <v>Chính thức</v>
          </cell>
        </row>
        <row r="517">
          <cell r="A517">
            <v>20491</v>
          </cell>
          <cell r="B517" t="str">
            <v>Trần Thị Bích</v>
          </cell>
          <cell r="C517" t="str">
            <v>Ngọc</v>
          </cell>
          <cell r="D517" t="str">
            <v>Nữ</v>
          </cell>
          <cell r="E517">
            <v>32791</v>
          </cell>
          <cell r="F517" t="str">
            <v>Đăk Lăk</v>
          </cell>
          <cell r="G517" t="str">
            <v>Xuân Thủy Nam Định</v>
          </cell>
          <cell r="H517" t="str">
            <v>241109012</v>
          </cell>
          <cell r="I517">
            <v>38918</v>
          </cell>
          <cell r="J517" t="str">
            <v>Daklak</v>
          </cell>
          <cell r="K517" t="str">
            <v>Đại học</v>
          </cell>
          <cell r="L517" t="str">
            <v>ĐH Tây Nguyên</v>
          </cell>
          <cell r="M517" t="str">
            <v>Kế toán</v>
          </cell>
          <cell r="O517" t="str">
            <v>ngocttb@topica.edu.vn</v>
          </cell>
          <cell r="P517" t="str">
            <v/>
          </cell>
          <cell r="Q517" t="str">
            <v>01698244359</v>
          </cell>
          <cell r="R517" t="str">
            <v/>
          </cell>
          <cell r="S517" t="str">
            <v>Phường Khánh Xuân, Buôn Ma Thuột Đăk Lăk</v>
          </cell>
          <cell r="T517" t="str">
            <v xml:space="preserve"> </v>
          </cell>
          <cell r="U517" t="str">
            <v/>
          </cell>
          <cell r="W517" t="str">
            <v/>
          </cell>
          <cell r="X517" t="str">
            <v>OP</v>
          </cell>
          <cell r="Y517" t="str">
            <v>Chuyên viên vận hành</v>
          </cell>
          <cell r="AA517" t="str">
            <v>1</v>
          </cell>
          <cell r="AB517" t="str">
            <v>CB</v>
          </cell>
          <cell r="AC517" t="str">
            <v>TSG</v>
          </cell>
          <cell r="AD517" t="str">
            <v>PSGF</v>
          </cell>
          <cell r="AE517" t="str">
            <v>HCM</v>
          </cell>
          <cell r="AF517">
            <v>41225</v>
          </cell>
          <cell r="AG517">
            <v>11</v>
          </cell>
          <cell r="AH517">
            <v>41285</v>
          </cell>
          <cell r="AI517">
            <v>1</v>
          </cell>
          <cell r="AJ517" t="str">
            <v>Chính thức</v>
          </cell>
        </row>
        <row r="518">
          <cell r="A518">
            <v>20492</v>
          </cell>
          <cell r="B518" t="str">
            <v>Nguyễn Thị Xuân</v>
          </cell>
          <cell r="C518" t="str">
            <v>Trang</v>
          </cell>
          <cell r="D518" t="str">
            <v>Nữ</v>
          </cell>
          <cell r="E518">
            <v>32436</v>
          </cell>
          <cell r="G518" t="str">
            <v xml:space="preserve"> </v>
          </cell>
          <cell r="H518" t="str">
            <v/>
          </cell>
          <cell r="K518" t="str">
            <v>Cao đẳng</v>
          </cell>
          <cell r="L518" t="str">
            <v>Cao đẳng kinh tế kỹ thuật Sài Gòn</v>
          </cell>
          <cell r="M518" t="str">
            <v>Quản trị kinh doanh</v>
          </cell>
          <cell r="O518" t="str">
            <v>trangntx2@topica.edu.vn</v>
          </cell>
          <cell r="P518" t="str">
            <v/>
          </cell>
          <cell r="Q518" t="str">
            <v/>
          </cell>
          <cell r="R518" t="str">
            <v/>
          </cell>
          <cell r="S518" t="str">
            <v xml:space="preserve"> </v>
          </cell>
          <cell r="T518" t="str">
            <v xml:space="preserve"> </v>
          </cell>
          <cell r="U518" t="str">
            <v/>
          </cell>
          <cell r="W518" t="str">
            <v/>
          </cell>
          <cell r="X518" t="str">
            <v>OS</v>
          </cell>
          <cell r="Y518" t="str">
            <v>Chuyên viên Tư vấn tuyển sinh</v>
          </cell>
          <cell r="AA518" t="str">
            <v>1</v>
          </cell>
          <cell r="AB518" t="str">
            <v>CB</v>
          </cell>
          <cell r="AC518" t="str">
            <v>TSA</v>
          </cell>
          <cell r="AD518" t="str">
            <v>PSAS</v>
          </cell>
          <cell r="AE518" t="str">
            <v>HCM</v>
          </cell>
          <cell r="AF518">
            <v>41226</v>
          </cell>
          <cell r="AG518">
            <v>11</v>
          </cell>
          <cell r="AH518">
            <v>41288</v>
          </cell>
          <cell r="AI518">
            <v>1</v>
          </cell>
          <cell r="AJ518" t="str">
            <v>Chính thức</v>
          </cell>
        </row>
        <row r="519">
          <cell r="A519">
            <v>20493</v>
          </cell>
          <cell r="B519" t="str">
            <v>Trần Ngọc</v>
          </cell>
          <cell r="C519" t="str">
            <v>Vân</v>
          </cell>
          <cell r="D519" t="str">
            <v>Nữ</v>
          </cell>
          <cell r="E519">
            <v>29133</v>
          </cell>
          <cell r="G519" t="str">
            <v xml:space="preserve">Bắc Giang </v>
          </cell>
          <cell r="H519" t="str">
            <v>011875466</v>
          </cell>
          <cell r="I519">
            <v>38574</v>
          </cell>
          <cell r="J519" t="str">
            <v>Hà Nội</v>
          </cell>
          <cell r="K519" t="str">
            <v>Đại học</v>
          </cell>
          <cell r="L519" t="str">
            <v>Đại học kinh tế Quốc dân</v>
          </cell>
          <cell r="M519" t="str">
            <v>Quản trị kinh doanh</v>
          </cell>
          <cell r="O519" t="str">
            <v>vantn@topica.edu.vn</v>
          </cell>
          <cell r="P519" t="str">
            <v/>
          </cell>
          <cell r="Q519" t="str">
            <v>0919470105</v>
          </cell>
          <cell r="R519" t="str">
            <v/>
          </cell>
          <cell r="S519" t="str">
            <v xml:space="preserve">P410- C9- Thành Công - Ba Đình Hà Nội
 </v>
          </cell>
          <cell r="T519" t="str">
            <v xml:space="preserve">P410- C9- Thành Công - Ba Đình Hà Nội
 </v>
          </cell>
          <cell r="U519" t="str">
            <v/>
          </cell>
          <cell r="W519" t="str">
            <v/>
          </cell>
          <cell r="X519" t="str">
            <v>PM2</v>
          </cell>
          <cell r="Y519" t="str">
            <v>Phó phòng</v>
          </cell>
          <cell r="AA519">
            <v>3</v>
          </cell>
          <cell r="AB519" t="str">
            <v>QL</v>
          </cell>
          <cell r="AC519" t="str">
            <v>TNE</v>
          </cell>
          <cell r="AD519" t="str">
            <v>PNES</v>
          </cell>
          <cell r="AE519" t="str">
            <v>HN</v>
          </cell>
          <cell r="AF519">
            <v>41218</v>
          </cell>
          <cell r="AG519">
            <v>11</v>
          </cell>
          <cell r="AH519">
            <v>41279</v>
          </cell>
          <cell r="AI519">
            <v>1</v>
          </cell>
          <cell r="AJ519" t="str">
            <v>Chính thức</v>
          </cell>
        </row>
        <row r="520">
          <cell r="A520">
            <v>20494</v>
          </cell>
          <cell r="B520" t="str">
            <v>Từ Phương</v>
          </cell>
          <cell r="C520" t="str">
            <v>Thanh</v>
          </cell>
          <cell r="D520" t="str">
            <v>Nữ</v>
          </cell>
          <cell r="M520">
            <v>0</v>
          </cell>
          <cell r="O520" t="str">
            <v>thanhtp@topica.edu.vn</v>
          </cell>
          <cell r="S520">
            <v>0</v>
          </cell>
          <cell r="U520">
            <v>0</v>
          </cell>
          <cell r="W520">
            <v>0</v>
          </cell>
          <cell r="X520" t="str">
            <v>OP</v>
          </cell>
          <cell r="Y520" t="str">
            <v>Chuyên viên vận hành</v>
          </cell>
          <cell r="AA520" t="str">
            <v>1</v>
          </cell>
          <cell r="AB520" t="str">
            <v>CB</v>
          </cell>
          <cell r="AC520" t="str">
            <v>THC</v>
          </cell>
          <cell r="AD520" t="str">
            <v>PHCS</v>
          </cell>
          <cell r="AE520" t="str">
            <v>HCM</v>
          </cell>
          <cell r="AI520" t="str">
            <v/>
          </cell>
          <cell r="AJ520" t="str">
            <v>Nghỉ việc</v>
          </cell>
        </row>
        <row r="521">
          <cell r="A521">
            <v>20495</v>
          </cell>
          <cell r="B521" t="str">
            <v>Nguyễn Thị</v>
          </cell>
          <cell r="C521" t="str">
            <v>Trinh</v>
          </cell>
          <cell r="D521" t="str">
            <v>Nữ</v>
          </cell>
          <cell r="E521">
            <v>32953</v>
          </cell>
          <cell r="F521" t="str">
            <v>Lâm Đồng</v>
          </cell>
          <cell r="G521" t="str">
            <v xml:space="preserve">Hòa Vang </v>
          </cell>
          <cell r="H521" t="str">
            <v>250722176</v>
          </cell>
          <cell r="I521">
            <v>40212</v>
          </cell>
          <cell r="J521" t="str">
            <v>CA Lâm Đồng</v>
          </cell>
          <cell r="K521" t="str">
            <v>Đại học</v>
          </cell>
          <cell r="L521" t="str">
            <v>ĐH Công Nghiệp TP.HCM</v>
          </cell>
          <cell r="M521" t="str">
            <v>Tài chính - Ngân hàng</v>
          </cell>
          <cell r="O521" t="str">
            <v>trinhnt@topica.edu.vn</v>
          </cell>
          <cell r="P521" t="str">
            <v/>
          </cell>
          <cell r="Q521" t="str">
            <v/>
          </cell>
          <cell r="R521" t="str">
            <v/>
          </cell>
          <cell r="S521" t="str">
            <v>Thanh Mỹ, Đơn Dương Lâm Đồng</v>
          </cell>
          <cell r="T521" t="str">
            <v xml:space="preserve">27/2 Trần Phú - Thanh Mỹ - Đơn Dương </v>
          </cell>
          <cell r="U521" t="str">
            <v/>
          </cell>
          <cell r="W521" t="str">
            <v/>
          </cell>
          <cell r="X521" t="str">
            <v>OP</v>
          </cell>
          <cell r="Y521" t="str">
            <v>Chuyên viên vận hành</v>
          </cell>
          <cell r="AA521" t="str">
            <v>1</v>
          </cell>
          <cell r="AB521" t="str">
            <v>CB</v>
          </cell>
          <cell r="AC521" t="str">
            <v>TSA</v>
          </cell>
          <cell r="AD521" t="str">
            <v>PSAS</v>
          </cell>
          <cell r="AE521" t="str">
            <v>HCM</v>
          </cell>
          <cell r="AF521">
            <v>41232</v>
          </cell>
          <cell r="AG521">
            <v>11</v>
          </cell>
          <cell r="AH521">
            <v>41292</v>
          </cell>
          <cell r="AI521">
            <v>1</v>
          </cell>
          <cell r="AJ521" t="str">
            <v>Nghỉ việc</v>
          </cell>
        </row>
        <row r="522">
          <cell r="A522">
            <v>20496</v>
          </cell>
          <cell r="B522" t="str">
            <v>Đỗ Phượng</v>
          </cell>
          <cell r="C522" t="str">
            <v>Quyên</v>
          </cell>
          <cell r="D522" t="str">
            <v>Nữ</v>
          </cell>
          <cell r="M522">
            <v>0</v>
          </cell>
          <cell r="O522" t="str">
            <v>quyendp@topica.edu.vn</v>
          </cell>
          <cell r="S522">
            <v>0</v>
          </cell>
          <cell r="U522">
            <v>0</v>
          </cell>
          <cell r="W522">
            <v>0</v>
          </cell>
          <cell r="X522" t="str">
            <v>OP</v>
          </cell>
          <cell r="Y522" t="str">
            <v>Chuyên viên vận hành</v>
          </cell>
          <cell r="AA522" t="str">
            <v>1</v>
          </cell>
          <cell r="AB522" t="str">
            <v>CB</v>
          </cell>
          <cell r="AC522" t="str">
            <v>THC</v>
          </cell>
          <cell r="AD522" t="str">
            <v>PHCS</v>
          </cell>
          <cell r="AE522" t="str">
            <v>HCM</v>
          </cell>
          <cell r="AI522" t="str">
            <v/>
          </cell>
          <cell r="AJ522" t="str">
            <v>Nghỉ việc</v>
          </cell>
        </row>
        <row r="523">
          <cell r="A523">
            <v>20497</v>
          </cell>
          <cell r="B523" t="str">
            <v>Lê Thị</v>
          </cell>
          <cell r="C523" t="str">
            <v>Trang</v>
          </cell>
          <cell r="D523" t="str">
            <v>Nữ</v>
          </cell>
          <cell r="E523">
            <v>31565</v>
          </cell>
          <cell r="G523" t="str">
            <v xml:space="preserve">Hà Nam Ninh </v>
          </cell>
          <cell r="H523" t="str">
            <v>381385242</v>
          </cell>
          <cell r="I523">
            <v>38334</v>
          </cell>
          <cell r="J523" t="str">
            <v>Cà Mau</v>
          </cell>
          <cell r="K523" t="str">
            <v>Đại học</v>
          </cell>
          <cell r="L523" t="str">
            <v>Đại học Quốc Tế Hồng Bàng</v>
          </cell>
          <cell r="M523" t="str">
            <v>Quản trị kinh doanh</v>
          </cell>
          <cell r="O523" t="str">
            <v>tranglt@topica.edu.vn</v>
          </cell>
          <cell r="P523" t="str">
            <v/>
          </cell>
          <cell r="Q523" t="str">
            <v>0987 388 896</v>
          </cell>
          <cell r="R523" t="str">
            <v/>
          </cell>
          <cell r="S523" t="str">
            <v xml:space="preserve">Ấp C Hồng Mỹ - Hàm Rồng- Năm Căn -Cà Mau
 </v>
          </cell>
          <cell r="T523" t="str">
            <v xml:space="preserve">Ấp C Hồng Mỹ - Hàm Rồng- Năm Căn -Cà Mau
 </v>
          </cell>
          <cell r="U523" t="str">
            <v/>
          </cell>
          <cell r="W523" t="str">
            <v/>
          </cell>
          <cell r="X523" t="str">
            <v>PM2</v>
          </cell>
          <cell r="Y523" t="str">
            <v>Phó phòng</v>
          </cell>
          <cell r="AA523">
            <v>3</v>
          </cell>
          <cell r="AB523" t="str">
            <v>QL</v>
          </cell>
          <cell r="AC523" t="str">
            <v>TTV</v>
          </cell>
          <cell r="AD523" t="str">
            <v>PTVS</v>
          </cell>
          <cell r="AE523" t="str">
            <v>HCM</v>
          </cell>
          <cell r="AF523">
            <v>41228</v>
          </cell>
          <cell r="AG523">
            <v>11</v>
          </cell>
          <cell r="AH523">
            <v>41288</v>
          </cell>
          <cell r="AI523">
            <v>1</v>
          </cell>
          <cell r="AJ523" t="str">
            <v>Nghỉ việc</v>
          </cell>
        </row>
        <row r="524">
          <cell r="A524">
            <v>20498</v>
          </cell>
          <cell r="B524" t="str">
            <v>Hồ Trần Thanh</v>
          </cell>
          <cell r="C524" t="str">
            <v>Trang</v>
          </cell>
          <cell r="D524" t="str">
            <v>Nữ</v>
          </cell>
          <cell r="E524">
            <v>32580</v>
          </cell>
          <cell r="F524" t="str">
            <v>Gò Vấp</v>
          </cell>
          <cell r="G524" t="str">
            <v>Hốc Môn Hồ Chí Minh</v>
          </cell>
          <cell r="H524" t="str">
            <v>024238493</v>
          </cell>
          <cell r="I524">
            <v>38104</v>
          </cell>
          <cell r="J524" t="str">
            <v>TP Hà Nội</v>
          </cell>
          <cell r="K524" t="str">
            <v>Cao đẳng</v>
          </cell>
          <cell r="L524" t="str">
            <v>Học Viện CNTT NIIT - SSP</v>
          </cell>
          <cell r="M524" t="str">
            <v>Kỹ Thuật lập Trình</v>
          </cell>
          <cell r="N524">
            <v>2011</v>
          </cell>
          <cell r="O524" t="str">
            <v>tranghtt@topica.edu.vn</v>
          </cell>
          <cell r="P524" t="str">
            <v/>
          </cell>
          <cell r="Q524" t="str">
            <v/>
          </cell>
          <cell r="R524" t="str">
            <v/>
          </cell>
          <cell r="S524" t="str">
            <v>91/4A Đường HT35, P.Hiệp Thành, Q.12 Hồ Chí Minh</v>
          </cell>
          <cell r="T524" t="str">
            <v>91/4A Đường HT35, P.Hiệp Thành, Q.12 Hồ Chí Minh</v>
          </cell>
          <cell r="U524" t="str">
            <v/>
          </cell>
          <cell r="W524" t="str">
            <v/>
          </cell>
          <cell r="X524" t="str">
            <v>OS</v>
          </cell>
          <cell r="Y524" t="str">
            <v>Chuyên viên Tư vấn tuyển sinh</v>
          </cell>
          <cell r="AA524" t="str">
            <v>1</v>
          </cell>
          <cell r="AB524" t="str">
            <v>CB</v>
          </cell>
          <cell r="AC524" t="str">
            <v>TSA</v>
          </cell>
          <cell r="AD524" t="str">
            <v>PSAS</v>
          </cell>
          <cell r="AE524" t="str">
            <v>HCM</v>
          </cell>
          <cell r="AF524">
            <v>41222</v>
          </cell>
          <cell r="AG524">
            <v>11</v>
          </cell>
          <cell r="AH524">
            <v>41282</v>
          </cell>
          <cell r="AI524">
            <v>1</v>
          </cell>
          <cell r="AJ524" t="str">
            <v>Chính thức</v>
          </cell>
        </row>
        <row r="525">
          <cell r="A525">
            <v>20499</v>
          </cell>
          <cell r="B525" t="str">
            <v>Vũ Thị Thu</v>
          </cell>
          <cell r="C525" t="str">
            <v>Hương</v>
          </cell>
          <cell r="D525" t="str">
            <v>Nữ</v>
          </cell>
          <cell r="E525">
            <v>31999</v>
          </cell>
          <cell r="F525" t="str">
            <v>Nam Định</v>
          </cell>
          <cell r="G525" t="str">
            <v xml:space="preserve"> Nam Định</v>
          </cell>
          <cell r="H525" t="str">
            <v>162872101</v>
          </cell>
          <cell r="I525">
            <v>38338</v>
          </cell>
          <cell r="J525" t="str">
            <v>Nam Định</v>
          </cell>
          <cell r="K525" t="str">
            <v>Đại học</v>
          </cell>
          <cell r="L525" t="str">
            <v>ĐH Công Nghiệp TP.HCM</v>
          </cell>
          <cell r="M525" t="str">
            <v>Quản trị kinh doanh</v>
          </cell>
          <cell r="O525" t="str">
            <v>huongvtt2@topica.edu.vn</v>
          </cell>
          <cell r="P525" t="str">
            <v>03503878260</v>
          </cell>
          <cell r="Q525" t="str">
            <v>0982410430</v>
          </cell>
          <cell r="R525" t="str">
            <v/>
          </cell>
          <cell r="S525" t="str">
            <v xml:space="preserve">Hải Hà, Hải Hậu, Nam Định
 </v>
          </cell>
          <cell r="T525" t="str">
            <v xml:space="preserve">Nhân Mỹ, Mỹ đình, Từ Liêm, Hà Nội
 </v>
          </cell>
          <cell r="U525" t="str">
            <v>Vũ Thanh Bằng</v>
          </cell>
          <cell r="V525" t="str">
            <v>Bố</v>
          </cell>
          <cell r="W525" t="str">
            <v>0914658360</v>
          </cell>
          <cell r="X525" t="str">
            <v>OS</v>
          </cell>
          <cell r="Y525" t="str">
            <v>Chuyên viên Tư vấn tuyển sinh</v>
          </cell>
          <cell r="AA525" t="str">
            <v>1</v>
          </cell>
          <cell r="AB525" t="str">
            <v>CB</v>
          </cell>
          <cell r="AC525" t="str">
            <v>TAW</v>
          </cell>
          <cell r="AD525" t="str">
            <v>PAWS</v>
          </cell>
          <cell r="AE525" t="str">
            <v>HN</v>
          </cell>
          <cell r="AF525">
            <v>41246</v>
          </cell>
          <cell r="AG525">
            <v>12</v>
          </cell>
          <cell r="AH525">
            <v>41308</v>
          </cell>
          <cell r="AI525">
            <v>2</v>
          </cell>
          <cell r="AJ525" t="str">
            <v>Chính thức</v>
          </cell>
        </row>
        <row r="526">
          <cell r="A526" t="str">
            <v xml:space="preserve"> </v>
          </cell>
          <cell r="B526" t="str">
            <v>Vũ Thị Thanh</v>
          </cell>
          <cell r="C526" t="str">
            <v>Huyền</v>
          </cell>
          <cell r="D526" t="str">
            <v>Nữ</v>
          </cell>
          <cell r="E526">
            <v>29180</v>
          </cell>
          <cell r="G526" t="str">
            <v xml:space="preserve">Thanh Hóa </v>
          </cell>
          <cell r="H526" t="str">
            <v>025357103</v>
          </cell>
          <cell r="I526">
            <v>40850</v>
          </cell>
          <cell r="J526" t="str">
            <v>TP HCM</v>
          </cell>
          <cell r="K526" t="str">
            <v>Đại học</v>
          </cell>
          <cell r="L526" t="str">
            <v>ĐH Kinh Tế TP.HCM</v>
          </cell>
          <cell r="M526" t="str">
            <v>Kế toán</v>
          </cell>
          <cell r="O526" t="str">
            <v>huyenvtt2@topica.edu.vn</v>
          </cell>
          <cell r="P526" t="str">
            <v/>
          </cell>
          <cell r="Q526" t="str">
            <v>0908 096 900</v>
          </cell>
          <cell r="R526" t="str">
            <v/>
          </cell>
          <cell r="S526" t="str">
            <v xml:space="preserve">266/78/47 Tô Hiến Thành, P.15, Q.10, TP HCM
 </v>
          </cell>
          <cell r="T526" t="str">
            <v xml:space="preserve">266/78/47 Tô Hiến Thành, P.15, Q.10, TP HCM
 </v>
          </cell>
          <cell r="U526" t="str">
            <v/>
          </cell>
          <cell r="W526" t="str">
            <v/>
          </cell>
          <cell r="X526" t="str">
            <v>PM1</v>
          </cell>
          <cell r="Y526" t="str">
            <v>Trưởng phòng</v>
          </cell>
          <cell r="AA526">
            <v>3</v>
          </cell>
          <cell r="AB526" t="str">
            <v>QL</v>
          </cell>
          <cell r="AC526" t="str">
            <v>TSG</v>
          </cell>
          <cell r="AD526" t="str">
            <v>PSGH</v>
          </cell>
          <cell r="AE526" t="str">
            <v>HCM</v>
          </cell>
          <cell r="AF526">
            <v>41235</v>
          </cell>
          <cell r="AG526">
            <v>11</v>
          </cell>
          <cell r="AH526">
            <v>41297</v>
          </cell>
          <cell r="AI526">
            <v>1</v>
          </cell>
          <cell r="AJ526" t="str">
            <v>Chính thức</v>
          </cell>
        </row>
        <row r="527">
          <cell r="A527">
            <v>20502</v>
          </cell>
          <cell r="B527" t="str">
            <v>Phạm Cao</v>
          </cell>
          <cell r="C527" t="str">
            <v>Hiền</v>
          </cell>
          <cell r="D527" t="str">
            <v>Nữ</v>
          </cell>
          <cell r="G527" t="str">
            <v>Quảng Nam Quảng Nam</v>
          </cell>
          <cell r="H527" t="str">
            <v>023899544</v>
          </cell>
          <cell r="I527">
            <v>37049</v>
          </cell>
          <cell r="J527" t="str">
            <v>TP HCM</v>
          </cell>
          <cell r="K527" t="str">
            <v>Đại học</v>
          </cell>
          <cell r="L527" t="str">
            <v>ĐH CN Sài Gòn</v>
          </cell>
          <cell r="M527" t="str">
            <v>Công nghệ thông tin</v>
          </cell>
          <cell r="O527" t="str">
            <v/>
          </cell>
          <cell r="P527" t="str">
            <v/>
          </cell>
          <cell r="Q527" t="str">
            <v>0166 634 3749</v>
          </cell>
          <cell r="R527" t="str">
            <v/>
          </cell>
          <cell r="S527" t="str">
            <v xml:space="preserve">C4/4 Ấp 3 Xã Vĩnh Lộc B, huyện Bình Chánh, TP HCM
 </v>
          </cell>
          <cell r="T527" t="str">
            <v xml:space="preserve">C4/4 Ấp 3 Xã Vĩnh Lộc B, huyện Bình Chánh, TP HCM
 </v>
          </cell>
          <cell r="U527" t="str">
            <v/>
          </cell>
          <cell r="W527" t="str">
            <v/>
          </cell>
          <cell r="X527" t="str">
            <v>PM2</v>
          </cell>
          <cell r="Y527" t="str">
            <v>Phó phòng</v>
          </cell>
          <cell r="AA527">
            <v>3</v>
          </cell>
          <cell r="AB527" t="str">
            <v>QL</v>
          </cell>
          <cell r="AC527" t="str">
            <v>TTV</v>
          </cell>
          <cell r="AD527" t="str">
            <v>PTVO</v>
          </cell>
          <cell r="AE527" t="str">
            <v>HCM</v>
          </cell>
          <cell r="AF527">
            <v>41241</v>
          </cell>
          <cell r="AG527">
            <v>11</v>
          </cell>
          <cell r="AI527" t="str">
            <v/>
          </cell>
          <cell r="AJ527" t="str">
            <v>Nghỉ việc</v>
          </cell>
        </row>
        <row r="528">
          <cell r="A528">
            <v>20503</v>
          </cell>
          <cell r="B528" t="str">
            <v>Tạ Thị</v>
          </cell>
          <cell r="C528" t="str">
            <v>Hường</v>
          </cell>
          <cell r="D528" t="str">
            <v>Nữ</v>
          </cell>
          <cell r="E528">
            <v>30753</v>
          </cell>
          <cell r="G528" t="str">
            <v>Ứng Hòa Hà Nội</v>
          </cell>
          <cell r="H528" t="str">
            <v>111801614</v>
          </cell>
          <cell r="I528">
            <v>39963</v>
          </cell>
          <cell r="J528" t="str">
            <v>Hà Nội</v>
          </cell>
          <cell r="K528" t="str">
            <v>Đại học</v>
          </cell>
          <cell r="L528" t="str">
            <v>HV Báo Chí Tuyên Truyền</v>
          </cell>
          <cell r="M528" t="str">
            <v>Xuất bản - c/n Biên tập</v>
          </cell>
          <cell r="O528" t="str">
            <v>huongtt5@topica.edu.vn</v>
          </cell>
          <cell r="P528" t="str">
            <v/>
          </cell>
          <cell r="Q528" t="str">
            <v>090 445 9596</v>
          </cell>
          <cell r="R528" t="str">
            <v/>
          </cell>
          <cell r="S528" t="str">
            <v xml:space="preserve">Trung Tú, Ứng Hòa,Hà Nội
 </v>
          </cell>
          <cell r="T528" t="str">
            <v xml:space="preserve">Ngõ Trại cá - Hàng Mã - Hà Nội
 </v>
          </cell>
          <cell r="U528" t="str">
            <v/>
          </cell>
          <cell r="W528" t="str">
            <v/>
          </cell>
          <cell r="X528" t="str">
            <v>OS</v>
          </cell>
          <cell r="Y528" t="str">
            <v>Chuyên viên Tư vấn tuyển sinh</v>
          </cell>
          <cell r="AA528" t="str">
            <v>1</v>
          </cell>
          <cell r="AB528" t="str">
            <v>CB</v>
          </cell>
          <cell r="AC528" t="str">
            <v>TAW</v>
          </cell>
          <cell r="AD528" t="str">
            <v>PAWS</v>
          </cell>
          <cell r="AE528" t="str">
            <v>HN</v>
          </cell>
          <cell r="AF528">
            <v>41246</v>
          </cell>
          <cell r="AG528">
            <v>12</v>
          </cell>
          <cell r="AH528">
            <v>41308</v>
          </cell>
          <cell r="AI528">
            <v>2</v>
          </cell>
          <cell r="AJ528" t="str">
            <v>Nghỉ việc</v>
          </cell>
        </row>
        <row r="529">
          <cell r="A529">
            <v>20504</v>
          </cell>
          <cell r="B529" t="str">
            <v>Trần Khánh</v>
          </cell>
          <cell r="C529" t="str">
            <v>Vân</v>
          </cell>
          <cell r="D529" t="str">
            <v>Nữ</v>
          </cell>
          <cell r="E529">
            <v>31759</v>
          </cell>
          <cell r="G529" t="str">
            <v xml:space="preserve"> Phú Thọ</v>
          </cell>
          <cell r="H529" t="str">
            <v>013399745</v>
          </cell>
          <cell r="I529">
            <v>40658</v>
          </cell>
          <cell r="J529" t="str">
            <v>Hà Nội</v>
          </cell>
          <cell r="K529" t="str">
            <v>Đại học</v>
          </cell>
          <cell r="L529" t="str">
            <v>ĐH Ngoại ngữ - ĐH Đà Nẵng</v>
          </cell>
          <cell r="M529" t="str">
            <v>Cử nhân sư phạm tiếng Trung</v>
          </cell>
          <cell r="O529" t="str">
            <v>vantk@topica.edu.vn</v>
          </cell>
          <cell r="P529" t="str">
            <v/>
          </cell>
          <cell r="Q529" t="str">
            <v>0902 286 168</v>
          </cell>
          <cell r="R529" t="str">
            <v/>
          </cell>
          <cell r="S529" t="str">
            <v xml:space="preserve">tổ 12 phường Nghĩa Đô, quận Cầu Giấy, Hà Nội
 </v>
          </cell>
          <cell r="T529" t="str">
            <v>số 2 ngõ 191/46 Lạc Long Quân
 Hà Nội</v>
          </cell>
          <cell r="U529" t="str">
            <v>Nguyễn Hoàng Dương</v>
          </cell>
          <cell r="V529" t="str">
            <v>c</v>
          </cell>
          <cell r="W529" t="str">
            <v>0919 013 999</v>
          </cell>
          <cell r="X529" t="str">
            <v>OP</v>
          </cell>
          <cell r="Y529" t="str">
            <v>Chuyên viên vận hành</v>
          </cell>
          <cell r="AA529" t="str">
            <v>1</v>
          </cell>
          <cell r="AB529" t="str">
            <v>CB</v>
          </cell>
          <cell r="AC529" t="str">
            <v>TAW</v>
          </cell>
          <cell r="AD529" t="str">
            <v>PAWN</v>
          </cell>
          <cell r="AE529" t="str">
            <v>HN</v>
          </cell>
          <cell r="AF529">
            <v>41267</v>
          </cell>
          <cell r="AG529">
            <v>12</v>
          </cell>
          <cell r="AH529">
            <v>41365</v>
          </cell>
          <cell r="AI529">
            <v>4</v>
          </cell>
          <cell r="AJ529" t="str">
            <v>Chính thức</v>
          </cell>
        </row>
        <row r="530">
          <cell r="A530">
            <v>20505</v>
          </cell>
          <cell r="B530" t="str">
            <v>Phạm Thị Thanh</v>
          </cell>
          <cell r="C530" t="str">
            <v>Nga</v>
          </cell>
          <cell r="D530" t="str">
            <v>Nữ</v>
          </cell>
          <cell r="E530">
            <v>32572</v>
          </cell>
          <cell r="G530" t="str">
            <v>Hà Nam Hà Nam</v>
          </cell>
          <cell r="H530" t="str">
            <v>012847013</v>
          </cell>
          <cell r="I530">
            <v>38702</v>
          </cell>
          <cell r="J530" t="str">
            <v>Hà Nội</v>
          </cell>
          <cell r="K530" t="str">
            <v>Đại học</v>
          </cell>
          <cell r="L530" t="str">
            <v>ĐH Kinh Tế Quốc Dân</v>
          </cell>
          <cell r="M530" t="str">
            <v>Kinh tế đầu tư</v>
          </cell>
          <cell r="O530" t="str">
            <v/>
          </cell>
          <cell r="P530" t="str">
            <v/>
          </cell>
          <cell r="Q530" t="str">
            <v>01678 416 616</v>
          </cell>
          <cell r="R530" t="str">
            <v/>
          </cell>
          <cell r="S530" t="str">
            <v>39, tổ 66B, ngõ Trại Cá, Trương Định,HN
 h</v>
          </cell>
          <cell r="T530" t="str">
            <v>39, tổ 66B, ngõ Trại Cá, Trương Định,HN
 h</v>
          </cell>
          <cell r="U530" t="str">
            <v/>
          </cell>
          <cell r="W530" t="str">
            <v/>
          </cell>
          <cell r="X530" t="str">
            <v>OP</v>
          </cell>
          <cell r="Y530" t="str">
            <v>Chuyên viên vận hành</v>
          </cell>
          <cell r="AA530" t="str">
            <v>1</v>
          </cell>
          <cell r="AB530" t="str">
            <v>CB</v>
          </cell>
          <cell r="AC530" t="str">
            <v>TAW</v>
          </cell>
          <cell r="AD530" t="str">
            <v>PAWS</v>
          </cell>
          <cell r="AE530" t="str">
            <v>HN</v>
          </cell>
          <cell r="AF530">
            <v>41267</v>
          </cell>
          <cell r="AG530">
            <v>12</v>
          </cell>
          <cell r="AI530" t="str">
            <v/>
          </cell>
          <cell r="AJ530" t="str">
            <v>Nghỉ việc</v>
          </cell>
        </row>
        <row r="531">
          <cell r="A531">
            <v>20506</v>
          </cell>
          <cell r="B531" t="str">
            <v>Phí Thị Thu</v>
          </cell>
          <cell r="C531" t="str">
            <v>Hương</v>
          </cell>
          <cell r="D531" t="str">
            <v>Nữ</v>
          </cell>
          <cell r="E531">
            <v>29546</v>
          </cell>
          <cell r="G531" t="str">
            <v xml:space="preserve"> </v>
          </cell>
          <cell r="H531" t="str">
            <v>151345327</v>
          </cell>
          <cell r="I531">
            <v>40925</v>
          </cell>
          <cell r="J531" t="str">
            <v>Thái Bình</v>
          </cell>
          <cell r="K531" t="str">
            <v>Đại học</v>
          </cell>
          <cell r="L531" t="str">
            <v>HV Công nghệ Bưu chính Viễn thông</v>
          </cell>
          <cell r="M531" t="str">
            <v>Điện tử - Viễn thông</v>
          </cell>
          <cell r="O531" t="str">
            <v>huongptt@topica.edu.vn</v>
          </cell>
          <cell r="P531" t="str">
            <v/>
          </cell>
          <cell r="Q531" t="str">
            <v>0989 725 861</v>
          </cell>
          <cell r="R531" t="str">
            <v/>
          </cell>
          <cell r="S531" t="str">
            <v>Song Phương Hoài Đức Hà Nội
 h</v>
          </cell>
          <cell r="T531" t="str">
            <v>185-KH Thôn 6, Song Phương, Hoài Đức, Hà Nội
 h</v>
          </cell>
          <cell r="U531" t="str">
            <v/>
          </cell>
          <cell r="W531" t="str">
            <v/>
          </cell>
          <cell r="X531" t="str">
            <v>OS</v>
          </cell>
          <cell r="Y531" t="str">
            <v>Chuyên viên Tư vấn tuyển sinh</v>
          </cell>
          <cell r="AA531" t="str">
            <v>1</v>
          </cell>
          <cell r="AB531" t="str">
            <v>CB</v>
          </cell>
          <cell r="AC531" t="str">
            <v>TAW</v>
          </cell>
          <cell r="AD531" t="str">
            <v>PAWS</v>
          </cell>
          <cell r="AE531" t="str">
            <v>HN</v>
          </cell>
          <cell r="AF531">
            <v>41267</v>
          </cell>
          <cell r="AG531">
            <v>12</v>
          </cell>
          <cell r="AH531">
            <v>41329</v>
          </cell>
          <cell r="AI531">
            <v>2</v>
          </cell>
          <cell r="AJ531" t="str">
            <v>Nghỉ việc</v>
          </cell>
        </row>
        <row r="532">
          <cell r="A532">
            <v>20507</v>
          </cell>
          <cell r="B532" t="str">
            <v>Nguyễn Thị Thu</v>
          </cell>
          <cell r="C532" t="str">
            <v>Hiền</v>
          </cell>
          <cell r="D532" t="str">
            <v>Nữ</v>
          </cell>
          <cell r="E532">
            <v>31759</v>
          </cell>
          <cell r="G532" t="str">
            <v xml:space="preserve">Thanh Hóa </v>
          </cell>
          <cell r="H532" t="str">
            <v/>
          </cell>
          <cell r="K532" t="str">
            <v>Đại học</v>
          </cell>
          <cell r="L532" t="str">
            <v>ĐH Công Nghiệp Hà Nội</v>
          </cell>
          <cell r="M532" t="str">
            <v>Công nghệ kỹ thuật hóa</v>
          </cell>
          <cell r="O532" t="str">
            <v>hienntt2@topica.edu.vn</v>
          </cell>
          <cell r="P532" t="str">
            <v/>
          </cell>
          <cell r="Q532" t="str">
            <v>0983 958 344</v>
          </cell>
          <cell r="R532" t="str">
            <v/>
          </cell>
          <cell r="S532" t="str">
            <v xml:space="preserve">SN 31- ngõ 186-Vương Thừa Vũ-Khương Trung-Thanh Xuân HN
 </v>
          </cell>
          <cell r="T532" t="str">
            <v xml:space="preserve">SN 31- ngõ 186-Vương Thừa Vũ-Khương Trung-Thanh Xuân HN
 </v>
          </cell>
          <cell r="U532" t="str">
            <v/>
          </cell>
          <cell r="W532" t="str">
            <v/>
          </cell>
          <cell r="X532" t="str">
            <v>OS</v>
          </cell>
          <cell r="Y532" t="str">
            <v>Chuyên viên Tư vấn tuyển sinh</v>
          </cell>
          <cell r="AA532" t="str">
            <v>1</v>
          </cell>
          <cell r="AB532" t="str">
            <v>CB</v>
          </cell>
          <cell r="AC532" t="str">
            <v>TAW</v>
          </cell>
          <cell r="AD532" t="str">
            <v>PAWS</v>
          </cell>
          <cell r="AE532" t="str">
            <v>HN</v>
          </cell>
          <cell r="AF532">
            <v>41267</v>
          </cell>
          <cell r="AG532">
            <v>12</v>
          </cell>
          <cell r="AI532" t="str">
            <v/>
          </cell>
          <cell r="AJ532" t="str">
            <v>Nghỉ việc</v>
          </cell>
        </row>
        <row r="533">
          <cell r="A533">
            <v>20508</v>
          </cell>
          <cell r="B533" t="str">
            <v>Hoàng Như</v>
          </cell>
          <cell r="C533" t="str">
            <v>Anh</v>
          </cell>
          <cell r="D533" t="str">
            <v>Nữ</v>
          </cell>
          <cell r="E533">
            <v>32891</v>
          </cell>
          <cell r="G533" t="str">
            <v>Nam Định Nam Định</v>
          </cell>
          <cell r="H533" t="str">
            <v>024487721</v>
          </cell>
          <cell r="I533">
            <v>38824</v>
          </cell>
          <cell r="J533" t="str">
            <v>HCM</v>
          </cell>
          <cell r="K533" t="str">
            <v>Đại học</v>
          </cell>
          <cell r="L533" t="str">
            <v>ĐH Công nghiệp HCM</v>
          </cell>
          <cell r="M533" t="str">
            <v>Công nghệ thực phẩm</v>
          </cell>
          <cell r="O533" t="str">
            <v>anhhn2@topica.edu.vn</v>
          </cell>
          <cell r="P533" t="str">
            <v>08 38460100</v>
          </cell>
          <cell r="Q533" t="str">
            <v>0121 4699 519</v>
          </cell>
          <cell r="R533" t="str">
            <v/>
          </cell>
          <cell r="S533" t="str">
            <v xml:space="preserve">344/459 CMT8, Phường 5, Quận Tân Bình
 </v>
          </cell>
          <cell r="T533" t="str">
            <v xml:space="preserve">686/60, CMT8, phường 5, Quận Tân Bình
 </v>
          </cell>
          <cell r="U533" t="str">
            <v/>
          </cell>
          <cell r="W533" t="str">
            <v/>
          </cell>
          <cell r="X533" t="str">
            <v>OC</v>
          </cell>
          <cell r="Y533" t="str">
            <v>Chuyên viên quản lý học tập (CVHT)</v>
          </cell>
          <cell r="AA533" t="str">
            <v>1</v>
          </cell>
          <cell r="AB533" t="str">
            <v>CB</v>
          </cell>
          <cell r="AC533" t="str">
            <v>TTV</v>
          </cell>
          <cell r="AD533" t="str">
            <v>PTVS</v>
          </cell>
          <cell r="AE533" t="str">
            <v>HCM</v>
          </cell>
          <cell r="AF533">
            <v>41267</v>
          </cell>
          <cell r="AG533">
            <v>12</v>
          </cell>
          <cell r="AH533">
            <v>41329</v>
          </cell>
          <cell r="AI533">
            <v>2</v>
          </cell>
          <cell r="AJ533" t="str">
            <v>Chính thức</v>
          </cell>
        </row>
        <row r="534">
          <cell r="A534">
            <v>20509</v>
          </cell>
          <cell r="B534" t="str">
            <v>Đoàn Thị Thanh</v>
          </cell>
          <cell r="C534" t="str">
            <v>Giang</v>
          </cell>
          <cell r="D534" t="str">
            <v>Nữ</v>
          </cell>
          <cell r="E534">
            <v>32739</v>
          </cell>
          <cell r="F534" t="str">
            <v>Quảng Bình</v>
          </cell>
          <cell r="G534" t="str">
            <v xml:space="preserve"> Quảng Bình</v>
          </cell>
          <cell r="H534" t="str">
            <v>132008415</v>
          </cell>
          <cell r="I534">
            <v>40000</v>
          </cell>
          <cell r="J534" t="str">
            <v>Phú Thọ</v>
          </cell>
          <cell r="K534" t="str">
            <v>Đại học</v>
          </cell>
          <cell r="L534" t="str">
            <v>HV Báo Chí Tuyên Truyền</v>
          </cell>
          <cell r="M534" t="str">
            <v>Chính trị học</v>
          </cell>
          <cell r="N534">
            <v>2012</v>
          </cell>
          <cell r="O534" t="str">
            <v>giangdtt@topica.edu.vn</v>
          </cell>
          <cell r="P534" t="str">
            <v/>
          </cell>
          <cell r="Q534" t="str">
            <v>0985786373</v>
          </cell>
          <cell r="R534" t="str">
            <v/>
          </cell>
          <cell r="S534" t="str">
            <v xml:space="preserve">Xã Chỉ Đám Huyện Đoan Hùng Tỉnh Phú Thọ </v>
          </cell>
          <cell r="T534" t="str">
            <v xml:space="preserve">Xã Chỉ Đám Huyện Đoan Hùng Tỉnh Phú Thọ </v>
          </cell>
          <cell r="U534" t="str">
            <v>Đoàn Ngà</v>
          </cell>
          <cell r="V534" t="str">
            <v>Bố</v>
          </cell>
          <cell r="W534" t="str">
            <v/>
          </cell>
          <cell r="X534" t="str">
            <v>OS</v>
          </cell>
          <cell r="Y534" t="str">
            <v>Chuyên viên Tư vấn tuyển sinh</v>
          </cell>
          <cell r="AA534" t="str">
            <v>1</v>
          </cell>
          <cell r="AB534" t="str">
            <v>CB</v>
          </cell>
          <cell r="AC534" t="str">
            <v>TAW</v>
          </cell>
          <cell r="AD534" t="str">
            <v>PAWS</v>
          </cell>
          <cell r="AE534" t="str">
            <v>HN</v>
          </cell>
          <cell r="AF534">
            <v>41276</v>
          </cell>
          <cell r="AG534">
            <v>1</v>
          </cell>
          <cell r="AH534">
            <v>41335</v>
          </cell>
          <cell r="AI534">
            <v>3</v>
          </cell>
          <cell r="AJ534" t="str">
            <v>Chính thức</v>
          </cell>
        </row>
        <row r="535">
          <cell r="A535">
            <v>20510</v>
          </cell>
          <cell r="B535" t="str">
            <v>Nguyễn Thị Ngọc</v>
          </cell>
          <cell r="C535" t="str">
            <v>Thủy</v>
          </cell>
          <cell r="D535" t="str">
            <v>Nữ</v>
          </cell>
          <cell r="E535">
            <v>32662</v>
          </cell>
          <cell r="F535" t="str">
            <v>Hà Nam</v>
          </cell>
          <cell r="G535" t="str">
            <v>Yên Bắc Hà Nam</v>
          </cell>
          <cell r="H535" t="str">
            <v>017390850</v>
          </cell>
          <cell r="I535">
            <v>41163</v>
          </cell>
          <cell r="J535" t="str">
            <v>Hà Nộ</v>
          </cell>
          <cell r="K535" t="str">
            <v>Đại học</v>
          </cell>
          <cell r="L535" t="str">
            <v>ĐH Sư Phạm Nghệ Thuật Trung ương</v>
          </cell>
          <cell r="M535" t="str">
            <v>Sư phạm Mỹ thuật</v>
          </cell>
          <cell r="O535" t="str">
            <v/>
          </cell>
          <cell r="P535" t="str">
            <v/>
          </cell>
          <cell r="Q535" t="str">
            <v/>
          </cell>
          <cell r="R535" t="str">
            <v/>
          </cell>
          <cell r="S535" t="str">
            <v>số 216 - Tổ 6 - Phường Mỗ Lao - Hà Đông Hà Nội</v>
          </cell>
          <cell r="T535" t="str">
            <v>số 216 - Tổ 6 - Phường Mỗ Lao - Hà Đông Hà Nội</v>
          </cell>
          <cell r="U535" t="str">
            <v>Dương Văn Thắng</v>
          </cell>
          <cell r="V535" t="str">
            <v>Chồng</v>
          </cell>
          <cell r="W535" t="str">
            <v>0904260188</v>
          </cell>
          <cell r="X535" t="str">
            <v>OP</v>
          </cell>
          <cell r="Y535" t="str">
            <v>Chuyên viên vận hành</v>
          </cell>
          <cell r="AA535" t="str">
            <v>1</v>
          </cell>
          <cell r="AB535" t="str">
            <v>CB</v>
          </cell>
          <cell r="AC535" t="str">
            <v>TAW</v>
          </cell>
          <cell r="AD535" t="str">
            <v>PAWS</v>
          </cell>
          <cell r="AE535" t="str">
            <v>HN</v>
          </cell>
          <cell r="AF535">
            <v>41276</v>
          </cell>
          <cell r="AG535">
            <v>1</v>
          </cell>
          <cell r="AI535" t="str">
            <v/>
          </cell>
          <cell r="AJ535" t="str">
            <v>Nghỉ việc</v>
          </cell>
        </row>
        <row r="536">
          <cell r="A536">
            <v>20511</v>
          </cell>
          <cell r="B536" t="str">
            <v>Nguyễn Thị Thanh</v>
          </cell>
          <cell r="C536" t="str">
            <v>Nhàn</v>
          </cell>
          <cell r="D536" t="str">
            <v>Nữ</v>
          </cell>
          <cell r="E536">
            <v>33115</v>
          </cell>
          <cell r="G536" t="str">
            <v xml:space="preserve">Vĩnh Phú </v>
          </cell>
          <cell r="H536" t="str">
            <v>312019979</v>
          </cell>
          <cell r="I536">
            <v>38279</v>
          </cell>
          <cell r="J536" t="str">
            <v>Tiền Giang</v>
          </cell>
          <cell r="K536" t="str">
            <v>Đại học</v>
          </cell>
          <cell r="L536" t="str">
            <v>Cao đẳng Kinh tế Đối Ngoại</v>
          </cell>
          <cell r="M536" t="str">
            <v>Tài chính Ngân hàng</v>
          </cell>
          <cell r="O536" t="str">
            <v>nhanntt2@topica.edu.vn</v>
          </cell>
          <cell r="P536" t="str">
            <v/>
          </cell>
          <cell r="Q536" t="str">
            <v>0168 997 4460</v>
          </cell>
          <cell r="R536" t="str">
            <v/>
          </cell>
          <cell r="S536" t="str">
            <v xml:space="preserve">20, Lê Văn Phẩm, phường 5, TP Mỹ Tho, Tiền Giang
 </v>
          </cell>
          <cell r="T536" t="str">
            <v xml:space="preserve">20, Lê Văn Phẩm, phường 5, TP Mỹ Tho, Tiền Giang
 </v>
          </cell>
          <cell r="U536" t="str">
            <v/>
          </cell>
          <cell r="W536" t="str">
            <v/>
          </cell>
          <cell r="X536" t="str">
            <v>OP</v>
          </cell>
          <cell r="Y536" t="str">
            <v>Chuyên viên vận hành</v>
          </cell>
          <cell r="AA536" t="str">
            <v>1</v>
          </cell>
          <cell r="AB536" t="str">
            <v>CB</v>
          </cell>
          <cell r="AC536" t="str">
            <v>TTV</v>
          </cell>
          <cell r="AD536" t="str">
            <v>PTVS</v>
          </cell>
          <cell r="AE536" t="str">
            <v>HCM</v>
          </cell>
          <cell r="AF536">
            <v>41276</v>
          </cell>
          <cell r="AG536">
            <v>1</v>
          </cell>
          <cell r="AH536">
            <v>41335</v>
          </cell>
          <cell r="AI536">
            <v>3</v>
          </cell>
          <cell r="AJ536" t="str">
            <v>Nghỉ việc</v>
          </cell>
        </row>
        <row r="537">
          <cell r="A537">
            <v>20512</v>
          </cell>
          <cell r="B537" t="str">
            <v>Võ Thị Mỹ</v>
          </cell>
          <cell r="C537" t="str">
            <v>Hòa</v>
          </cell>
          <cell r="D537" t="str">
            <v>Nữ</v>
          </cell>
          <cell r="E537">
            <v>32937</v>
          </cell>
          <cell r="F537" t="str">
            <v>Bình Định</v>
          </cell>
          <cell r="G537" t="str">
            <v>Quy Nhơn Bình Định</v>
          </cell>
          <cell r="H537" t="str">
            <v>215167701</v>
          </cell>
          <cell r="I537">
            <v>39663</v>
          </cell>
          <cell r="J537" t="str">
            <v>CA Bình Định</v>
          </cell>
          <cell r="K537" t="str">
            <v>Đại học</v>
          </cell>
          <cell r="L537" t="str">
            <v>ĐH Mở TP HCM</v>
          </cell>
          <cell r="M537" t="str">
            <v>Tài chính Ngân hàng</v>
          </cell>
          <cell r="O537" t="str">
            <v>hoavtm@topica.edu.com</v>
          </cell>
          <cell r="P537" t="str">
            <v/>
          </cell>
          <cell r="Q537" t="str">
            <v>090 887 9247</v>
          </cell>
          <cell r="R537" t="str">
            <v/>
          </cell>
          <cell r="S537" t="str">
            <v>306/46 Hoàng Văn Thụ Quy Nhơn</v>
          </cell>
          <cell r="T537" t="str">
            <v>87/12A Đường số 9, P.9, Q.Gò Vấp Hồ Chí Minh</v>
          </cell>
          <cell r="U537" t="str">
            <v/>
          </cell>
          <cell r="W537" t="str">
            <v/>
          </cell>
          <cell r="X537" t="str">
            <v>OS</v>
          </cell>
          <cell r="Y537" t="str">
            <v>Chuyên viên Tư vấn tuyển sinh</v>
          </cell>
          <cell r="AA537" t="str">
            <v>1</v>
          </cell>
          <cell r="AB537" t="str">
            <v>CB</v>
          </cell>
          <cell r="AC537" t="str">
            <v>TSA</v>
          </cell>
          <cell r="AD537" t="str">
            <v>PSAS</v>
          </cell>
          <cell r="AE537" t="str">
            <v>HCM</v>
          </cell>
          <cell r="AF537">
            <v>41276</v>
          </cell>
          <cell r="AG537">
            <v>1</v>
          </cell>
          <cell r="AH537">
            <v>41335</v>
          </cell>
          <cell r="AI537">
            <v>3</v>
          </cell>
          <cell r="AJ537" t="str">
            <v>Chính thức</v>
          </cell>
        </row>
        <row r="538">
          <cell r="A538">
            <v>20513</v>
          </cell>
          <cell r="B538" t="str">
            <v>Trần Thị Hương</v>
          </cell>
          <cell r="C538" t="str">
            <v>Lan</v>
          </cell>
          <cell r="D538" t="str">
            <v>Nữ</v>
          </cell>
          <cell r="E538">
            <v>31168</v>
          </cell>
          <cell r="F538" t="str">
            <v>TP HCM</v>
          </cell>
          <cell r="G538" t="str">
            <v>Thanh Hóa Thanh Hóa</v>
          </cell>
          <cell r="H538" t="str">
            <v>023970559</v>
          </cell>
          <cell r="I538">
            <v>41024</v>
          </cell>
          <cell r="J538" t="str">
            <v>TP HCM</v>
          </cell>
          <cell r="K538" t="str">
            <v>Đại học</v>
          </cell>
          <cell r="L538" t="str">
            <v>ĐH Khoa học Tự nhiên</v>
          </cell>
          <cell r="M538" t="str">
            <v>Sinh học</v>
          </cell>
          <cell r="O538" t="str">
            <v>lantth@topica.edu.vn</v>
          </cell>
          <cell r="P538" t="str">
            <v/>
          </cell>
          <cell r="Q538" t="str">
            <v xml:space="preserve"> 0902 258 933</v>
          </cell>
          <cell r="R538" t="str">
            <v>terasalan1585@gmail.com</v>
          </cell>
          <cell r="S538" t="str">
            <v>597/60/18 Quang Trung, p11,Q.Gò Vấp Hồ Chí Minh</v>
          </cell>
          <cell r="T538" t="str">
            <v>597/60/18 Quang Trung, p11,Q.Gò Vấp Hồ Chí Minh</v>
          </cell>
          <cell r="U538" t="str">
            <v/>
          </cell>
          <cell r="W538" t="str">
            <v/>
          </cell>
          <cell r="X538" t="str">
            <v>OP</v>
          </cell>
          <cell r="Y538" t="str">
            <v>Chuyên viên vận hành</v>
          </cell>
          <cell r="AA538" t="str">
            <v>1</v>
          </cell>
          <cell r="AB538" t="str">
            <v>CB</v>
          </cell>
          <cell r="AC538" t="str">
            <v>TSA</v>
          </cell>
          <cell r="AD538" t="str">
            <v>PSAS</v>
          </cell>
          <cell r="AE538" t="str">
            <v>HCM</v>
          </cell>
          <cell r="AF538">
            <v>41276</v>
          </cell>
          <cell r="AG538">
            <v>1</v>
          </cell>
          <cell r="AI538" t="str">
            <v/>
          </cell>
          <cell r="AJ538" t="str">
            <v>Nghỉ việc</v>
          </cell>
        </row>
        <row r="539">
          <cell r="A539">
            <v>20514</v>
          </cell>
          <cell r="B539" t="str">
            <v>Lê Thanh</v>
          </cell>
          <cell r="C539" t="str">
            <v>Vân</v>
          </cell>
          <cell r="D539" t="str">
            <v>Nữ</v>
          </cell>
          <cell r="M539">
            <v>0</v>
          </cell>
          <cell r="O539">
            <v>0</v>
          </cell>
          <cell r="S539">
            <v>0</v>
          </cell>
          <cell r="U539">
            <v>0</v>
          </cell>
          <cell r="W539">
            <v>0</v>
          </cell>
          <cell r="AC539" t="str">
            <v>THC</v>
          </cell>
          <cell r="AD539" t="str">
            <v>PHCS</v>
          </cell>
          <cell r="AE539" t="str">
            <v>HCM</v>
          </cell>
          <cell r="AI539" t="str">
            <v/>
          </cell>
          <cell r="AJ539" t="str">
            <v>Nghỉ việc</v>
          </cell>
        </row>
        <row r="540">
          <cell r="A540">
            <v>20515</v>
          </cell>
          <cell r="B540" t="str">
            <v>Đào Thị Bích</v>
          </cell>
          <cell r="C540" t="str">
            <v>Ngọc</v>
          </cell>
          <cell r="D540" t="str">
            <v>Nữ</v>
          </cell>
          <cell r="M540">
            <v>0</v>
          </cell>
          <cell r="O540">
            <v>0</v>
          </cell>
          <cell r="S540">
            <v>0</v>
          </cell>
          <cell r="U540">
            <v>0</v>
          </cell>
          <cell r="W540">
            <v>0</v>
          </cell>
          <cell r="AC540" t="str">
            <v>THC</v>
          </cell>
          <cell r="AD540" t="str">
            <v>PHCS</v>
          </cell>
          <cell r="AE540" t="str">
            <v>HCM</v>
          </cell>
          <cell r="AI540" t="str">
            <v/>
          </cell>
          <cell r="AJ540" t="str">
            <v>Nghỉ việc</v>
          </cell>
        </row>
        <row r="541">
          <cell r="A541">
            <v>20516</v>
          </cell>
          <cell r="B541" t="str">
            <v>Phan Thị Diệu</v>
          </cell>
          <cell r="C541" t="str">
            <v>Phương</v>
          </cell>
          <cell r="D541" t="str">
            <v>Nữ</v>
          </cell>
          <cell r="G541" t="str">
            <v xml:space="preserve"> </v>
          </cell>
          <cell r="H541" t="str">
            <v/>
          </cell>
          <cell r="K541" t="str">
            <v>Đại học</v>
          </cell>
          <cell r="L541" t="str">
            <v/>
          </cell>
          <cell r="M541" t="str">
            <v/>
          </cell>
          <cell r="S541" t="str">
            <v xml:space="preserve"> </v>
          </cell>
          <cell r="T541" t="str">
            <v xml:space="preserve"> </v>
          </cell>
          <cell r="X541" t="str">
            <v>OP</v>
          </cell>
          <cell r="Y541" t="str">
            <v>Chuyên viên vận hành</v>
          </cell>
          <cell r="AA541" t="str">
            <v>1</v>
          </cell>
          <cell r="AB541" t="str">
            <v>CB</v>
          </cell>
          <cell r="AC541" t="str">
            <v>TSA</v>
          </cell>
          <cell r="AE541" t="str">
            <v>HCM</v>
          </cell>
          <cell r="AF541">
            <v>41281</v>
          </cell>
          <cell r="AG541">
            <v>1</v>
          </cell>
          <cell r="AI541" t="str">
            <v/>
          </cell>
          <cell r="AJ541" t="str">
            <v>Nghỉ việc</v>
          </cell>
        </row>
        <row r="542">
          <cell r="A542">
            <v>20517</v>
          </cell>
          <cell r="B542" t="str">
            <v>Nguyễn Tùng</v>
          </cell>
          <cell r="C542" t="str">
            <v>Lâm</v>
          </cell>
          <cell r="D542" t="str">
            <v>Nam</v>
          </cell>
          <cell r="E542">
            <v>30421</v>
          </cell>
          <cell r="F542" t="str">
            <v>Nghệ An</v>
          </cell>
          <cell r="G542" t="str">
            <v>Diễn Châu Nghệ An</v>
          </cell>
          <cell r="H542" t="str">
            <v>013242046</v>
          </cell>
          <cell r="I542">
            <v>40128</v>
          </cell>
          <cell r="J542" t="str">
            <v>Hà Nội</v>
          </cell>
          <cell r="K542" t="str">
            <v>Đại học</v>
          </cell>
          <cell r="L542" t="str">
            <v>ĐH Bách Khoa Hà Nội</v>
          </cell>
          <cell r="M542" t="str">
            <v>Toán tin ứng dụng</v>
          </cell>
          <cell r="N542">
            <v>2006</v>
          </cell>
          <cell r="O542" t="str">
            <v>lamnt@topica.edu.vn</v>
          </cell>
          <cell r="P542" t="str">
            <v>0437893976</v>
          </cell>
          <cell r="Q542" t="str">
            <v>0996099888</v>
          </cell>
          <cell r="R542" t="str">
            <v/>
          </cell>
          <cell r="S542" t="str">
            <v>74 Ngõ 285 Đội Cấn, Ba Đình Hà Nội</v>
          </cell>
          <cell r="T542" t="str">
            <v>220 Đội 8 Xã Đại Mỗ - Từ Liêm Hà Nội</v>
          </cell>
          <cell r="U542" t="str">
            <v>Trần Thị Tuyết Lan</v>
          </cell>
          <cell r="V542" t="str">
            <v>Vợ</v>
          </cell>
          <cell r="W542" t="str">
            <v>0989263880</v>
          </cell>
          <cell r="X542" t="str">
            <v>PM1</v>
          </cell>
          <cell r="Y542" t="str">
            <v>Trưởng phòng</v>
          </cell>
          <cell r="AA542">
            <v>3</v>
          </cell>
          <cell r="AB542" t="str">
            <v>QL</v>
          </cell>
          <cell r="AC542" t="str">
            <v>TAW</v>
          </cell>
          <cell r="AD542" t="str">
            <v>PAWN</v>
          </cell>
          <cell r="AE542" t="str">
            <v>HN</v>
          </cell>
          <cell r="AF542">
            <v>41295</v>
          </cell>
          <cell r="AG542">
            <v>1</v>
          </cell>
          <cell r="AH542">
            <v>41354</v>
          </cell>
          <cell r="AI542">
            <v>3</v>
          </cell>
          <cell r="AJ542" t="str">
            <v>Chính thức</v>
          </cell>
        </row>
        <row r="543">
          <cell r="A543">
            <v>20518</v>
          </cell>
          <cell r="B543" t="str">
            <v>Nguyễn Thị</v>
          </cell>
          <cell r="C543" t="str">
            <v>Chi</v>
          </cell>
          <cell r="D543" t="str">
            <v>Nữ</v>
          </cell>
          <cell r="E543">
            <v>32946</v>
          </cell>
          <cell r="F543" t="str">
            <v>Hà Tây</v>
          </cell>
          <cell r="G543" t="str">
            <v>Đan Phượng Hà Nội</v>
          </cell>
          <cell r="H543" t="str">
            <v>112221930</v>
          </cell>
          <cell r="I543">
            <v>38478</v>
          </cell>
          <cell r="J543" t="str">
            <v>Hà Nội</v>
          </cell>
          <cell r="K543" t="str">
            <v>Đại học</v>
          </cell>
          <cell r="L543" t="str">
            <v>ĐH Kinh Tế Quốc Dân</v>
          </cell>
          <cell r="M543" t="str">
            <v>Kinh tế</v>
          </cell>
          <cell r="N543">
            <v>2012</v>
          </cell>
          <cell r="O543" t="str">
            <v>chint@topica.edu.vn</v>
          </cell>
          <cell r="P543" t="str">
            <v/>
          </cell>
          <cell r="Q543" t="str">
            <v>0974359216</v>
          </cell>
          <cell r="R543" t="str">
            <v/>
          </cell>
          <cell r="S543" t="str">
            <v>cụm 8, Tân Hội, Đan Phượng Hà Nội</v>
          </cell>
          <cell r="T543" t="str">
            <v>70, Hoàng Mai, Hai Bà Trưng Hà Nội</v>
          </cell>
          <cell r="U543" t="str">
            <v>Nguyễn Thạc Bắc</v>
          </cell>
          <cell r="W543" t="str">
            <v/>
          </cell>
          <cell r="X543" t="str">
            <v>OP</v>
          </cell>
          <cell r="Y543" t="str">
            <v>Chuyên viên vận hành</v>
          </cell>
          <cell r="AA543" t="str">
            <v>1</v>
          </cell>
          <cell r="AB543" t="str">
            <v>CB</v>
          </cell>
          <cell r="AC543" t="str">
            <v>TNE</v>
          </cell>
          <cell r="AD543" t="str">
            <v>PNEO</v>
          </cell>
          <cell r="AE543" t="str">
            <v>HN</v>
          </cell>
          <cell r="AF543">
            <v>41296</v>
          </cell>
          <cell r="AG543">
            <v>1</v>
          </cell>
          <cell r="AH543">
            <v>41355</v>
          </cell>
          <cell r="AI543">
            <v>3</v>
          </cell>
          <cell r="AJ543" t="str">
            <v>Nghỉ việc</v>
          </cell>
        </row>
        <row r="544">
          <cell r="A544">
            <v>20519</v>
          </cell>
          <cell r="B544" t="str">
            <v>Đỗ Thị</v>
          </cell>
          <cell r="C544" t="str">
            <v>Quyên</v>
          </cell>
          <cell r="D544" t="str">
            <v>Nữ</v>
          </cell>
          <cell r="E544">
            <v>32730</v>
          </cell>
          <cell r="F544" t="str">
            <v>Hải Dương</v>
          </cell>
          <cell r="G544" t="str">
            <v>Đoàn Tùng, Thanh Miện Hải Dương</v>
          </cell>
          <cell r="H544" t="str">
            <v>142319913</v>
          </cell>
          <cell r="I544">
            <v>41125</v>
          </cell>
          <cell r="J544" t="str">
            <v>Hải Dương</v>
          </cell>
          <cell r="K544" t="str">
            <v>Đại học</v>
          </cell>
          <cell r="L544" t="str">
            <v>ĐH Văn Hóa Hà Nội</v>
          </cell>
          <cell r="M544" t="str">
            <v>Quản lý Văn Hóa</v>
          </cell>
          <cell r="O544" t="str">
            <v>quyendt@topica.edu.vn</v>
          </cell>
          <cell r="P544" t="str">
            <v/>
          </cell>
          <cell r="Q544" t="str">
            <v>01689991923</v>
          </cell>
          <cell r="R544" t="str">
            <v/>
          </cell>
          <cell r="S544" t="str">
            <v>Đoàn Tùng, Thanh Miện Hải Dương</v>
          </cell>
          <cell r="T544" t="str">
            <v>282A Đặng Tiến Đông- Trung Liệt- Đống Đa Hà Nội</v>
          </cell>
          <cell r="U544" t="str">
            <v>Đỗ Văn Thoại</v>
          </cell>
          <cell r="V544" t="str">
            <v>Bố</v>
          </cell>
          <cell r="W544" t="str">
            <v/>
          </cell>
          <cell r="X544" t="str">
            <v>OS</v>
          </cell>
          <cell r="Y544" t="str">
            <v>Chuyên viên Tư vấn tuyển sinh</v>
          </cell>
          <cell r="AA544" t="str">
            <v>1</v>
          </cell>
          <cell r="AB544" t="str">
            <v>CB</v>
          </cell>
          <cell r="AC544" t="str">
            <v>TAW</v>
          </cell>
          <cell r="AD544" t="str">
            <v>PAWS</v>
          </cell>
          <cell r="AE544" t="str">
            <v>HN</v>
          </cell>
          <cell r="AF544">
            <v>41297</v>
          </cell>
          <cell r="AG544">
            <v>1</v>
          </cell>
          <cell r="AH544">
            <v>41356</v>
          </cell>
          <cell r="AI544">
            <v>3</v>
          </cell>
          <cell r="AJ544" t="str">
            <v>Nghỉ việc</v>
          </cell>
        </row>
        <row r="545">
          <cell r="A545">
            <v>20520</v>
          </cell>
          <cell r="B545" t="str">
            <v>Đinh Thị</v>
          </cell>
          <cell r="C545" t="str">
            <v>Thơm</v>
          </cell>
          <cell r="D545" t="str">
            <v>Nữ</v>
          </cell>
          <cell r="E545">
            <v>31811</v>
          </cell>
          <cell r="F545" t="str">
            <v>Hà Nam</v>
          </cell>
          <cell r="G545" t="str">
            <v>Tiên Ngoại, Duy Tiên Hà Nam</v>
          </cell>
          <cell r="H545" t="str">
            <v>013580684</v>
          </cell>
          <cell r="I545">
            <v>41242</v>
          </cell>
          <cell r="J545" t="str">
            <v>Hà Nội</v>
          </cell>
          <cell r="K545" t="str">
            <v>Đại học</v>
          </cell>
          <cell r="L545" t="str">
            <v>ĐH Thương Mại</v>
          </cell>
          <cell r="M545" t="str">
            <v>Kế toán</v>
          </cell>
          <cell r="N545">
            <v>2010</v>
          </cell>
          <cell r="O545" t="str">
            <v>thomdt@topica.edu.vn</v>
          </cell>
          <cell r="P545" t="str">
            <v/>
          </cell>
          <cell r="Q545" t="str">
            <v>0939205816</v>
          </cell>
          <cell r="R545" t="str">
            <v/>
          </cell>
          <cell r="S545" t="str">
            <v>30 ngõ 432 Đội Cấn Hà Nội</v>
          </cell>
          <cell r="T545" t="str">
            <v>30 ngõ 432 Đội Cấn Hà Nội</v>
          </cell>
          <cell r="U545" t="str">
            <v>Đinh Văn Vương</v>
          </cell>
          <cell r="V545" t="str">
            <v>Bố</v>
          </cell>
          <cell r="W545" t="str">
            <v/>
          </cell>
          <cell r="X545" t="str">
            <v>OS</v>
          </cell>
          <cell r="Y545" t="str">
            <v>Chuyên viên Tư vấn tuyển sinh</v>
          </cell>
          <cell r="AA545" t="str">
            <v>1</v>
          </cell>
          <cell r="AB545" t="str">
            <v>CB</v>
          </cell>
          <cell r="AC545" t="str">
            <v>TAW</v>
          </cell>
          <cell r="AD545" t="str">
            <v>PAWS</v>
          </cell>
          <cell r="AE545" t="str">
            <v>HN</v>
          </cell>
          <cell r="AF545">
            <v>41297</v>
          </cell>
          <cell r="AG545">
            <v>1</v>
          </cell>
          <cell r="AH545">
            <v>41356</v>
          </cell>
          <cell r="AI545">
            <v>3</v>
          </cell>
          <cell r="AJ545" t="str">
            <v>Nghỉ việc</v>
          </cell>
        </row>
        <row r="546">
          <cell r="A546">
            <v>20521</v>
          </cell>
          <cell r="B546" t="str">
            <v>Vũ Hương</v>
          </cell>
          <cell r="C546" t="str">
            <v>Trà</v>
          </cell>
          <cell r="D546" t="str">
            <v>Nữ</v>
          </cell>
          <cell r="E546">
            <v>32745</v>
          </cell>
          <cell r="F546" t="str">
            <v>Hà Nội</v>
          </cell>
          <cell r="G546" t="str">
            <v>Hà Nội Hà Nội</v>
          </cell>
          <cell r="H546" t="str">
            <v>012593993</v>
          </cell>
          <cell r="I546">
            <v>39384</v>
          </cell>
          <cell r="J546" t="str">
            <v>Hà Nội</v>
          </cell>
          <cell r="K546" t="str">
            <v>Đại học</v>
          </cell>
          <cell r="L546" t="str">
            <v>ĐH Kinh doanh và Công nghệ</v>
          </cell>
          <cell r="M546" t="str">
            <v>Kế toán</v>
          </cell>
          <cell r="N546">
            <v>2012</v>
          </cell>
          <cell r="O546" t="str">
            <v>travh@topica.edu.vn</v>
          </cell>
          <cell r="P546" t="str">
            <v>0437613272</v>
          </cell>
          <cell r="Q546" t="str">
            <v>0975763076</v>
          </cell>
          <cell r="R546" t="str">
            <v/>
          </cell>
          <cell r="S546" t="str">
            <v>Số 99 Đê La Thành - Ngọc Khánh  Hà Nội</v>
          </cell>
          <cell r="T546" t="str">
            <v>Số 42 Ngõ 6 Vĩnh Phúc 1 - Ba Đình Hà Nội</v>
          </cell>
          <cell r="U546" t="str">
            <v>Vũ Văn Kết</v>
          </cell>
          <cell r="V546" t="str">
            <v>Bố</v>
          </cell>
          <cell r="W546" t="str">
            <v>0972219852</v>
          </cell>
          <cell r="X546" t="str">
            <v>OC</v>
          </cell>
          <cell r="Y546" t="str">
            <v>Chuyên viên quản lý học tập (CVHT)</v>
          </cell>
          <cell r="AA546" t="str">
            <v>1</v>
          </cell>
          <cell r="AB546" t="str">
            <v>CB</v>
          </cell>
          <cell r="AC546" t="str">
            <v>TNE</v>
          </cell>
          <cell r="AD546" t="str">
            <v>PNES</v>
          </cell>
          <cell r="AE546" t="str">
            <v>HN</v>
          </cell>
          <cell r="AF546">
            <v>41297</v>
          </cell>
          <cell r="AG546">
            <v>1</v>
          </cell>
          <cell r="AH546">
            <v>41387</v>
          </cell>
          <cell r="AI546">
            <v>4</v>
          </cell>
          <cell r="AJ546" t="str">
            <v>Chính thức</v>
          </cell>
        </row>
        <row r="547">
          <cell r="A547">
            <v>20522</v>
          </cell>
          <cell r="B547" t="str">
            <v>Lê Thị Hồng</v>
          </cell>
          <cell r="C547" t="str">
            <v>Kiều</v>
          </cell>
          <cell r="D547" t="str">
            <v>Nữ</v>
          </cell>
          <cell r="E547">
            <v>32999</v>
          </cell>
          <cell r="F547" t="str">
            <v>Bình Phước</v>
          </cell>
          <cell r="G547" t="str">
            <v xml:space="preserve">Quảng Bình </v>
          </cell>
          <cell r="H547" t="str">
            <v>285218326</v>
          </cell>
          <cell r="I547">
            <v>38499</v>
          </cell>
          <cell r="J547" t="str">
            <v>CA Bình Phước</v>
          </cell>
          <cell r="K547" t="str">
            <v>Đại học</v>
          </cell>
          <cell r="L547" t="str">
            <v>ĐH Tài Chính Marketing</v>
          </cell>
          <cell r="M547" t="str">
            <v>Quản trị kinh doanh</v>
          </cell>
          <cell r="O547" t="str">
            <v>kieulth@topica.edu.vn</v>
          </cell>
          <cell r="P547" t="str">
            <v/>
          </cell>
          <cell r="Q547" t="str">
            <v>0905218700</v>
          </cell>
          <cell r="R547" t="str">
            <v/>
          </cell>
          <cell r="S547" t="str">
            <v xml:space="preserve">Bình Tiến, Đa Kia, Phước Long </v>
          </cell>
          <cell r="T547" t="str">
            <v xml:space="preserve">502/75 Huỳnh Tấn Phát, KP3, Bình Thuận </v>
          </cell>
          <cell r="U547" t="str">
            <v/>
          </cell>
          <cell r="W547" t="str">
            <v/>
          </cell>
          <cell r="X547" t="str">
            <v>OS</v>
          </cell>
          <cell r="Y547" t="str">
            <v>Chuyên viên Tư vấn tuyển sinh</v>
          </cell>
          <cell r="AA547" t="str">
            <v>1</v>
          </cell>
          <cell r="AB547" t="str">
            <v>CB</v>
          </cell>
          <cell r="AC547" t="str">
            <v>TSA</v>
          </cell>
          <cell r="AD547" t="str">
            <v>PSAS</v>
          </cell>
          <cell r="AE547" t="str">
            <v>HCM</v>
          </cell>
          <cell r="AF547">
            <v>41296</v>
          </cell>
          <cell r="AG547">
            <v>1</v>
          </cell>
          <cell r="AH547">
            <v>41355</v>
          </cell>
          <cell r="AI547">
            <v>3</v>
          </cell>
          <cell r="AJ547" t="str">
            <v>Nghỉ việc</v>
          </cell>
        </row>
        <row r="548">
          <cell r="A548">
            <v>20523</v>
          </cell>
          <cell r="B548" t="str">
            <v>Trần Hồng</v>
          </cell>
          <cell r="C548" t="str">
            <v>Phúc</v>
          </cell>
          <cell r="D548" t="str">
            <v>Nữ</v>
          </cell>
          <cell r="E548">
            <v>32316</v>
          </cell>
          <cell r="F548" t="str">
            <v>Đồng Tháp</v>
          </cell>
          <cell r="G548" t="str">
            <v>TT Thanh Bình, Thanh Bình Đồng Tháp</v>
          </cell>
          <cell r="H548" t="str">
            <v>341493627</v>
          </cell>
          <cell r="I548">
            <v>37515</v>
          </cell>
          <cell r="J548" t="str">
            <v>C.A Đồng Tháp</v>
          </cell>
          <cell r="K548" t="str">
            <v>Đại học</v>
          </cell>
          <cell r="L548" t="str">
            <v>ĐH Văn Hóa TP HCM</v>
          </cell>
          <cell r="M548" t="str">
            <v>Văn hóa du lịch</v>
          </cell>
          <cell r="N548">
            <v>2011</v>
          </cell>
          <cell r="O548" t="str">
            <v>phucth@topica.edu.vn</v>
          </cell>
          <cell r="P548" t="str">
            <v/>
          </cell>
          <cell r="Q548" t="str">
            <v>0974799411</v>
          </cell>
          <cell r="R548" t="str">
            <v>hongphuc2206@yahoo.com</v>
          </cell>
          <cell r="S548" t="str">
            <v>số 53 ấp Tân Đông B, TT Thanh Bình, Thanh Bình Đồng Tháp</v>
          </cell>
          <cell r="T548" t="str">
            <v>391/52 Sư Vạn Hạnh, p12,Q.10 Hồ Chí Minh</v>
          </cell>
          <cell r="U548" t="str">
            <v>Phan Thị Xuân Thùy</v>
          </cell>
          <cell r="V548" t="str">
            <v>Bạn</v>
          </cell>
          <cell r="W548" t="str">
            <v>01656146572</v>
          </cell>
          <cell r="X548" t="str">
            <v>OP</v>
          </cell>
          <cell r="Y548" t="str">
            <v>Chuyên viên vận hành</v>
          </cell>
          <cell r="AA548" t="str">
            <v>1</v>
          </cell>
          <cell r="AB548" t="str">
            <v>CB</v>
          </cell>
          <cell r="AC548" t="str">
            <v>TSA</v>
          </cell>
          <cell r="AD548" t="str">
            <v>PSAS</v>
          </cell>
          <cell r="AE548" t="str">
            <v>HCM</v>
          </cell>
          <cell r="AF548">
            <v>41290</v>
          </cell>
          <cell r="AG548">
            <v>1</v>
          </cell>
          <cell r="AH548">
            <v>41355</v>
          </cell>
          <cell r="AI548">
            <v>3</v>
          </cell>
          <cell r="AJ548" t="str">
            <v>Nghỉ việc</v>
          </cell>
        </row>
        <row r="549">
          <cell r="A549">
            <v>20524</v>
          </cell>
          <cell r="B549" t="str">
            <v>Bùi Thị Thu</v>
          </cell>
          <cell r="C549" t="str">
            <v>Hà</v>
          </cell>
          <cell r="D549" t="str">
            <v>Nữ</v>
          </cell>
          <cell r="E549">
            <v>29119</v>
          </cell>
          <cell r="F549" t="str">
            <v>Vĩnh Phúc</v>
          </cell>
          <cell r="G549" t="str">
            <v>Nghệ An Nghệ An</v>
          </cell>
          <cell r="H549" t="str">
            <v>280811157</v>
          </cell>
          <cell r="I549">
            <v>41123</v>
          </cell>
          <cell r="J549" t="str">
            <v>CA Bình Dương</v>
          </cell>
          <cell r="K549" t="str">
            <v>Đại học</v>
          </cell>
          <cell r="L549" t="str">
            <v>ĐH Kinh Tế TP.HCM</v>
          </cell>
          <cell r="M549" t="str">
            <v>Kinh tế phát triển</v>
          </cell>
          <cell r="N549">
            <v>2003</v>
          </cell>
          <cell r="O549" t="str">
            <v>habtt@topica.edu.vn</v>
          </cell>
          <cell r="P549" t="str">
            <v/>
          </cell>
          <cell r="Q549" t="str">
            <v>0986965409</v>
          </cell>
          <cell r="R549" t="str">
            <v>thuhabui79@gmail.com</v>
          </cell>
          <cell r="S549" t="str">
            <v>4/206 Hòa Lân 1, Thuận Giao,Thuận An Bình Dương</v>
          </cell>
          <cell r="T549" t="str">
            <v>62/7/29A Trần Bình Trọng, Phường 5, Quận Bình Thạnh Hồ Chí Minh</v>
          </cell>
          <cell r="U549" t="str">
            <v>Bùi Thị Thu Hương</v>
          </cell>
          <cell r="V549" t="str">
            <v xml:space="preserve">Chị </v>
          </cell>
          <cell r="W549" t="str">
            <v>0913120135</v>
          </cell>
          <cell r="X549" t="str">
            <v>PM2</v>
          </cell>
          <cell r="Y549" t="str">
            <v>Phó phòng</v>
          </cell>
          <cell r="AA549">
            <v>3</v>
          </cell>
          <cell r="AB549" t="str">
            <v>QL</v>
          </cell>
          <cell r="AC549" t="str">
            <v>TTV</v>
          </cell>
          <cell r="AD549" t="str">
            <v>PTVS</v>
          </cell>
          <cell r="AE549" t="str">
            <v>HCM</v>
          </cell>
          <cell r="AF549">
            <v>41296</v>
          </cell>
          <cell r="AG549">
            <v>1</v>
          </cell>
          <cell r="AH549">
            <v>41386</v>
          </cell>
          <cell r="AI549">
            <v>4</v>
          </cell>
          <cell r="AJ549" t="str">
            <v>Nghỉ việc</v>
          </cell>
        </row>
        <row r="550">
          <cell r="A550">
            <v>20525</v>
          </cell>
          <cell r="B550" t="str">
            <v>Phạm Thị</v>
          </cell>
          <cell r="C550" t="str">
            <v>Đáng</v>
          </cell>
          <cell r="D550" t="str">
            <v>Nữ</v>
          </cell>
          <cell r="E550">
            <v>31756</v>
          </cell>
          <cell r="F550" t="str">
            <v>Quảng Nam</v>
          </cell>
          <cell r="G550" t="str">
            <v>Quảng Nam Quảng Nam</v>
          </cell>
          <cell r="H550" t="str">
            <v>024908594</v>
          </cell>
          <cell r="I550">
            <v>39510</v>
          </cell>
          <cell r="J550" t="str">
            <v>TP HCM</v>
          </cell>
          <cell r="K550" t="str">
            <v>Đại học</v>
          </cell>
          <cell r="L550" t="str">
            <v>ĐH Tài Chính Marketing</v>
          </cell>
          <cell r="M550" t="str">
            <v>Quản trị kinh doanh</v>
          </cell>
          <cell r="N550">
            <v>2010</v>
          </cell>
          <cell r="O550" t="str">
            <v>dangpt@topica.edu.vn</v>
          </cell>
          <cell r="P550" t="str">
            <v/>
          </cell>
          <cell r="Q550" t="str">
            <v>0945869150</v>
          </cell>
          <cell r="R550" t="str">
            <v>dangpham.1012@gmail.com</v>
          </cell>
          <cell r="S550" t="str">
            <v>227/57 Phạm Đăng Giảng, P. Bình Hưng Hòa, Q.Bình Tân Hồ Chí Minh</v>
          </cell>
          <cell r="T550" t="str">
            <v>Kế T.B1/26/5 liên ấp 2-6, xã Vĩnh Lộc A, Bình Chánh Hồ Chí Minh</v>
          </cell>
          <cell r="U550" t="str">
            <v>Nguyễn Thị Thanh</v>
          </cell>
          <cell r="V550" t="str">
            <v>Mẹ</v>
          </cell>
          <cell r="W550" t="str">
            <v>01204842686</v>
          </cell>
          <cell r="X550" t="str">
            <v>OP</v>
          </cell>
          <cell r="Y550" t="str">
            <v>Chuyên viên vận hành</v>
          </cell>
          <cell r="AA550" t="str">
            <v>1</v>
          </cell>
          <cell r="AB550" t="str">
            <v>CB</v>
          </cell>
          <cell r="AC550" t="str">
            <v>TSG</v>
          </cell>
          <cell r="AD550" t="str">
            <v>PSGH</v>
          </cell>
          <cell r="AE550" t="str">
            <v>HCM</v>
          </cell>
          <cell r="AF550">
            <v>41296</v>
          </cell>
          <cell r="AG550">
            <v>1</v>
          </cell>
          <cell r="AI550" t="str">
            <v/>
          </cell>
          <cell r="AJ550" t="str">
            <v>Nghỉ việc</v>
          </cell>
        </row>
        <row r="551">
          <cell r="A551">
            <v>20526</v>
          </cell>
          <cell r="B551" t="str">
            <v>Bùi Ngọc</v>
          </cell>
          <cell r="C551" t="str">
            <v>Khánh</v>
          </cell>
          <cell r="D551" t="str">
            <v>Nữ</v>
          </cell>
          <cell r="E551">
            <v>31368</v>
          </cell>
          <cell r="F551" t="str">
            <v>Hà Nội</v>
          </cell>
          <cell r="G551" t="str">
            <v>Phú Xuyên Hà Nội</v>
          </cell>
          <cell r="H551" t="str">
            <v>012283683</v>
          </cell>
          <cell r="I551">
            <v>40504</v>
          </cell>
          <cell r="J551" t="str">
            <v>Hà Nội</v>
          </cell>
          <cell r="K551" t="str">
            <v>Đại học</v>
          </cell>
          <cell r="L551" t="str">
            <v>ĐH Tổng hợp kỹ thuật điện Xanh-Petecbua "LETI"</v>
          </cell>
          <cell r="M551" t="str">
            <v>Khoa học Kỹ Thuật và Công nghệ</v>
          </cell>
          <cell r="N551">
            <v>2010</v>
          </cell>
          <cell r="O551" t="str">
            <v>khanhbn@topica.edu.vn</v>
          </cell>
          <cell r="P551" t="str">
            <v/>
          </cell>
          <cell r="Q551" t="str">
            <v>0936038948</v>
          </cell>
          <cell r="R551" t="str">
            <v/>
          </cell>
          <cell r="S551" t="str">
            <v>Số 24B, Trần Hưng Đạo, Hoàn Kiếm Hà Nội</v>
          </cell>
          <cell r="T551" t="str">
            <v>Số 24B, Trần Hưng Đạo, Hoàn Kiếm Hà Nội</v>
          </cell>
          <cell r="U551" t="str">
            <v/>
          </cell>
          <cell r="W551" t="str">
            <v/>
          </cell>
          <cell r="X551" t="str">
            <v>OP</v>
          </cell>
          <cell r="Y551" t="str">
            <v>Chuyên viên vận hành</v>
          </cell>
          <cell r="AA551" t="str">
            <v>1</v>
          </cell>
          <cell r="AB551" t="str">
            <v>CB</v>
          </cell>
          <cell r="AC551" t="str">
            <v>TIS</v>
          </cell>
          <cell r="AD551" t="str">
            <v>PISO</v>
          </cell>
          <cell r="AE551" t="str">
            <v>HN</v>
          </cell>
          <cell r="AF551">
            <v>41305</v>
          </cell>
          <cell r="AG551">
            <v>1</v>
          </cell>
          <cell r="AH551">
            <v>41334</v>
          </cell>
          <cell r="AI551">
            <v>3</v>
          </cell>
          <cell r="AJ551" t="str">
            <v>Chính thức</v>
          </cell>
        </row>
        <row r="552">
          <cell r="A552">
            <v>20527</v>
          </cell>
          <cell r="B552" t="str">
            <v>Phạm Thái Hoàng</v>
          </cell>
          <cell r="C552" t="str">
            <v>An</v>
          </cell>
          <cell r="D552" t="str">
            <v>Nữ</v>
          </cell>
          <cell r="E552">
            <v>32689</v>
          </cell>
          <cell r="F552" t="str">
            <v>Cần Thơ</v>
          </cell>
          <cell r="G552" t="str">
            <v>Trung Nhứt, Thốt Nốt Cần Thơ</v>
          </cell>
          <cell r="H552" t="str">
            <v>362240998</v>
          </cell>
          <cell r="I552">
            <v>38509</v>
          </cell>
          <cell r="J552" t="str">
            <v>Cần Thơ</v>
          </cell>
          <cell r="K552" t="str">
            <v>Đại học</v>
          </cell>
          <cell r="L552" t="str">
            <v>ĐH Kinh tế - Luật</v>
          </cell>
          <cell r="M552" t="str">
            <v>Kinh tế và Quản lý Công</v>
          </cell>
          <cell r="N552">
            <v>2012</v>
          </cell>
          <cell r="O552" t="str">
            <v>anpth@topica.edu.vn</v>
          </cell>
          <cell r="P552" t="str">
            <v/>
          </cell>
          <cell r="Q552" t="str">
            <v>01688045035</v>
          </cell>
          <cell r="R552" t="str">
            <v>hoanganqsk@gmail.com</v>
          </cell>
          <cell r="S552" t="str">
            <v>171/3 KV Phúc 1 - P.Trung nhứt -Q.Thốt Nốt  Cần Thơ</v>
          </cell>
          <cell r="T552" t="str">
            <v>76/50/12 DD, Tổ 41, KP4, P.Linh Trung, Thủ Đức Hồ Chí Minh</v>
          </cell>
          <cell r="U552" t="str">
            <v>Phạm Thái Hoàng Anh</v>
          </cell>
          <cell r="V552" t="str">
            <v xml:space="preserve">Chị </v>
          </cell>
          <cell r="W552" t="str">
            <v>0978147081</v>
          </cell>
          <cell r="X552" t="str">
            <v>OS</v>
          </cell>
          <cell r="Y552" t="str">
            <v>Chuyên viên Tư vấn tuyển sinh</v>
          </cell>
          <cell r="AA552" t="str">
            <v>1</v>
          </cell>
          <cell r="AB552" t="str">
            <v>CB</v>
          </cell>
          <cell r="AC552" t="str">
            <v>TSA</v>
          </cell>
          <cell r="AD552" t="str">
            <v>PSAS</v>
          </cell>
          <cell r="AE552" t="str">
            <v>HCM</v>
          </cell>
          <cell r="AF552">
            <v>41306</v>
          </cell>
          <cell r="AG552">
            <v>2</v>
          </cell>
          <cell r="AH552">
            <v>41365</v>
          </cell>
          <cell r="AI552">
            <v>4</v>
          </cell>
          <cell r="AJ552" t="str">
            <v>Chính thức</v>
          </cell>
        </row>
        <row r="553">
          <cell r="A553">
            <v>20528</v>
          </cell>
          <cell r="B553" t="str">
            <v>Trần Thị</v>
          </cell>
          <cell r="C553" t="str">
            <v>Thuận</v>
          </cell>
          <cell r="D553" t="str">
            <v>Nữ</v>
          </cell>
          <cell r="E553">
            <v>32168</v>
          </cell>
          <cell r="F553" t="str">
            <v>Bình Thuận</v>
          </cell>
          <cell r="G553" t="str">
            <v>Hàm Tân Bình Thuận</v>
          </cell>
          <cell r="H553" t="str">
            <v>261116573</v>
          </cell>
          <cell r="I553">
            <v>38236</v>
          </cell>
          <cell r="J553" t="str">
            <v>C.A Bình Thuận</v>
          </cell>
          <cell r="K553" t="str">
            <v>Cao đẳng</v>
          </cell>
          <cell r="L553" t="str">
            <v>CĐ Cộng đồng Bình Thuận</v>
          </cell>
          <cell r="M553" t="str">
            <v>Tiếng Anh</v>
          </cell>
          <cell r="N553">
            <v>2010</v>
          </cell>
          <cell r="O553" t="str">
            <v>thuantt@topica.edu.vn</v>
          </cell>
          <cell r="P553" t="str">
            <v/>
          </cell>
          <cell r="Q553" t="str">
            <v>0987249704</v>
          </cell>
          <cell r="R553" t="str">
            <v>thuantran2601@gmail.com</v>
          </cell>
          <cell r="S553" t="str">
            <v>Thôn 3 - Sơn Mỹ - Hàm Tân Bình Thuận</v>
          </cell>
          <cell r="T553" t="str">
            <v>58/7G Đồng Nai, P15, Q10 Hồ Chí Minh</v>
          </cell>
          <cell r="U553" t="str">
            <v>Trần Thị Thanh Hoài</v>
          </cell>
          <cell r="V553" t="str">
            <v xml:space="preserve">Chị </v>
          </cell>
          <cell r="W553" t="str">
            <v>01669335089</v>
          </cell>
          <cell r="X553" t="str">
            <v>OS</v>
          </cell>
          <cell r="Y553" t="str">
            <v>Chuyên viên Tư vấn tuyển sinh</v>
          </cell>
          <cell r="AA553" t="str">
            <v>1</v>
          </cell>
          <cell r="AB553" t="str">
            <v>CB</v>
          </cell>
          <cell r="AC553" t="str">
            <v>TSA</v>
          </cell>
          <cell r="AD553" t="str">
            <v>PSAS</v>
          </cell>
          <cell r="AE553" t="str">
            <v>HCM</v>
          </cell>
          <cell r="AF553">
            <v>41306</v>
          </cell>
          <cell r="AG553">
            <v>2</v>
          </cell>
          <cell r="AH553">
            <v>41365</v>
          </cell>
          <cell r="AI553">
            <v>4</v>
          </cell>
          <cell r="AJ553" t="str">
            <v>Nghỉ việc</v>
          </cell>
        </row>
        <row r="554">
          <cell r="A554">
            <v>20529</v>
          </cell>
          <cell r="B554" t="str">
            <v>Ngô Thị Huỳnh</v>
          </cell>
          <cell r="C554" t="str">
            <v>Hà</v>
          </cell>
          <cell r="D554" t="str">
            <v>Nữ</v>
          </cell>
          <cell r="E554">
            <v>33395</v>
          </cell>
          <cell r="F554" t="str">
            <v>Đồng Tháp</v>
          </cell>
          <cell r="G554" t="str">
            <v>An Phong, Thanh Bình Đồng Tháp</v>
          </cell>
          <cell r="H554" t="str">
            <v>341514989</v>
          </cell>
          <cell r="I554">
            <v>38862</v>
          </cell>
          <cell r="J554" t="str">
            <v>C.A Đồng Tháp</v>
          </cell>
          <cell r="K554" t="str">
            <v>Cao đẳng</v>
          </cell>
          <cell r="L554" t="str">
            <v>CĐ Văn hóa Nghệ thuật và Du lịch Sài Gòn</v>
          </cell>
          <cell r="M554" t="str">
            <v>Quản trị kinh doanh du lịch và khách sạn</v>
          </cell>
          <cell r="N554">
            <v>2012</v>
          </cell>
          <cell r="O554" t="str">
            <v>hanth2@topica.edu.vn</v>
          </cell>
          <cell r="P554" t="str">
            <v/>
          </cell>
          <cell r="Q554" t="str">
            <v>0987856658</v>
          </cell>
          <cell r="R554" t="str">
            <v>gr.ngo0305@gmail.com</v>
          </cell>
          <cell r="S554" t="str">
            <v>107 Ấp Thị, An Phong, Thanh Bình Đồng Tháp</v>
          </cell>
          <cell r="T554" t="str">
            <v>763/7 Trường Chinh, Tây Thạnh, Tân Phú Hồ Chí Minh</v>
          </cell>
          <cell r="U554" t="str">
            <v>Ngô Huỳnh Khang</v>
          </cell>
          <cell r="V554" t="str">
            <v>Anh</v>
          </cell>
          <cell r="W554" t="str">
            <v>0973999229</v>
          </cell>
          <cell r="X554" t="str">
            <v>OS</v>
          </cell>
          <cell r="Y554" t="str">
            <v>Chuyên viên Tư vấn tuyển sinh</v>
          </cell>
          <cell r="AA554" t="str">
            <v>1</v>
          </cell>
          <cell r="AB554" t="str">
            <v>CB</v>
          </cell>
          <cell r="AC554" t="str">
            <v>TSA</v>
          </cell>
          <cell r="AD554" t="str">
            <v>PSAS</v>
          </cell>
          <cell r="AE554" t="str">
            <v>HCM</v>
          </cell>
          <cell r="AF554">
            <v>41306</v>
          </cell>
          <cell r="AG554">
            <v>2</v>
          </cell>
          <cell r="AH554">
            <v>41365</v>
          </cell>
          <cell r="AI554">
            <v>4</v>
          </cell>
          <cell r="AJ554" t="str">
            <v>Chính thức</v>
          </cell>
        </row>
        <row r="555">
          <cell r="A555">
            <v>20530</v>
          </cell>
          <cell r="B555" t="str">
            <v>Dương Thị Ngọc</v>
          </cell>
          <cell r="C555" t="str">
            <v>Tài</v>
          </cell>
          <cell r="D555" t="str">
            <v>Nữ</v>
          </cell>
          <cell r="E555">
            <v>32470</v>
          </cell>
          <cell r="F555" t="str">
            <v>TP HCM</v>
          </cell>
          <cell r="G555" t="str">
            <v>TP Hồ Chí Minh Hồ Chí Minh</v>
          </cell>
          <cell r="H555" t="str">
            <v>024351125</v>
          </cell>
          <cell r="I555">
            <v>38314</v>
          </cell>
          <cell r="J555" t="str">
            <v>TP HCM</v>
          </cell>
          <cell r="K555" t="str">
            <v>Đại học</v>
          </cell>
          <cell r="L555" t="str">
            <v>ĐH Quốc tế Hồng Bàng</v>
          </cell>
          <cell r="M555" t="str">
            <v>Quản trị khách sạn</v>
          </cell>
          <cell r="N555">
            <v>2010</v>
          </cell>
          <cell r="O555" t="str">
            <v>taidtn@topica.edu.vn</v>
          </cell>
          <cell r="P555" t="str">
            <v>38976525</v>
          </cell>
          <cell r="Q555" t="str">
            <v>0973812346</v>
          </cell>
          <cell r="R555" t="str">
            <v>pando_kate@yahoo.com</v>
          </cell>
          <cell r="S555" t="str">
            <v>428 Nguyễn Thị Định, P.Thạch Mỹ Lợi, Q2 Hồ Chí Minh</v>
          </cell>
          <cell r="T555" t="str">
            <v>428 Nguyễn Thị Định, P.Thạch Mỹ Lợi, Q2 Hồ Chí Minh</v>
          </cell>
          <cell r="U555" t="str">
            <v>Vòng Vĩnh Đạt</v>
          </cell>
          <cell r="V555" t="str">
            <v>Chồng</v>
          </cell>
          <cell r="W555" t="str">
            <v>0984500725</v>
          </cell>
          <cell r="X555" t="str">
            <v>OP</v>
          </cell>
          <cell r="Y555" t="str">
            <v>Chuyên viên vận hành</v>
          </cell>
          <cell r="AA555" t="str">
            <v>1</v>
          </cell>
          <cell r="AB555" t="str">
            <v>CB</v>
          </cell>
          <cell r="AC555" t="str">
            <v>TSA</v>
          </cell>
          <cell r="AD555" t="str">
            <v>PSAS</v>
          </cell>
          <cell r="AE555" t="str">
            <v>HCM</v>
          </cell>
          <cell r="AF555">
            <v>41306</v>
          </cell>
          <cell r="AG555">
            <v>2</v>
          </cell>
          <cell r="AH555">
            <v>41365</v>
          </cell>
          <cell r="AI555">
            <v>4</v>
          </cell>
          <cell r="AJ555" t="str">
            <v>Nghỉ việc</v>
          </cell>
        </row>
        <row r="556">
          <cell r="A556">
            <v>20531</v>
          </cell>
          <cell r="B556" t="str">
            <v>Ngô Trương Khánh</v>
          </cell>
          <cell r="C556" t="str">
            <v>Huy</v>
          </cell>
          <cell r="D556" t="str">
            <v>Nam</v>
          </cell>
          <cell r="E556">
            <v>32459</v>
          </cell>
          <cell r="F556" t="str">
            <v>TP HCM</v>
          </cell>
          <cell r="G556" t="str">
            <v>187/20 Cô Giang, Phường Cô Giang, Quận 1 Hồ Chí Minh</v>
          </cell>
          <cell r="H556" t="str">
            <v>024087211</v>
          </cell>
          <cell r="I556">
            <v>37677</v>
          </cell>
          <cell r="J556" t="str">
            <v>TP HCM</v>
          </cell>
          <cell r="K556" t="str">
            <v>Đại học</v>
          </cell>
          <cell r="L556" t="str">
            <v>ĐH RMIT VN</v>
          </cell>
          <cell r="M556" t="str">
            <v>Kinh tế thương mại</v>
          </cell>
          <cell r="N556">
            <v>2010</v>
          </cell>
          <cell r="O556" t="str">
            <v>huyntk@topica.edu.vn</v>
          </cell>
          <cell r="P556" t="str">
            <v/>
          </cell>
          <cell r="Q556" t="str">
            <v>0937259084</v>
          </cell>
          <cell r="R556" t="str">
            <v>huy.ngo121188@gmail.com</v>
          </cell>
          <cell r="S556" t="str">
            <v>187/20 Cô Giang, Phường Cô Giang, Quận 1 Hồ Chí Minh</v>
          </cell>
          <cell r="T556" t="str">
            <v>187/20 Cô Giang, Phường Cô Giang, Quận 1 Hồ Chí Minh</v>
          </cell>
          <cell r="U556" t="str">
            <v>Trương Thị Phước Bình</v>
          </cell>
          <cell r="V556" t="str">
            <v>Mẹ</v>
          </cell>
          <cell r="W556" t="str">
            <v>0908147756</v>
          </cell>
          <cell r="X556" t="str">
            <v>PM1</v>
          </cell>
          <cell r="Y556" t="str">
            <v>Trưởng phòng</v>
          </cell>
          <cell r="AA556">
            <v>3</v>
          </cell>
          <cell r="AB556" t="str">
            <v>QL</v>
          </cell>
          <cell r="AC556" t="str">
            <v>TSG</v>
          </cell>
          <cell r="AD556" t="str">
            <v>PSGE</v>
          </cell>
          <cell r="AE556" t="str">
            <v>HCM</v>
          </cell>
          <cell r="AF556">
            <v>41323</v>
          </cell>
          <cell r="AG556">
            <v>2</v>
          </cell>
          <cell r="AH556">
            <v>41382</v>
          </cell>
          <cell r="AI556">
            <v>4</v>
          </cell>
          <cell r="AJ556" t="str">
            <v>Nghỉ việc</v>
          </cell>
        </row>
        <row r="557">
          <cell r="A557">
            <v>20532</v>
          </cell>
          <cell r="B557" t="str">
            <v>Trịnh Thu</v>
          </cell>
          <cell r="C557" t="str">
            <v>Thảo</v>
          </cell>
          <cell r="D557" t="str">
            <v>Nữ</v>
          </cell>
          <cell r="E557">
            <v>32750</v>
          </cell>
          <cell r="F557" t="str">
            <v>Ninh Bình\</v>
          </cell>
          <cell r="G557" t="str">
            <v>Bích Đào Ninh Bình</v>
          </cell>
          <cell r="H557" t="str">
            <v>164342224</v>
          </cell>
          <cell r="I557">
            <v>38511</v>
          </cell>
          <cell r="J557" t="str">
            <v>Ninh Bình</v>
          </cell>
          <cell r="K557" t="str">
            <v>Đại học</v>
          </cell>
          <cell r="L557" t="str">
            <v>ĐH Lâm Nghiệp Việt Nam</v>
          </cell>
          <cell r="M557" t="str">
            <v>Quản trị kinh doanh</v>
          </cell>
          <cell r="N557">
            <v>2011</v>
          </cell>
          <cell r="O557" t="str">
            <v>thaott2@topica.edu.vn</v>
          </cell>
          <cell r="P557" t="str">
            <v/>
          </cell>
          <cell r="Q557" t="str">
            <v>0948853444</v>
          </cell>
          <cell r="R557" t="str">
            <v>trinhthuthao3008@gmail.com</v>
          </cell>
          <cell r="S557" t="str">
            <v>số nhà 27, đường 5, phố Đông Sơn, phường Bích Đào Ninh Bình</v>
          </cell>
          <cell r="T557" t="str">
            <v>33, ngõ 236/18, Đường Khương Đình, phường Hạ Đình, Thanh Xuân Hà Nội</v>
          </cell>
          <cell r="U557" t="str">
            <v>An Thị Gấm</v>
          </cell>
          <cell r="V557" t="str">
            <v>Mẹ</v>
          </cell>
          <cell r="W557" t="str">
            <v/>
          </cell>
          <cell r="X557" t="str">
            <v>OP</v>
          </cell>
          <cell r="Y557" t="str">
            <v>Chuyên viên vận hành</v>
          </cell>
          <cell r="AA557" t="str">
            <v>1</v>
          </cell>
          <cell r="AB557" t="str">
            <v>CB</v>
          </cell>
          <cell r="AC557" t="str">
            <v>TAW</v>
          </cell>
          <cell r="AD557" t="str">
            <v>PAWM</v>
          </cell>
          <cell r="AE557" t="str">
            <v>HN</v>
          </cell>
          <cell r="AF557">
            <v>41324</v>
          </cell>
          <cell r="AG557">
            <v>2</v>
          </cell>
          <cell r="AI557" t="str">
            <v/>
          </cell>
          <cell r="AJ557" t="str">
            <v>Nghỉ việc</v>
          </cell>
        </row>
        <row r="558">
          <cell r="A558">
            <v>20533</v>
          </cell>
          <cell r="B558" t="str">
            <v>Nguyễn Thị Minh</v>
          </cell>
          <cell r="C558" t="str">
            <v>Trang</v>
          </cell>
          <cell r="D558" t="str">
            <v>Nữ</v>
          </cell>
          <cell r="E558">
            <v>32517</v>
          </cell>
          <cell r="F558" t="str">
            <v>Hà Nội</v>
          </cell>
          <cell r="G558" t="str">
            <v>Sóc Sơn Hà Nội</v>
          </cell>
          <cell r="H558" t="str">
            <v>012852751</v>
          </cell>
          <cell r="I558">
            <v>38770</v>
          </cell>
          <cell r="J558" t="str">
            <v>Hà Nội</v>
          </cell>
          <cell r="K558" t="str">
            <v>Đại học</v>
          </cell>
          <cell r="L558" t="str">
            <v>HV Công nghệ Bưu chính Viễn thông</v>
          </cell>
          <cell r="M558" t="str">
            <v>Quản trị kinh doanh</v>
          </cell>
          <cell r="N558">
            <v>2012</v>
          </cell>
          <cell r="O558" t="str">
            <v>trangntm@topica.edu.vn</v>
          </cell>
          <cell r="P558" t="str">
            <v/>
          </cell>
          <cell r="Q558" t="str">
            <v>0936449189</v>
          </cell>
          <cell r="R558" t="str">
            <v/>
          </cell>
          <cell r="S558" t="str">
            <v>Quốc lộ 2, Phú Cường, Sóc Sơn Hà Nội</v>
          </cell>
          <cell r="T558" t="str">
            <v>Quốc lộ 2, Phú Cường, Sóc Sơn Hà Nội</v>
          </cell>
          <cell r="U558" t="str">
            <v/>
          </cell>
          <cell r="W558" t="str">
            <v/>
          </cell>
          <cell r="X558" t="str">
            <v>OP</v>
          </cell>
          <cell r="Y558" t="str">
            <v>Chuyên viên vận hành</v>
          </cell>
          <cell r="AA558" t="str">
            <v>1</v>
          </cell>
          <cell r="AB558" t="str">
            <v>CB</v>
          </cell>
          <cell r="AC558" t="str">
            <v>TAW</v>
          </cell>
          <cell r="AD558" t="str">
            <v>PAWM</v>
          </cell>
          <cell r="AE558" t="str">
            <v>HN</v>
          </cell>
          <cell r="AF558">
            <v>41323</v>
          </cell>
          <cell r="AG558">
            <v>2</v>
          </cell>
          <cell r="AH558">
            <v>41383</v>
          </cell>
          <cell r="AI558">
            <v>4</v>
          </cell>
          <cell r="AJ558" t="str">
            <v>Chính thức</v>
          </cell>
        </row>
        <row r="559">
          <cell r="A559">
            <v>20534</v>
          </cell>
          <cell r="B559" t="str">
            <v>Nguyễn Thị Hồng</v>
          </cell>
          <cell r="C559" t="str">
            <v>Thơm</v>
          </cell>
          <cell r="D559" t="str">
            <v>Nữ</v>
          </cell>
          <cell r="E559">
            <v>32388</v>
          </cell>
          <cell r="F559" t="str">
            <v>Hà Tĩnh</v>
          </cell>
          <cell r="G559" t="str">
            <v>Kim Lộc, Can Lộc, Hà Tĩnh</v>
          </cell>
          <cell r="H559" t="str">
            <v>183640057</v>
          </cell>
          <cell r="I559">
            <v>38469</v>
          </cell>
          <cell r="J559" t="str">
            <v>Hà Tĩnh</v>
          </cell>
          <cell r="K559" t="str">
            <v>Đại học</v>
          </cell>
          <cell r="L559" t="str">
            <v>ĐH Điện Lực</v>
          </cell>
          <cell r="M559" t="str">
            <v>Công nghệ thông tin</v>
          </cell>
          <cell r="N559">
            <v>2012</v>
          </cell>
          <cell r="O559" t="str">
            <v>thomnth2@topica.edu.vn</v>
          </cell>
          <cell r="Q559" t="str">
            <v>0915 330 567</v>
          </cell>
          <cell r="R559" t="str">
            <v>ntht.thom@gmail.com</v>
          </cell>
          <cell r="S559" t="str">
            <v>Kim Lộc, Can Lộc, Hà Tĩnh</v>
          </cell>
          <cell r="T559" t="str">
            <v>Ngõ 1 - Hoàng Quốc Việt - Cầu Giấy - Hà Nội</v>
          </cell>
          <cell r="U559" t="str">
            <v>Nguyễn Văn Toản</v>
          </cell>
          <cell r="V559" t="str">
            <v>Bố</v>
          </cell>
          <cell r="W559" t="str">
            <v>0979 021 858</v>
          </cell>
          <cell r="X559" t="str">
            <v>OC</v>
          </cell>
          <cell r="Y559" t="str">
            <v>Chuyên viên quản lý học tập (CVHT)</v>
          </cell>
          <cell r="AA559" t="str">
            <v>1</v>
          </cell>
          <cell r="AB559" t="str">
            <v>CB</v>
          </cell>
          <cell r="AC559" t="str">
            <v>TNE</v>
          </cell>
          <cell r="AD559" t="str">
            <v>PNES</v>
          </cell>
          <cell r="AE559" t="str">
            <v>HN</v>
          </cell>
          <cell r="AF559">
            <v>41344</v>
          </cell>
          <cell r="AG559">
            <v>3</v>
          </cell>
          <cell r="AH559">
            <v>41405</v>
          </cell>
          <cell r="AI559">
            <v>5</v>
          </cell>
          <cell r="AJ559" t="str">
            <v>Chính thức</v>
          </cell>
        </row>
        <row r="560">
          <cell r="A560">
            <v>20535</v>
          </cell>
          <cell r="B560" t="str">
            <v>Phạm Quang</v>
          </cell>
          <cell r="C560" t="str">
            <v>Long</v>
          </cell>
          <cell r="D560" t="str">
            <v>Nam</v>
          </cell>
          <cell r="E560">
            <v>32404</v>
          </cell>
          <cell r="F560" t="str">
            <v>Lạng Sơn</v>
          </cell>
          <cell r="G560" t="str">
            <v>Yên Xá, Ý Yên, Nam Định</v>
          </cell>
          <cell r="H560" t="str">
            <v>082 055840</v>
          </cell>
          <cell r="I560">
            <v>38551</v>
          </cell>
          <cell r="J560" t="str">
            <v>Lạng Sơn</v>
          </cell>
          <cell r="K560" t="str">
            <v>Đại học</v>
          </cell>
          <cell r="L560" t="str">
            <v>ĐH Ngoại Thương</v>
          </cell>
          <cell r="M560" t="str">
            <v>Tài chính Quốc tế</v>
          </cell>
          <cell r="N560">
            <v>2010</v>
          </cell>
          <cell r="O560" t="str">
            <v>longpq@topica.edu.vn</v>
          </cell>
          <cell r="P560" t="str">
            <v/>
          </cell>
          <cell r="Q560" t="str">
            <v>0987 834 124</v>
          </cell>
          <cell r="R560" t="str">
            <v>longqpham@gmail.com</v>
          </cell>
          <cell r="S560" t="str">
            <v>Nhà 49, Đường Phai Vệ, Vĩnh Trại, Lạng Sơn</v>
          </cell>
          <cell r="T560" t="str">
            <v>Nhà BT2, Lô 12, Khu ĐTM Trung Văn, Xã Trung Văn, Từ liêm, Hà Nội</v>
          </cell>
          <cell r="U560" t="str">
            <v>Phaạm Như Thùy</v>
          </cell>
          <cell r="V560" t="str">
            <v xml:space="preserve">Chị </v>
          </cell>
          <cell r="W560" t="str">
            <v>0913 396 228</v>
          </cell>
          <cell r="X560" t="str">
            <v>OP</v>
          </cell>
          <cell r="Y560" t="str">
            <v>Chuyên viên vận hành</v>
          </cell>
          <cell r="AA560" t="str">
            <v>1</v>
          </cell>
          <cell r="AB560" t="str">
            <v>CB</v>
          </cell>
          <cell r="AC560" t="str">
            <v>TAW</v>
          </cell>
          <cell r="AD560" t="str">
            <v>PAWN</v>
          </cell>
          <cell r="AE560" t="str">
            <v>HN</v>
          </cell>
          <cell r="AF560">
            <v>41372</v>
          </cell>
          <cell r="AG560">
            <v>4</v>
          </cell>
          <cell r="AH560">
            <v>41432</v>
          </cell>
          <cell r="AI560">
            <v>6</v>
          </cell>
          <cell r="AJ560" t="str">
            <v>Chính thức</v>
          </cell>
        </row>
        <row r="561">
          <cell r="A561">
            <v>20536</v>
          </cell>
          <cell r="B561" t="str">
            <v>Ngô Thị</v>
          </cell>
          <cell r="C561" t="str">
            <v>Huyên</v>
          </cell>
          <cell r="D561" t="str">
            <v>Nữ</v>
          </cell>
          <cell r="E561">
            <v>31820</v>
          </cell>
          <cell r="F561" t="str">
            <v>Hà Nội</v>
          </cell>
          <cell r="G561" t="str">
            <v>Hà Nội</v>
          </cell>
          <cell r="H561" t="str">
            <v>012547055</v>
          </cell>
          <cell r="I561">
            <v>37482</v>
          </cell>
          <cell r="J561" t="str">
            <v>Hà Nội</v>
          </cell>
          <cell r="K561" t="str">
            <v>Đại học</v>
          </cell>
          <cell r="L561" t="str">
            <v>Viện ĐH Mở Hà Nội</v>
          </cell>
          <cell r="M561" t="str">
            <v>Công nghệ sinh học</v>
          </cell>
          <cell r="N561">
            <v>2011</v>
          </cell>
          <cell r="O561" t="str">
            <v>huyennt2@topica.edu.vn</v>
          </cell>
          <cell r="Q561" t="str">
            <v>0936143434</v>
          </cell>
          <cell r="S561" t="str">
            <v>293b Tổ 42 Hoàng Văn Thụ, Hoàng Mai, Hà Nội</v>
          </cell>
          <cell r="T561" t="str">
            <v>293b Tổ 42 Hoàng Văn Thụ, Hoàng Mai, Hà Nội</v>
          </cell>
          <cell r="X561" t="str">
            <v>OP</v>
          </cell>
          <cell r="Y561" t="str">
            <v>Chuyên viên vận hành</v>
          </cell>
          <cell r="AA561" t="str">
            <v>1</v>
          </cell>
          <cell r="AB561" t="str">
            <v>CB</v>
          </cell>
          <cell r="AC561" t="str">
            <v>TAW</v>
          </cell>
          <cell r="AD561" t="str">
            <v>PAWS</v>
          </cell>
          <cell r="AE561" t="str">
            <v>HN</v>
          </cell>
          <cell r="AF561">
            <v>41334</v>
          </cell>
          <cell r="AG561">
            <v>3</v>
          </cell>
          <cell r="AH561">
            <v>41395</v>
          </cell>
          <cell r="AI561">
            <v>5</v>
          </cell>
          <cell r="AJ561" t="str">
            <v>Chính thức</v>
          </cell>
        </row>
        <row r="562">
          <cell r="A562">
            <v>20537</v>
          </cell>
          <cell r="B562" t="str">
            <v>Nguyễn Thị Tố</v>
          </cell>
          <cell r="C562" t="str">
            <v>Nga</v>
          </cell>
          <cell r="D562" t="str">
            <v>Nữ</v>
          </cell>
          <cell r="E562">
            <v>32022</v>
          </cell>
          <cell r="F562" t="str">
            <v>Thanh Hóa</v>
          </cell>
          <cell r="G562" t="str">
            <v>Caẩm Vân, Cẩm Thủy, Thanh Hóa</v>
          </cell>
          <cell r="H562" t="str">
            <v>172818278</v>
          </cell>
          <cell r="I562">
            <v>39042</v>
          </cell>
          <cell r="J562" t="str">
            <v>Thanh Hóa</v>
          </cell>
          <cell r="K562" t="str">
            <v>Đại học</v>
          </cell>
          <cell r="L562" t="str">
            <v>ĐH Kinh doanh và Công nghệ Hà Nội</v>
          </cell>
          <cell r="M562" t="str">
            <v>Kế toán</v>
          </cell>
          <cell r="N562">
            <v>2007</v>
          </cell>
          <cell r="Q562" t="str">
            <v>0987 385 598</v>
          </cell>
          <cell r="R562" t="str">
            <v>pnguyen.ngaduc@gmail.com</v>
          </cell>
          <cell r="S562" t="str">
            <v>Cẩm Vân, Cẩm Thủy, Thanh Hóa</v>
          </cell>
          <cell r="T562" t="str">
            <v>Ngõ 18, Tả Thanh Oai, Thanh Trì, Hà Nội</v>
          </cell>
          <cell r="U562" t="str">
            <v>Nguyễn Thanh Bình</v>
          </cell>
          <cell r="V562" t="str">
            <v>Bố</v>
          </cell>
          <cell r="W562" t="str">
            <v>0986 716 825</v>
          </cell>
          <cell r="X562" t="str">
            <v>OS</v>
          </cell>
          <cell r="Y562" t="str">
            <v>Chuyên viên Tư vấn tuyển sinh</v>
          </cell>
          <cell r="AA562" t="str">
            <v>1</v>
          </cell>
          <cell r="AB562" t="str">
            <v>CB</v>
          </cell>
          <cell r="AC562" t="str">
            <v>TAW</v>
          </cell>
          <cell r="AD562" t="str">
            <v>PAWS</v>
          </cell>
          <cell r="AE562" t="str">
            <v>HN</v>
          </cell>
          <cell r="AF562">
            <v>41372</v>
          </cell>
          <cell r="AG562">
            <v>4</v>
          </cell>
          <cell r="AI562" t="str">
            <v/>
          </cell>
          <cell r="AJ562" t="str">
            <v>Nghỉ việc</v>
          </cell>
        </row>
        <row r="563">
          <cell r="A563">
            <v>20538</v>
          </cell>
          <cell r="B563" t="str">
            <v>Bùi Thị Thanh</v>
          </cell>
          <cell r="C563" t="str">
            <v>Hương</v>
          </cell>
          <cell r="D563" t="str">
            <v>Nữ</v>
          </cell>
          <cell r="E563">
            <v>32440</v>
          </cell>
          <cell r="F563" t="str">
            <v>Thanh Hóa</v>
          </cell>
          <cell r="G563" t="str">
            <v>Thanh Hóa</v>
          </cell>
          <cell r="H563" t="str">
            <v>173291756</v>
          </cell>
          <cell r="I563">
            <v>38678</v>
          </cell>
          <cell r="J563" t="str">
            <v>Thanh Hóa</v>
          </cell>
          <cell r="K563" t="str">
            <v>Đại học</v>
          </cell>
          <cell r="L563" t="str">
            <v>Đại học Bách khoa Đà Nẵng</v>
          </cell>
          <cell r="M563" t="str">
            <v>Công nghê thông tin</v>
          </cell>
          <cell r="N563">
            <v>2012</v>
          </cell>
          <cell r="O563" t="str">
            <v>huongbtt@topica.edu.vn</v>
          </cell>
          <cell r="Q563" t="str">
            <v>0969 487 243</v>
          </cell>
          <cell r="R563" t="str">
            <v>huongbtt.4078@gmail.com</v>
          </cell>
          <cell r="S563" t="str">
            <v>Tiêểu khu 3 Thị trấn Hà Trung, Thanh Hóa</v>
          </cell>
          <cell r="T563" t="str">
            <v>Ngõ 165/45 Cầu Giấy, Hà Nội</v>
          </cell>
          <cell r="U563" t="str">
            <v>Nguyễn Thị Huyền</v>
          </cell>
          <cell r="V563" t="str">
            <v>Mẹ</v>
          </cell>
          <cell r="W563" t="str">
            <v>0127 388 9691</v>
          </cell>
          <cell r="X563" t="str">
            <v>OS</v>
          </cell>
          <cell r="Y563" t="str">
            <v>Chuyên viên Tư vấn tuyển sinh</v>
          </cell>
          <cell r="AA563" t="str">
            <v>1</v>
          </cell>
          <cell r="AB563" t="str">
            <v>CB</v>
          </cell>
          <cell r="AC563" t="str">
            <v>TAW</v>
          </cell>
          <cell r="AD563" t="str">
            <v>PAWS</v>
          </cell>
          <cell r="AE563" t="str">
            <v>HN</v>
          </cell>
          <cell r="AF563">
            <v>41372</v>
          </cell>
          <cell r="AG563">
            <v>4</v>
          </cell>
          <cell r="AI563" t="str">
            <v/>
          </cell>
          <cell r="AJ563" t="str">
            <v>Nghỉ việc</v>
          </cell>
        </row>
        <row r="564">
          <cell r="A564">
            <v>20539</v>
          </cell>
          <cell r="B564" t="str">
            <v>Lê Hồng</v>
          </cell>
          <cell r="C564" t="str">
            <v>Minh</v>
          </cell>
          <cell r="D564" t="str">
            <v>Nữ</v>
          </cell>
          <cell r="E564">
            <v>32340</v>
          </cell>
          <cell r="F564" t="str">
            <v>Hà Nội</v>
          </cell>
          <cell r="G564" t="str">
            <v xml:space="preserve">Hà Nội </v>
          </cell>
          <cell r="H564" t="str">
            <v>012517574</v>
          </cell>
          <cell r="I564">
            <v>40192</v>
          </cell>
          <cell r="J564" t="str">
            <v>Hà Nội</v>
          </cell>
          <cell r="K564" t="str">
            <v>Đại học</v>
          </cell>
          <cell r="L564" t="str">
            <v>ĐH Ngoại Thương</v>
          </cell>
          <cell r="M564" t="str">
            <v>Tài chính - Ngân hàng</v>
          </cell>
          <cell r="O564" t="str">
            <v>minhlh@topica.edu.vn</v>
          </cell>
          <cell r="P564" t="str">
            <v>04 38622280</v>
          </cell>
          <cell r="Q564" t="str">
            <v>0982 160 788</v>
          </cell>
          <cell r="S564" t="str">
            <v xml:space="preserve">Số 32 ngõ 252 Minh Khai, Hà Nội </v>
          </cell>
          <cell r="T564" t="str">
            <v xml:space="preserve">Số 32 ngõ 252 Minh Khai, Hà Nội </v>
          </cell>
          <cell r="X564" t="str">
            <v>OS</v>
          </cell>
          <cell r="Y564" t="str">
            <v>Chuyên viên Tư vấn tuyển sinh</v>
          </cell>
          <cell r="AA564" t="str">
            <v>1</v>
          </cell>
          <cell r="AB564" t="str">
            <v>CB</v>
          </cell>
          <cell r="AC564" t="str">
            <v>TAW</v>
          </cell>
          <cell r="AD564" t="str">
            <v>PAWS</v>
          </cell>
          <cell r="AE564" t="str">
            <v>HN</v>
          </cell>
          <cell r="AF564">
            <v>41372</v>
          </cell>
          <cell r="AG564">
            <v>4</v>
          </cell>
          <cell r="AH564">
            <v>41414</v>
          </cell>
          <cell r="AI564">
            <v>5</v>
          </cell>
          <cell r="AJ564" t="str">
            <v>Chính thức</v>
          </cell>
        </row>
        <row r="565">
          <cell r="A565">
            <v>20540</v>
          </cell>
          <cell r="B565" t="str">
            <v>Phạm Thị Kiều</v>
          </cell>
          <cell r="C565" t="str">
            <v>Oanh</v>
          </cell>
          <cell r="D565" t="str">
            <v>Nữ</v>
          </cell>
          <cell r="E565">
            <v>32876</v>
          </cell>
          <cell r="F565" t="str">
            <v>Hà Nội</v>
          </cell>
          <cell r="G565" t="str">
            <v>Đại Cường, Ứng Hòa, Hà Nội</v>
          </cell>
          <cell r="H565" t="str">
            <v>112500218</v>
          </cell>
          <cell r="I565">
            <v>39463</v>
          </cell>
          <cell r="J565" t="str">
            <v>Hà Tây</v>
          </cell>
          <cell r="K565" t="str">
            <v>Đại học</v>
          </cell>
          <cell r="L565" t="str">
            <v>ĐH Công Nghiệp Hà Nội</v>
          </cell>
          <cell r="M565" t="str">
            <v>Quản trị kinh doanh</v>
          </cell>
          <cell r="N565">
            <v>2012</v>
          </cell>
          <cell r="O565" t="str">
            <v>oanhptk@topica.edu.vn</v>
          </cell>
          <cell r="P565" t="str">
            <v/>
          </cell>
          <cell r="Q565" t="str">
            <v>0973760907</v>
          </cell>
          <cell r="R565" t="str">
            <v>phamkieuoanh1811@gmail.com</v>
          </cell>
          <cell r="S565" t="str">
            <v>Đại Cường, Ứng Hòa, Hà Nội Hà Nội</v>
          </cell>
          <cell r="T565" t="str">
            <v>Tôn Thất Tùng, Đống Đa Hà Nội</v>
          </cell>
          <cell r="U565" t="str">
            <v>Phạm Văn Báu</v>
          </cell>
          <cell r="V565" t="str">
            <v>Bố</v>
          </cell>
          <cell r="W565" t="str">
            <v/>
          </cell>
          <cell r="X565" t="str">
            <v>OS</v>
          </cell>
          <cell r="Y565" t="str">
            <v>Chuyên viên Tư vấn tuyển sinh</v>
          </cell>
          <cell r="AA565" t="str">
            <v>1</v>
          </cell>
          <cell r="AB565" t="str">
            <v>CB</v>
          </cell>
          <cell r="AC565" t="str">
            <v>TAW</v>
          </cell>
          <cell r="AD565" t="str">
            <v>PAWS</v>
          </cell>
          <cell r="AE565" t="str">
            <v>HN</v>
          </cell>
          <cell r="AF565">
            <v>41372</v>
          </cell>
          <cell r="AG565">
            <v>4</v>
          </cell>
          <cell r="AH565">
            <v>41414</v>
          </cell>
          <cell r="AI565">
            <v>5</v>
          </cell>
          <cell r="AJ565" t="str">
            <v>Chính thức</v>
          </cell>
        </row>
        <row r="566">
          <cell r="A566">
            <v>20541</v>
          </cell>
          <cell r="B566" t="str">
            <v>Nguyễn Thị Bảo</v>
          </cell>
          <cell r="C566" t="str">
            <v>Ngân</v>
          </cell>
          <cell r="D566" t="str">
            <v>Nữ</v>
          </cell>
          <cell r="E566">
            <v>33127</v>
          </cell>
          <cell r="F566" t="str">
            <v>TP HCM</v>
          </cell>
          <cell r="G566" t="str">
            <v>TP HCM</v>
          </cell>
          <cell r="H566" t="str">
            <v>024 366302</v>
          </cell>
          <cell r="I566" t="str">
            <v>6/4/2005</v>
          </cell>
          <cell r="J566" t="str">
            <v>TP HCM</v>
          </cell>
          <cell r="K566" t="str">
            <v>Cao đẳng</v>
          </cell>
          <cell r="L566" t="str">
            <v>CĐ BC Công nghệ &amp; Quản trị kinh doanh</v>
          </cell>
          <cell r="M566" t="str">
            <v>Quản trị kinh doanh</v>
          </cell>
          <cell r="N566">
            <v>2011</v>
          </cell>
          <cell r="O566" t="str">
            <v>nganntb@topica.edu.vn</v>
          </cell>
          <cell r="Q566" t="str">
            <v>0946 793 839</v>
          </cell>
          <cell r="R566" t="str">
            <v>missbaongan@gmail.com</v>
          </cell>
          <cell r="S566" t="str">
            <v>151/41 Nguyễn Trãi, P2, Quận 5</v>
          </cell>
          <cell r="T566" t="str">
            <v>151/41 Nguyễn Trãi, P2, Quận 5</v>
          </cell>
          <cell r="U566" t="str">
            <v>Nguyễn Kiến Đức</v>
          </cell>
          <cell r="V566" t="str">
            <v>Bố</v>
          </cell>
          <cell r="W566" t="str">
            <v>08 626 111 41</v>
          </cell>
          <cell r="X566" t="str">
            <v>OS</v>
          </cell>
          <cell r="Y566" t="str">
            <v>Chuyên viên Tư vấn tuyển sinh</v>
          </cell>
          <cell r="AA566" t="str">
            <v>1</v>
          </cell>
          <cell r="AB566" t="str">
            <v>CB</v>
          </cell>
          <cell r="AC566" t="str">
            <v>TSA</v>
          </cell>
          <cell r="AD566" t="str">
            <v>PSAS</v>
          </cell>
          <cell r="AE566" t="str">
            <v>HCM</v>
          </cell>
          <cell r="AF566">
            <v>41351</v>
          </cell>
          <cell r="AG566">
            <v>3</v>
          </cell>
          <cell r="AH566">
            <v>41412</v>
          </cell>
          <cell r="AI566">
            <v>5</v>
          </cell>
          <cell r="AJ566" t="str">
            <v>Chính thức</v>
          </cell>
        </row>
        <row r="567">
          <cell r="A567">
            <v>20542</v>
          </cell>
          <cell r="B567" t="str">
            <v>Nguyễn Thị Kim</v>
          </cell>
          <cell r="C567" t="str">
            <v>Hiền</v>
          </cell>
          <cell r="D567" t="str">
            <v>Nữ</v>
          </cell>
          <cell r="E567">
            <v>33408</v>
          </cell>
          <cell r="F567" t="str">
            <v>Đồng Nai</v>
          </cell>
          <cell r="G567" t="str">
            <v>Đồng Nai</v>
          </cell>
          <cell r="H567" t="str">
            <v>273355031</v>
          </cell>
          <cell r="I567">
            <v>38870</v>
          </cell>
          <cell r="J567" t="str">
            <v>Bà Rịa - Vũng Tàu</v>
          </cell>
          <cell r="K567" t="str">
            <v>Cao đẳng</v>
          </cell>
          <cell r="L567" t="str">
            <v>ĐH Tài chính - Marketing</v>
          </cell>
          <cell r="M567" t="str">
            <v>Quản trị kinh doanh</v>
          </cell>
          <cell r="N567">
            <v>2012</v>
          </cell>
          <cell r="O567" t="str">
            <v>hienntk@topica.edu.vn</v>
          </cell>
          <cell r="Q567" t="str">
            <v>0126 7875443</v>
          </cell>
          <cell r="R567" t="str">
            <v>kimhien196@yahoo.com</v>
          </cell>
          <cell r="S567" t="str">
            <v>Ô 1 - Tổ 13 Ấp Hải Bình, thị trấn Long Hải, Bà Rịa - Vũng Tàu</v>
          </cell>
          <cell r="T567" t="str">
            <v>367 Nơ Trang Long, P12, Quận Bình Thạnh, HCM</v>
          </cell>
          <cell r="U567" t="str">
            <v>Lê Đào Nhã Uyên</v>
          </cell>
          <cell r="V567" t="str">
            <v xml:space="preserve">Chị </v>
          </cell>
          <cell r="W567" t="str">
            <v>0989 537 827</v>
          </cell>
          <cell r="X567" t="str">
            <v>OS</v>
          </cell>
          <cell r="Y567" t="str">
            <v>Chuyên viên Tư vấn tuyển sinh</v>
          </cell>
          <cell r="AA567" t="str">
            <v>1</v>
          </cell>
          <cell r="AB567" t="str">
            <v>CB</v>
          </cell>
          <cell r="AC567" t="str">
            <v>TSA</v>
          </cell>
          <cell r="AD567" t="str">
            <v>PSAS</v>
          </cell>
          <cell r="AE567" t="str">
            <v>HCM</v>
          </cell>
          <cell r="AF567">
            <v>41351</v>
          </cell>
          <cell r="AG567">
            <v>3</v>
          </cell>
          <cell r="AH567">
            <v>41412</v>
          </cell>
          <cell r="AI567">
            <v>5</v>
          </cell>
          <cell r="AJ567" t="str">
            <v>Chính thức</v>
          </cell>
        </row>
        <row r="568">
          <cell r="A568">
            <v>20543</v>
          </cell>
          <cell r="B568" t="str">
            <v>Nguyễn Thị Lệ</v>
          </cell>
          <cell r="C568" t="str">
            <v>Mi</v>
          </cell>
          <cell r="D568" t="str">
            <v>Nữ</v>
          </cell>
          <cell r="E568">
            <v>32924</v>
          </cell>
          <cell r="F568" t="str">
            <v>Pleiku, Gia Lai</v>
          </cell>
          <cell r="G568" t="str">
            <v>Quảng Ngãi</v>
          </cell>
          <cell r="H568" t="str">
            <v>230869272</v>
          </cell>
          <cell r="I568">
            <v>40232</v>
          </cell>
          <cell r="J568" t="str">
            <v>Gia Lai</v>
          </cell>
          <cell r="K568" t="str">
            <v>Đại học</v>
          </cell>
          <cell r="L568" t="str">
            <v>ĐH Văn Hiến</v>
          </cell>
          <cell r="M568" t="str">
            <v>Tiếng Anh kinh thương</v>
          </cell>
          <cell r="N568">
            <v>2012</v>
          </cell>
          <cell r="O568" t="str">
            <v>mintl@topica.edu.vn</v>
          </cell>
          <cell r="Q568" t="str">
            <v>0935355309</v>
          </cell>
          <cell r="R568" t="str">
            <v>nguyenhalemi@yahoo.com.vn</v>
          </cell>
          <cell r="S568" t="str">
            <v>150/8/6 Trần Phú - Pleiku - Gia Lai</v>
          </cell>
          <cell r="T568" t="str">
            <v>658/67  CMT8, Q10, HCM</v>
          </cell>
          <cell r="U568" t="str">
            <v>Nguyễn Thị Hà Mi</v>
          </cell>
          <cell r="V568" t="str">
            <v xml:space="preserve">Em </v>
          </cell>
          <cell r="W568" t="str">
            <v>0989883711</v>
          </cell>
          <cell r="X568" t="str">
            <v>OS</v>
          </cell>
          <cell r="Y568" t="str">
            <v>Chuyên viên Tư vấn tuyển sinh</v>
          </cell>
          <cell r="AA568" t="str">
            <v>1</v>
          </cell>
          <cell r="AB568" t="str">
            <v>CB</v>
          </cell>
          <cell r="AC568" t="str">
            <v>TSA</v>
          </cell>
          <cell r="AD568" t="str">
            <v>PSAS</v>
          </cell>
          <cell r="AE568" t="str">
            <v>HCM</v>
          </cell>
          <cell r="AF568">
            <v>41358</v>
          </cell>
          <cell r="AG568">
            <v>3</v>
          </cell>
          <cell r="AH568">
            <v>41419</v>
          </cell>
          <cell r="AI568">
            <v>5</v>
          </cell>
          <cell r="AJ568" t="str">
            <v>Chính thức</v>
          </cell>
        </row>
        <row r="569">
          <cell r="A569">
            <v>20544</v>
          </cell>
          <cell r="B569" t="str">
            <v>Phan Thị Thanh</v>
          </cell>
          <cell r="C569" t="str">
            <v>Luận</v>
          </cell>
          <cell r="D569" t="str">
            <v>Nữ</v>
          </cell>
          <cell r="E569">
            <v>32152</v>
          </cell>
          <cell r="F569" t="str">
            <v>Bình Thuận</v>
          </cell>
          <cell r="G569" t="str">
            <v>Định Quán, Đồng Nai</v>
          </cell>
          <cell r="H569" t="str">
            <v>261087885</v>
          </cell>
          <cell r="I569">
            <v>39182</v>
          </cell>
          <cell r="J569" t="str">
            <v>Bình Thuận</v>
          </cell>
          <cell r="K569" t="str">
            <v>Đại học</v>
          </cell>
          <cell r="L569" t="str">
            <v>ĐH Công nghiệp thực phẩm</v>
          </cell>
          <cell r="M569" t="str">
            <v>Công nghệ thực phẩm</v>
          </cell>
          <cell r="N569">
            <v>2011</v>
          </cell>
          <cell r="O569" t="str">
            <v>luanptt@topica.edu.vn</v>
          </cell>
          <cell r="Q569" t="str">
            <v>0973267578</v>
          </cell>
          <cell r="R569" t="str">
            <v>thanhluan172@yahoo.com</v>
          </cell>
          <cell r="S569" t="str">
            <v>32b/54 - Phường Hố Nai, Biên Hòa, Đồng Nai</v>
          </cell>
          <cell r="T569" t="str">
            <v>643/41k - Xô Viết, Nghệ Tĩnh, Bình Thạnh</v>
          </cell>
          <cell r="U569" t="str">
            <v>Nguyễn Thị Điệp</v>
          </cell>
          <cell r="V569" t="str">
            <v>Mẹ</v>
          </cell>
          <cell r="W569" t="str">
            <v>0902993542</v>
          </cell>
          <cell r="X569" t="str">
            <v>OS</v>
          </cell>
          <cell r="Y569" t="str">
            <v>Chuyên viên Tư vấn tuyển sinh</v>
          </cell>
          <cell r="AA569" t="str">
            <v>1</v>
          </cell>
          <cell r="AB569" t="str">
            <v>CB</v>
          </cell>
          <cell r="AC569" t="str">
            <v>TSA</v>
          </cell>
          <cell r="AD569" t="str">
            <v>PSAS</v>
          </cell>
          <cell r="AE569" t="str">
            <v>HCM</v>
          </cell>
          <cell r="AF569">
            <v>41372</v>
          </cell>
          <cell r="AG569">
            <v>4</v>
          </cell>
          <cell r="AH569">
            <v>41435</v>
          </cell>
          <cell r="AI569">
            <v>6</v>
          </cell>
          <cell r="AJ569" t="str">
            <v>Chính thức</v>
          </cell>
        </row>
        <row r="570">
          <cell r="A570">
            <v>20545</v>
          </cell>
          <cell r="B570" t="str">
            <v>Nguyễn Lê Ngọc</v>
          </cell>
          <cell r="C570" t="str">
            <v>Diễm</v>
          </cell>
          <cell r="D570" t="str">
            <v>Nữ</v>
          </cell>
          <cell r="E570">
            <v>33058</v>
          </cell>
          <cell r="F570" t="str">
            <v>Bến Tre</v>
          </cell>
          <cell r="G570" t="str">
            <v>Thanh Ngãi, Mỏ Cày, Bến Tre</v>
          </cell>
          <cell r="H570" t="str">
            <v>321375141</v>
          </cell>
          <cell r="I570">
            <v>38659</v>
          </cell>
          <cell r="J570" t="str">
            <v>Bến Tre</v>
          </cell>
          <cell r="K570" t="str">
            <v>Cao đẳng</v>
          </cell>
          <cell r="L570" t="str">
            <v>CĐ Việt Mỹ</v>
          </cell>
          <cell r="M570" t="str">
            <v>Quản trị Khách sản</v>
          </cell>
          <cell r="N570">
            <v>2011</v>
          </cell>
          <cell r="O570" t="str">
            <v>diemnln@topica.edu.vn</v>
          </cell>
          <cell r="Q570" t="str">
            <v>0938908709</v>
          </cell>
          <cell r="R570" t="str">
            <v>nguyen_le0407@yahoo.com</v>
          </cell>
          <cell r="S570" t="str">
            <v>Thanh Ngãi - Mỏ Cày - Bến Tre</v>
          </cell>
          <cell r="T570" t="str">
            <v>769/255 Phạm Thế Hiển, P4, Q8</v>
          </cell>
          <cell r="X570" t="str">
            <v>OS</v>
          </cell>
          <cell r="Y570" t="str">
            <v>Chuyên viên Tư vấn tuyển sinh</v>
          </cell>
          <cell r="AA570" t="str">
            <v>1</v>
          </cell>
          <cell r="AB570" t="str">
            <v>CB</v>
          </cell>
          <cell r="AC570" t="str">
            <v>TSA</v>
          </cell>
          <cell r="AD570" t="str">
            <v>PSAS</v>
          </cell>
          <cell r="AE570" t="str">
            <v>HCM</v>
          </cell>
          <cell r="AF570">
            <v>41372</v>
          </cell>
          <cell r="AG570">
            <v>4</v>
          </cell>
          <cell r="AH570">
            <v>41435</v>
          </cell>
          <cell r="AI570">
            <v>6</v>
          </cell>
          <cell r="AJ570" t="str">
            <v>Chính thức</v>
          </cell>
        </row>
        <row r="571">
          <cell r="A571">
            <v>20546</v>
          </cell>
          <cell r="B571" t="str">
            <v>Phan Thị</v>
          </cell>
          <cell r="C571" t="str">
            <v>Chính</v>
          </cell>
          <cell r="D571" t="str">
            <v>Nữ</v>
          </cell>
          <cell r="E571">
            <v>33255</v>
          </cell>
          <cell r="F571" t="str">
            <v>Lâm Đồng</v>
          </cell>
          <cell r="G571" t="str">
            <v xml:space="preserve">Ninh Bình </v>
          </cell>
          <cell r="H571" t="str">
            <v>250874446</v>
          </cell>
          <cell r="I571">
            <v>39688</v>
          </cell>
          <cell r="J571" t="str">
            <v>Lâm Đồng</v>
          </cell>
          <cell r="K571" t="str">
            <v>Cao đẳng</v>
          </cell>
          <cell r="L571" t="str">
            <v>CĐ Kinh tế CN Vạn Xuân</v>
          </cell>
          <cell r="M571" t="str">
            <v>Quản trị kinh doanh</v>
          </cell>
          <cell r="N571">
            <v>2012</v>
          </cell>
          <cell r="O571" t="str">
            <v>chinhpt@topica.edu.vn</v>
          </cell>
          <cell r="Q571" t="str">
            <v>0938798502</v>
          </cell>
          <cell r="R571" t="str">
            <v>phanchinh17@gmail.com</v>
          </cell>
          <cell r="S571" t="str">
            <v>Lộc Ngãi, Bảo Lâm, Lâm Đồng</v>
          </cell>
          <cell r="T571" t="str">
            <v>176/1 Dương Quảng Hàm, P5, Q.Gò vấp</v>
          </cell>
          <cell r="U571" t="str">
            <v>Phan Thị Nghĩa</v>
          </cell>
          <cell r="W571" t="str">
            <v>01696376649</v>
          </cell>
          <cell r="X571" t="str">
            <v>OS</v>
          </cell>
          <cell r="Y571" t="str">
            <v>Chuyên viên Tư vấn tuyển sinh</v>
          </cell>
          <cell r="AA571" t="str">
            <v>1</v>
          </cell>
          <cell r="AB571" t="str">
            <v>CB</v>
          </cell>
          <cell r="AC571" t="str">
            <v>TSA</v>
          </cell>
          <cell r="AD571" t="str">
            <v>PSAS</v>
          </cell>
          <cell r="AE571" t="str">
            <v>HCM</v>
          </cell>
          <cell r="AF571">
            <v>41372</v>
          </cell>
          <cell r="AG571">
            <v>4</v>
          </cell>
          <cell r="AI571" t="str">
            <v/>
          </cell>
          <cell r="AJ571" t="str">
            <v>Nghỉ việc</v>
          </cell>
        </row>
        <row r="572">
          <cell r="A572">
            <v>20547</v>
          </cell>
          <cell r="B572" t="str">
            <v>Nguyễn Thị Thanh</v>
          </cell>
          <cell r="C572" t="str">
            <v>Nga</v>
          </cell>
          <cell r="D572" t="str">
            <v>Nữ</v>
          </cell>
          <cell r="E572">
            <v>32605</v>
          </cell>
          <cell r="F572" t="str">
            <v>Hà Tây</v>
          </cell>
          <cell r="G572" t="str">
            <v>Hà Tây cũ</v>
          </cell>
          <cell r="H572" t="str">
            <v>112373385</v>
          </cell>
          <cell r="I572">
            <v>39107</v>
          </cell>
          <cell r="J572" t="str">
            <v>Hà Nội</v>
          </cell>
          <cell r="K572" t="str">
            <v>Đại học</v>
          </cell>
          <cell r="L572" t="str">
            <v>ĐH Lao động xã hội</v>
          </cell>
          <cell r="M572" t="str">
            <v>Quaản trị nhân lực</v>
          </cell>
          <cell r="N572">
            <v>2012</v>
          </cell>
          <cell r="O572" t="str">
            <v>ngantt4@topica.edu.vn</v>
          </cell>
          <cell r="Q572" t="str">
            <v>01656 061 286</v>
          </cell>
          <cell r="R572" t="str">
            <v>thanhnga1989hn@gmail.com</v>
          </cell>
          <cell r="S572" t="str">
            <v>Đồng Mai, Hà Đông, Hà Nội</v>
          </cell>
          <cell r="T572" t="str">
            <v>Tổ 6, Đồng Mai, Hà Đông, Hà Nội</v>
          </cell>
          <cell r="U572" t="str">
            <v>Nguyễn Thị Điền</v>
          </cell>
          <cell r="V572" t="str">
            <v>Mẹ</v>
          </cell>
          <cell r="W572" t="str">
            <v>0976 895 455</v>
          </cell>
          <cell r="X572" t="str">
            <v>OP</v>
          </cell>
          <cell r="Y572" t="str">
            <v>Chuyên viên vận hành</v>
          </cell>
          <cell r="AA572" t="str">
            <v>1</v>
          </cell>
          <cell r="AB572" t="str">
            <v>CB</v>
          </cell>
          <cell r="AC572" t="str">
            <v>TAW</v>
          </cell>
          <cell r="AD572" t="str">
            <v>PAWM</v>
          </cell>
          <cell r="AE572" t="str">
            <v>HN</v>
          </cell>
          <cell r="AF572">
            <v>41387</v>
          </cell>
          <cell r="AG572">
            <v>4</v>
          </cell>
          <cell r="AH572">
            <v>41450</v>
          </cell>
          <cell r="AI572">
            <v>6</v>
          </cell>
          <cell r="AJ572" t="str">
            <v>Chính thức</v>
          </cell>
        </row>
        <row r="573">
          <cell r="A573">
            <v>20548</v>
          </cell>
          <cell r="B573" t="str">
            <v>Lưu Thị Cẩm</v>
          </cell>
          <cell r="C573" t="str">
            <v>Phú</v>
          </cell>
          <cell r="D573" t="str">
            <v xml:space="preserve">Nữ </v>
          </cell>
          <cell r="E573">
            <v>31218</v>
          </cell>
          <cell r="F573" t="str">
            <v>Bạc Liêu</v>
          </cell>
          <cell r="G573" t="str">
            <v>Thanh Hóa</v>
          </cell>
          <cell r="H573" t="str">
            <v>381291193</v>
          </cell>
          <cell r="I573">
            <v>37649</v>
          </cell>
          <cell r="J573" t="str">
            <v>Cà Mau</v>
          </cell>
          <cell r="K573" t="str">
            <v>Đại học</v>
          </cell>
          <cell r="L573" t="str">
            <v>ĐH Thủy Lợi</v>
          </cell>
          <cell r="M573" t="str">
            <v>Công trình Thủy lợi</v>
          </cell>
          <cell r="N573">
            <v>2009</v>
          </cell>
          <cell r="O573" t="str">
            <v>phultc@topica.edu.vn</v>
          </cell>
          <cell r="Q573" t="str">
            <v>0939 154 444</v>
          </cell>
          <cell r="R573" t="str">
            <v>camphu46c@gmail.com</v>
          </cell>
          <cell r="S573" t="str">
            <v>Số 96 Nguyễn Ngọc Sanh, p5, TP Cà Mau, Tỉnh Cà Mau</v>
          </cell>
          <cell r="T573" t="str">
            <v>1/9I - Đường Trục, P13, Q.Bình Thạnh, HCM</v>
          </cell>
          <cell r="U573" t="str">
            <v>Nguyễn Trần Nguyễn</v>
          </cell>
          <cell r="V573" t="str">
            <v>Chồng</v>
          </cell>
          <cell r="W573" t="str">
            <v>0939 154 444
0168 687 0212</v>
          </cell>
          <cell r="X573" t="str">
            <v>OC</v>
          </cell>
          <cell r="Y573" t="str">
            <v>Chuyên viên quản lý học tập (CVHT)</v>
          </cell>
          <cell r="AA573" t="str">
            <v>1</v>
          </cell>
          <cell r="AB573" t="str">
            <v>CB</v>
          </cell>
          <cell r="AC573" t="str">
            <v>TTV</v>
          </cell>
          <cell r="AD573" t="str">
            <v>PTVS</v>
          </cell>
          <cell r="AE573" t="str">
            <v>HCM</v>
          </cell>
          <cell r="AF573">
            <v>41402</v>
          </cell>
          <cell r="AG573">
            <v>5</v>
          </cell>
          <cell r="AI573" t="str">
            <v/>
          </cell>
          <cell r="AJ573" t="str">
            <v>Nghỉ việc</v>
          </cell>
        </row>
        <row r="574">
          <cell r="A574">
            <v>20549</v>
          </cell>
          <cell r="B574" t="str">
            <v>Trần Thị Thanh</v>
          </cell>
          <cell r="C574" t="str">
            <v>Thảo</v>
          </cell>
          <cell r="D574" t="str">
            <v>Nữ</v>
          </cell>
          <cell r="E574">
            <v>32203</v>
          </cell>
          <cell r="F574" t="str">
            <v>Cần Thơ</v>
          </cell>
          <cell r="G574" t="str">
            <v>Phụng Hiệp, Cần Thơ</v>
          </cell>
          <cell r="H574" t="str">
            <v>250741416</v>
          </cell>
          <cell r="I574">
            <v>38545</v>
          </cell>
          <cell r="J574" t="str">
            <v>Lâm Đồng</v>
          </cell>
          <cell r="K574" t="str">
            <v>Đại học</v>
          </cell>
          <cell r="L574" t="str">
            <v>ĐH Tài chính &amp; Marketing</v>
          </cell>
          <cell r="M574" t="str">
            <v>Kinh doanh quốc tế</v>
          </cell>
          <cell r="N574">
            <v>2010</v>
          </cell>
          <cell r="O574" t="str">
            <v>thaottt@topica.edu.vn</v>
          </cell>
          <cell r="Q574" t="str">
            <v>0168 2345 050</v>
          </cell>
          <cell r="R574" t="str">
            <v>thanhthaotran03@gmail.com</v>
          </cell>
          <cell r="S574" t="str">
            <v>Xã Lộc Đức, Huyện Bảo Lâm, Lâm Đồng</v>
          </cell>
          <cell r="T574" t="str">
            <v>79/18A Trần Văn Đang, P9, Q3</v>
          </cell>
          <cell r="U574" t="str">
            <v>Trần Thị Phương Linh</v>
          </cell>
          <cell r="V574" t="str">
            <v xml:space="preserve">Chị </v>
          </cell>
          <cell r="W574" t="str">
            <v>0982 007 030</v>
          </cell>
          <cell r="X574" t="str">
            <v>OC</v>
          </cell>
          <cell r="Y574" t="str">
            <v>Chuyên viên quản lý học tập (CVHT)</v>
          </cell>
          <cell r="AA574" t="str">
            <v>1</v>
          </cell>
          <cell r="AB574" t="str">
            <v>CB</v>
          </cell>
          <cell r="AC574" t="str">
            <v>TTV</v>
          </cell>
          <cell r="AD574" t="str">
            <v>PTVS</v>
          </cell>
          <cell r="AE574" t="str">
            <v>HCM</v>
          </cell>
          <cell r="AF574">
            <v>41402</v>
          </cell>
          <cell r="AG574">
            <v>5</v>
          </cell>
          <cell r="AH574">
            <v>41463</v>
          </cell>
          <cell r="AI574">
            <v>7</v>
          </cell>
          <cell r="AJ574" t="str">
            <v>Nghỉ việc</v>
          </cell>
        </row>
        <row r="575">
          <cell r="A575">
            <v>20550</v>
          </cell>
          <cell r="B575" t="str">
            <v>Nguyễn Thị Thanh</v>
          </cell>
          <cell r="C575" t="str">
            <v>Thùy</v>
          </cell>
          <cell r="D575" t="str">
            <v>Nữ</v>
          </cell>
          <cell r="E575">
            <v>32630</v>
          </cell>
          <cell r="F575" t="str">
            <v>Đăk Lăk</v>
          </cell>
          <cell r="G575" t="str">
            <v>Đăk Lăk</v>
          </cell>
          <cell r="H575" t="str">
            <v>241096965</v>
          </cell>
          <cell r="I575">
            <v>38883</v>
          </cell>
          <cell r="J575" t="str">
            <v>Đăk Lăk</v>
          </cell>
          <cell r="K575" t="str">
            <v>Đại học</v>
          </cell>
          <cell r="L575" t="str">
            <v>ĐH Kinh tế Tp HCM</v>
          </cell>
          <cell r="M575" t="str">
            <v>Quản trị kinh doanh</v>
          </cell>
          <cell r="N575">
            <v>2011</v>
          </cell>
          <cell r="O575" t="str">
            <v>thuyntt3@topica.edu.vn</v>
          </cell>
          <cell r="Q575" t="str">
            <v>0945032299</v>
          </cell>
          <cell r="R575" t="str">
            <v>thuynguyendak@gmail.com</v>
          </cell>
          <cell r="S575" t="str">
            <v>30 Nguyễn Biểu, P Tân An, TP Buôn Ma Thuột, Tỉnh Đăk lăk</v>
          </cell>
          <cell r="T575" t="str">
            <v>55/341B Quang Trung, P12, Q Gò Vấp, TP HCM</v>
          </cell>
          <cell r="U575" t="str">
            <v>Nguyễn Thị Hằng</v>
          </cell>
          <cell r="V575" t="str">
            <v xml:space="preserve">Chị </v>
          </cell>
          <cell r="W575" t="str">
            <v>0946472299</v>
          </cell>
          <cell r="X575" t="str">
            <v>OP</v>
          </cell>
          <cell r="Y575" t="str">
            <v>Chuyên viên vận hành</v>
          </cell>
          <cell r="AA575" t="str">
            <v>1</v>
          </cell>
          <cell r="AB575" t="str">
            <v>CB</v>
          </cell>
          <cell r="AC575" t="str">
            <v>TSZ</v>
          </cell>
          <cell r="AD575" t="str">
            <v>PSZF</v>
          </cell>
          <cell r="AE575" t="str">
            <v>HCM</v>
          </cell>
          <cell r="AF575">
            <v>41395</v>
          </cell>
          <cell r="AG575">
            <v>5</v>
          </cell>
          <cell r="AH575">
            <v>41426</v>
          </cell>
          <cell r="AI575">
            <v>6</v>
          </cell>
          <cell r="AJ575" t="str">
            <v>Chính thức</v>
          </cell>
        </row>
        <row r="576">
          <cell r="A576">
            <v>20551</v>
          </cell>
          <cell r="B576" t="str">
            <v>Nguyễn Thanh</v>
          </cell>
          <cell r="C576" t="str">
            <v>Huyền</v>
          </cell>
          <cell r="D576" t="str">
            <v>Nữ</v>
          </cell>
          <cell r="E576">
            <v>33264</v>
          </cell>
          <cell r="F576" t="str">
            <v>Hà Nội</v>
          </cell>
          <cell r="G576" t="str">
            <v>Hà Nội</v>
          </cell>
          <cell r="H576" t="str">
            <v>012750889</v>
          </cell>
          <cell r="I576">
            <v>40073</v>
          </cell>
          <cell r="J576" t="str">
            <v>Hà Nội</v>
          </cell>
          <cell r="K576" t="str">
            <v>Đại học</v>
          </cell>
          <cell r="L576" t="str">
            <v>HV Công nghệ Bưu chính Viễn thông</v>
          </cell>
          <cell r="M576" t="str">
            <v>Quản trị Marketing</v>
          </cell>
          <cell r="N576">
            <v>2013</v>
          </cell>
          <cell r="O576" t="str">
            <v>huyennt5@topica.edu.vn</v>
          </cell>
          <cell r="P576" t="str">
            <v>0436405154</v>
          </cell>
          <cell r="Q576" t="str">
            <v>0904983500</v>
          </cell>
          <cell r="R576" t="str">
            <v>thanhhuyen260191@gmail</v>
          </cell>
          <cell r="S576" t="str">
            <v>Xóm 1 - Định Công - Hoàng Mai - Hà Nội</v>
          </cell>
          <cell r="T576" t="str">
            <v>SN 11/337 Định Công Hạ, Định Công, Hoàng Mai</v>
          </cell>
          <cell r="U576" t="str">
            <v>Nguyễn Thị Ngân</v>
          </cell>
          <cell r="V576" t="str">
            <v>Mẹ</v>
          </cell>
          <cell r="W576" t="str">
            <v>0974959096</v>
          </cell>
          <cell r="X576" t="str">
            <v>OP</v>
          </cell>
          <cell r="Y576" t="str">
            <v>Chuyên viên vận hành</v>
          </cell>
          <cell r="AA576" t="str">
            <v>1</v>
          </cell>
          <cell r="AB576" t="str">
            <v>CB</v>
          </cell>
          <cell r="AC576" t="str">
            <v>TAW</v>
          </cell>
          <cell r="AD576" t="str">
            <v>PAWM</v>
          </cell>
          <cell r="AE576" t="str">
            <v>HN</v>
          </cell>
          <cell r="AF576">
            <v>41407</v>
          </cell>
          <cell r="AG576">
            <v>5</v>
          </cell>
          <cell r="AH576">
            <v>41469</v>
          </cell>
          <cell r="AI576">
            <v>7</v>
          </cell>
          <cell r="AJ576" t="str">
            <v>Chính thức</v>
          </cell>
        </row>
        <row r="577">
          <cell r="A577">
            <v>20552</v>
          </cell>
          <cell r="B577" t="str">
            <v>Trần Ngọc Bảo</v>
          </cell>
          <cell r="C577" t="str">
            <v>Tú</v>
          </cell>
          <cell r="D577" t="str">
            <v>Nữ</v>
          </cell>
          <cell r="E577">
            <v>31701</v>
          </cell>
          <cell r="F577" t="str">
            <v>HCM</v>
          </cell>
          <cell r="G577" t="str">
            <v>Hà Nam</v>
          </cell>
          <cell r="H577" t="str">
            <v>023911637</v>
          </cell>
          <cell r="I577">
            <v>39748</v>
          </cell>
          <cell r="J577" t="str">
            <v>Hồ Chí Minh</v>
          </cell>
          <cell r="K577" t="str">
            <v>Đại học</v>
          </cell>
          <cell r="L577" t="str">
            <v>ĐH Công Nghiệp TP HCM</v>
          </cell>
          <cell r="M577" t="str">
            <v>Quản trị du lịch</v>
          </cell>
          <cell r="N577">
            <v>2008</v>
          </cell>
          <cell r="O577" t="str">
            <v>tutnb@topica.edu.vn</v>
          </cell>
          <cell r="P577" t="str">
            <v>08 38332546</v>
          </cell>
          <cell r="Q577" t="str">
            <v>0905744350</v>
          </cell>
          <cell r="R577" t="str">
            <v>colin8x@yahoo.com.vn</v>
          </cell>
          <cell r="S577" t="str">
            <v>58/5 Hồ Thị Kỷ P1Q10 TP Hồ Chí Minh</v>
          </cell>
          <cell r="T577" t="str">
            <v>58/5 Hồ Thị Kỷ P1Q10 TP Hồ Chí Minh</v>
          </cell>
          <cell r="U577" t="str">
            <v>Trần Ngọc Kế</v>
          </cell>
          <cell r="V577" t="str">
            <v>Bố</v>
          </cell>
          <cell r="W577" t="str">
            <v>0903104187</v>
          </cell>
          <cell r="X577" t="str">
            <v>OS</v>
          </cell>
          <cell r="Y577" t="str">
            <v>Chuyên viên Tư vấn tuyển sinh</v>
          </cell>
          <cell r="AA577" t="str">
            <v>1</v>
          </cell>
          <cell r="AB577" t="str">
            <v>CB</v>
          </cell>
          <cell r="AC577" t="str">
            <v>TSA</v>
          </cell>
          <cell r="AD577" t="str">
            <v>PSAS</v>
          </cell>
          <cell r="AE577" t="str">
            <v>HCM</v>
          </cell>
          <cell r="AF577">
            <v>41396</v>
          </cell>
          <cell r="AG577">
            <v>5</v>
          </cell>
          <cell r="AH577">
            <v>41461</v>
          </cell>
          <cell r="AI577">
            <v>7</v>
          </cell>
          <cell r="AJ577" t="str">
            <v>Chính thức</v>
          </cell>
        </row>
        <row r="578">
          <cell r="A578">
            <v>20553</v>
          </cell>
          <cell r="B578" t="str">
            <v>Hoàng Thị</v>
          </cell>
          <cell r="C578" t="str">
            <v>Nữ</v>
          </cell>
          <cell r="D578" t="str">
            <v>Nữ</v>
          </cell>
          <cell r="E578">
            <v>32422</v>
          </cell>
          <cell r="F578" t="str">
            <v>Thanh Hóa</v>
          </cell>
          <cell r="G578" t="str">
            <v>Ba Đình, Nga Sơn, Thanh Hóa</v>
          </cell>
          <cell r="H578" t="str">
            <v>173263854</v>
          </cell>
          <cell r="I578">
            <v>38822</v>
          </cell>
          <cell r="J578" t="str">
            <v>Thanh Hóa</v>
          </cell>
          <cell r="K578" t="str">
            <v>Đại học</v>
          </cell>
          <cell r="L578" t="str">
            <v>ĐH Kinh doanh và Công nghệ Hà Nội</v>
          </cell>
          <cell r="M578" t="str">
            <v>Kế toán</v>
          </cell>
          <cell r="N578">
            <v>2012</v>
          </cell>
          <cell r="O578" t="str">
            <v>nuht@topica.edu.vn</v>
          </cell>
          <cell r="Q578" t="str">
            <v>0982 284 358</v>
          </cell>
          <cell r="S578" t="str">
            <v>Xóm Vần Chùa, Ba Đình, Nga Sơn, Thanh Hóa</v>
          </cell>
          <cell r="T578" t="str">
            <v>Số nhà 24, ngõ 663, Trương Định, Hai Bà Trưng, Hà Nội</v>
          </cell>
          <cell r="U578" t="str">
            <v>Hoàng Đình Nam</v>
          </cell>
          <cell r="V578" t="str">
            <v>Bố</v>
          </cell>
          <cell r="W578" t="str">
            <v>0166 374 5193</v>
          </cell>
          <cell r="X578" t="str">
            <v>OS</v>
          </cell>
          <cell r="Y578" t="str">
            <v>Chuyên viên Tư vấn tuyển sinh</v>
          </cell>
          <cell r="AA578" t="str">
            <v>1</v>
          </cell>
          <cell r="AB578" t="str">
            <v>CB</v>
          </cell>
          <cell r="AC578" t="str">
            <v>TAW</v>
          </cell>
          <cell r="AD578" t="str">
            <v>PAWS</v>
          </cell>
          <cell r="AE578" t="str">
            <v>HN</v>
          </cell>
          <cell r="AF578">
            <v>41407</v>
          </cell>
          <cell r="AG578">
            <v>5</v>
          </cell>
          <cell r="AH578">
            <v>41456</v>
          </cell>
          <cell r="AI578">
            <v>7</v>
          </cell>
          <cell r="AJ578" t="str">
            <v>Chính thức</v>
          </cell>
        </row>
        <row r="579">
          <cell r="A579">
            <v>20554</v>
          </cell>
          <cell r="B579" t="str">
            <v>Nguyễn Thị Ngọc</v>
          </cell>
          <cell r="C579" t="str">
            <v>Diễm</v>
          </cell>
          <cell r="D579" t="str">
            <v>Nữ</v>
          </cell>
          <cell r="E579">
            <v>32628</v>
          </cell>
          <cell r="F579" t="str">
            <v>Tiền Giang</v>
          </cell>
          <cell r="G579" t="str">
            <v>Tiền Giang</v>
          </cell>
          <cell r="H579" t="str">
            <v>312023371</v>
          </cell>
          <cell r="I579">
            <v>40060</v>
          </cell>
          <cell r="J579" t="str">
            <v>Tiền Giang</v>
          </cell>
          <cell r="K579" t="str">
            <v>Đại học</v>
          </cell>
          <cell r="L579" t="str">
            <v>ĐH Hồng Bàng</v>
          </cell>
          <cell r="M579" t="str">
            <v>Quản trị du lịch</v>
          </cell>
          <cell r="N579">
            <v>2011</v>
          </cell>
          <cell r="O579" t="str">
            <v>diemntn@topica.edu.vn</v>
          </cell>
          <cell r="Q579" t="str">
            <v>01234910572</v>
          </cell>
          <cell r="R579" t="str">
            <v>diem30489@gmail.com</v>
          </cell>
          <cell r="S579" t="str">
            <v>Ấp Bình Thới A, xã Bình Trưng, huyện Châu Thành, Tiền Giang</v>
          </cell>
          <cell r="T579" t="str">
            <v>6/29B Phan Xích Long, P3, Q. Phú Nhuận</v>
          </cell>
          <cell r="U579" t="str">
            <v>Châu Thị Hồng Thu</v>
          </cell>
          <cell r="V579" t="str">
            <v>Bạn</v>
          </cell>
          <cell r="W579" t="str">
            <v>0907423325</v>
          </cell>
          <cell r="X579" t="str">
            <v>OS</v>
          </cell>
          <cell r="Y579" t="str">
            <v>Chuyên viên Tư vấn tuyển sinh</v>
          </cell>
          <cell r="AA579" t="str">
            <v>1</v>
          </cell>
          <cell r="AB579" t="str">
            <v>CB</v>
          </cell>
          <cell r="AC579" t="str">
            <v>TSA</v>
          </cell>
          <cell r="AD579" t="str">
            <v>PSAS</v>
          </cell>
          <cell r="AE579" t="str">
            <v>HCM</v>
          </cell>
          <cell r="AF579">
            <v>41396</v>
          </cell>
          <cell r="AG579">
            <v>5</v>
          </cell>
          <cell r="AI579" t="str">
            <v/>
          </cell>
          <cell r="AJ579" t="str">
            <v>Nghỉ việc</v>
          </cell>
        </row>
        <row r="580">
          <cell r="A580">
            <v>20555</v>
          </cell>
          <cell r="B580" t="str">
            <v>Nguyễn Thục</v>
          </cell>
          <cell r="C580" t="str">
            <v>Đoan</v>
          </cell>
          <cell r="D580" t="str">
            <v>Nữ</v>
          </cell>
          <cell r="E580">
            <v>33126</v>
          </cell>
          <cell r="F580" t="str">
            <v>Lâm Đồng</v>
          </cell>
          <cell r="G580" t="str">
            <v>Quảng Ngãi</v>
          </cell>
          <cell r="H580" t="str">
            <v>250782623</v>
          </cell>
          <cell r="I580">
            <v>38896</v>
          </cell>
          <cell r="J580" t="str">
            <v>Lâm Đồng</v>
          </cell>
          <cell r="K580" t="str">
            <v>Cao đẳng</v>
          </cell>
          <cell r="L580" t="str">
            <v>ĐH Công nghệ thông tin Gia Định</v>
          </cell>
          <cell r="M580" t="str">
            <v>Quản trị kinh doanh</v>
          </cell>
          <cell r="N580">
            <v>2011</v>
          </cell>
          <cell r="O580" t="str">
            <v>doannt@topica.edu.vn</v>
          </cell>
          <cell r="Q580" t="str">
            <v>0909165018</v>
          </cell>
          <cell r="R580" t="str">
            <v>thucdoan.nguyen49@gmail.com</v>
          </cell>
          <cell r="S580" t="str">
            <v>Thôn Đà Thiện - Xã Đà Loan - Đức Trọng, Lâm Đồng</v>
          </cell>
          <cell r="T580" t="str">
            <v>217/1A Trần Kế Xương, P7, Q.Phú Nhuận, TP Hồ Chí Minh</v>
          </cell>
          <cell r="U580" t="str">
            <v>Nguyễn Phượng Đoan</v>
          </cell>
          <cell r="V580" t="str">
            <v xml:space="preserve">Chị </v>
          </cell>
          <cell r="W580" t="str">
            <v>0936683708</v>
          </cell>
          <cell r="X580" t="str">
            <v>OS</v>
          </cell>
          <cell r="Y580" t="str">
            <v>Chuyên viên Tư vấn tuyển sinh</v>
          </cell>
          <cell r="AA580" t="str">
            <v>1</v>
          </cell>
          <cell r="AB580" t="str">
            <v>CB</v>
          </cell>
          <cell r="AC580" t="str">
            <v>TSA</v>
          </cell>
          <cell r="AD580" t="str">
            <v>PSAS</v>
          </cell>
          <cell r="AE580" t="str">
            <v>HCM</v>
          </cell>
          <cell r="AF580">
            <v>41396</v>
          </cell>
          <cell r="AG580">
            <v>5</v>
          </cell>
          <cell r="AI580" t="str">
            <v/>
          </cell>
          <cell r="AJ580" t="str">
            <v>Nghỉ việc</v>
          </cell>
        </row>
        <row r="581">
          <cell r="A581">
            <v>20556</v>
          </cell>
          <cell r="B581" t="str">
            <v>Võ Thị Thanh</v>
          </cell>
          <cell r="C581" t="str">
            <v>Phúc</v>
          </cell>
          <cell r="D581" t="str">
            <v>Nữ</v>
          </cell>
          <cell r="E581">
            <v>32095</v>
          </cell>
          <cell r="F581" t="str">
            <v>Vĩnh Long</v>
          </cell>
          <cell r="H581" t="str">
            <v>331561690</v>
          </cell>
          <cell r="I581">
            <v>38021</v>
          </cell>
          <cell r="J581" t="str">
            <v>Vĩnh Long</v>
          </cell>
          <cell r="K581" t="str">
            <v>Đại học</v>
          </cell>
          <cell r="L581" t="str">
            <v>ĐH Bà Rịa - Vũng Tàu</v>
          </cell>
          <cell r="M581" t="str">
            <v>Quản trị kinh doanh</v>
          </cell>
          <cell r="N581">
            <v>2010</v>
          </cell>
          <cell r="O581" t="str">
            <v>phucvtt@topica.edu.vn</v>
          </cell>
          <cell r="Q581" t="str">
            <v>0963456561</v>
          </cell>
          <cell r="R581" t="str">
            <v>phucvo1487@gmail.com</v>
          </cell>
          <cell r="S581" t="str">
            <v>Ấp I, Xã Trung Ngãi, Huyện Vũng Liên, Tỉnh Vĩnh Long</v>
          </cell>
          <cell r="T581" t="str">
            <v>35 Đường 152 Cao Lỗ, P4, Q8</v>
          </cell>
          <cell r="U581" t="str">
            <v>Khưu Thị Nhan</v>
          </cell>
          <cell r="V581" t="str">
            <v>Mẹ</v>
          </cell>
          <cell r="W581" t="str">
            <v>01667806479</v>
          </cell>
          <cell r="X581" t="str">
            <v>OC</v>
          </cell>
          <cell r="Y581" t="str">
            <v>Chuyên viên quản lý học tập (CVHT)</v>
          </cell>
          <cell r="AA581" t="str">
            <v>1</v>
          </cell>
          <cell r="AB581" t="str">
            <v>CB</v>
          </cell>
          <cell r="AC581" t="str">
            <v>TTV</v>
          </cell>
          <cell r="AD581" t="str">
            <v>PTVS</v>
          </cell>
          <cell r="AE581" t="str">
            <v>HCM</v>
          </cell>
          <cell r="AF581">
            <v>41407</v>
          </cell>
          <cell r="AG581">
            <v>5</v>
          </cell>
          <cell r="AH581">
            <v>41468</v>
          </cell>
          <cell r="AI581">
            <v>7</v>
          </cell>
          <cell r="AJ581" t="str">
            <v>Chính thức</v>
          </cell>
        </row>
        <row r="582">
          <cell r="A582">
            <v>20557</v>
          </cell>
          <cell r="B582" t="str">
            <v>Đinh Châu Tâm</v>
          </cell>
          <cell r="C582" t="str">
            <v>Thảo</v>
          </cell>
          <cell r="D582" t="str">
            <v>Nữ</v>
          </cell>
          <cell r="E582">
            <v>32896</v>
          </cell>
          <cell r="F582" t="str">
            <v>Quảng Nam</v>
          </cell>
          <cell r="H582" t="str">
            <v>205423007</v>
          </cell>
          <cell r="I582">
            <v>38588</v>
          </cell>
          <cell r="J582" t="str">
            <v>Quảng Nam</v>
          </cell>
          <cell r="K582" t="str">
            <v>Đại học</v>
          </cell>
          <cell r="L582" t="str">
            <v>ĐH Đà Lạt</v>
          </cell>
          <cell r="M582" t="str">
            <v>Điện tử - Viễn thông</v>
          </cell>
          <cell r="N582">
            <v>2012</v>
          </cell>
          <cell r="O582" t="str">
            <v>thaodct@topica.edu.vn</v>
          </cell>
          <cell r="Q582" t="str">
            <v>0974260975</v>
          </cell>
          <cell r="R582" t="str">
            <v>tamthao.vt@gmail.com</v>
          </cell>
          <cell r="S582" t="str">
            <v>Thôn 5, Tam Thành, Phú Ninh, Quảng Nam</v>
          </cell>
          <cell r="T582" t="str">
            <v>Phòng 13, cứ xá Nguyễn Đình Chiểu, Lê Tự Tài, P4, Phú Nhuận</v>
          </cell>
          <cell r="U582" t="str">
            <v>Đinh Xứng</v>
          </cell>
          <cell r="V582" t="str">
            <v>Bố</v>
          </cell>
          <cell r="W582" t="str">
            <v>0905565168</v>
          </cell>
          <cell r="X582" t="str">
            <v>OS</v>
          </cell>
          <cell r="Y582" t="str">
            <v>Chuyên viên Tư vấn tuyển sinh</v>
          </cell>
          <cell r="AA582" t="str">
            <v>1</v>
          </cell>
          <cell r="AB582" t="str">
            <v>CB</v>
          </cell>
          <cell r="AC582" t="str">
            <v>TSA</v>
          </cell>
          <cell r="AD582" t="str">
            <v>PSAS</v>
          </cell>
          <cell r="AE582" t="str">
            <v>HCM</v>
          </cell>
          <cell r="AF582">
            <v>41383</v>
          </cell>
          <cell r="AG582">
            <v>4</v>
          </cell>
          <cell r="AH582">
            <v>41447</v>
          </cell>
          <cell r="AI582">
            <v>6</v>
          </cell>
          <cell r="AJ582" t="str">
            <v>Nghỉ việc</v>
          </cell>
        </row>
        <row r="583">
          <cell r="A583">
            <v>20558</v>
          </cell>
          <cell r="B583" t="str">
            <v>Nguyễn Thị Phương</v>
          </cell>
          <cell r="C583" t="str">
            <v>Thảo</v>
          </cell>
          <cell r="D583" t="str">
            <v>Nữ</v>
          </cell>
          <cell r="E583">
            <v>33219</v>
          </cell>
          <cell r="F583" t="str">
            <v>Tiền Giang</v>
          </cell>
          <cell r="G583" t="str">
            <v>Tiền Giang</v>
          </cell>
          <cell r="H583" t="str">
            <v>312055104</v>
          </cell>
          <cell r="I583">
            <v>39508</v>
          </cell>
          <cell r="J583" t="str">
            <v>Tiền Giang</v>
          </cell>
          <cell r="K583" t="str">
            <v>Đại học</v>
          </cell>
          <cell r="L583" t="str">
            <v>Huflit</v>
          </cell>
          <cell r="M583" t="str">
            <v>Sư phạm Anh</v>
          </cell>
          <cell r="N583">
            <v>2012</v>
          </cell>
          <cell r="O583" t="str">
            <v>thaontp2@topica.edu.vn</v>
          </cell>
          <cell r="P583" t="str">
            <v>0732242724</v>
          </cell>
          <cell r="Q583" t="str">
            <v>0979548175</v>
          </cell>
          <cell r="R583" t="str">
            <v>pthao_tg@yahoo.com</v>
          </cell>
          <cell r="S583" t="str">
            <v>233/23B Hậu Giang, P5, Q6, TP HCM</v>
          </cell>
          <cell r="T583" t="str">
            <v>Xã Hậu Mỹ Bắc Á, Huyện Cái Bè, Tỉnh Tiền Giang</v>
          </cell>
          <cell r="U583" t="str">
            <v>Nguyễn Thaành Tý</v>
          </cell>
          <cell r="V583" t="str">
            <v>Bố</v>
          </cell>
          <cell r="W583" t="str">
            <v>0975215757</v>
          </cell>
          <cell r="X583" t="str">
            <v>OP</v>
          </cell>
          <cell r="Y583" t="str">
            <v>Chuyên viên vận hành</v>
          </cell>
          <cell r="AA583" t="str">
            <v>1</v>
          </cell>
          <cell r="AB583" t="str">
            <v>CB</v>
          </cell>
          <cell r="AC583" t="str">
            <v>TSZ</v>
          </cell>
          <cell r="AD583" t="str">
            <v>PSZQ</v>
          </cell>
          <cell r="AE583" t="str">
            <v>HCM</v>
          </cell>
          <cell r="AF583">
            <v>41395</v>
          </cell>
          <cell r="AG583">
            <v>5</v>
          </cell>
          <cell r="AH583">
            <v>41426</v>
          </cell>
          <cell r="AI583">
            <v>6</v>
          </cell>
          <cell r="AJ583" t="str">
            <v>Chính thức</v>
          </cell>
        </row>
        <row r="584">
          <cell r="A584">
            <v>20559</v>
          </cell>
          <cell r="B584" t="str">
            <v>Nguyễn Thị Vân</v>
          </cell>
          <cell r="C584" t="str">
            <v>Anh</v>
          </cell>
          <cell r="D584" t="str">
            <v>Nữ</v>
          </cell>
          <cell r="E584">
            <v>33523</v>
          </cell>
          <cell r="G584" t="str">
            <v xml:space="preserve">Hưng Yên </v>
          </cell>
          <cell r="H584" t="str">
            <v>145402468</v>
          </cell>
          <cell r="I584">
            <v>40784</v>
          </cell>
          <cell r="J584" t="str">
            <v>Hưng Yên</v>
          </cell>
          <cell r="O584" t="str">
            <v>anhntv@topica.edu.vn</v>
          </cell>
          <cell r="Q584" t="str">
            <v>0974 121 091</v>
          </cell>
          <cell r="X584" t="str">
            <v>OP</v>
          </cell>
          <cell r="Y584" t="str">
            <v>Chuyên viên vận hành</v>
          </cell>
          <cell r="AA584" t="str">
            <v>1</v>
          </cell>
          <cell r="AB584" t="str">
            <v>CB</v>
          </cell>
          <cell r="AC584" t="str">
            <v>TOS1</v>
          </cell>
          <cell r="AD584" t="str">
            <v>POST</v>
          </cell>
          <cell r="AE584" t="str">
            <v>HN</v>
          </cell>
          <cell r="AH584">
            <v>41435</v>
          </cell>
          <cell r="AI584">
            <v>6</v>
          </cell>
          <cell r="AJ584" t="str">
            <v>Nghỉ việc</v>
          </cell>
        </row>
        <row r="585">
          <cell r="A585">
            <v>20560</v>
          </cell>
          <cell r="B585" t="str">
            <v>Nguyễn Thị Trúc</v>
          </cell>
          <cell r="C585" t="str">
            <v>Lam</v>
          </cell>
          <cell r="D585" t="str">
            <v>Nữ</v>
          </cell>
          <cell r="E585">
            <v>32995</v>
          </cell>
          <cell r="F585" t="str">
            <v>Phú Yên</v>
          </cell>
          <cell r="G585" t="str">
            <v xml:space="preserve">Phú Yên </v>
          </cell>
          <cell r="H585" t="str">
            <v>221271623</v>
          </cell>
          <cell r="I585">
            <v>39413</v>
          </cell>
          <cell r="J585" t="str">
            <v>Phú Yên</v>
          </cell>
          <cell r="K585" t="str">
            <v>Đại học</v>
          </cell>
          <cell r="L585" t="str">
            <v>ĐH Mở TP HCM</v>
          </cell>
          <cell r="M585" t="str">
            <v>Tài chính - Ngân hàng</v>
          </cell>
          <cell r="N585">
            <v>2012</v>
          </cell>
          <cell r="O585" t="str">
            <v>lamntt@topica.edu.vn</v>
          </cell>
          <cell r="Q585" t="str">
            <v>0909746457</v>
          </cell>
          <cell r="R585" t="str">
            <v>nguyentruclam90@gmail.com</v>
          </cell>
          <cell r="S585" t="str">
            <v>Khu phố II, Phường Phú Lâm, Tuy Hòa, Phúc Yên</v>
          </cell>
          <cell r="T585" t="str">
            <v>69 đường C18, Phường 12, Quận Tân Bình, TP HCM</v>
          </cell>
          <cell r="U585" t="str">
            <v>Nguyễn Thụy Thùy Vân</v>
          </cell>
          <cell r="V585" t="str">
            <v>Bạn</v>
          </cell>
          <cell r="W585" t="str">
            <v>0933100590</v>
          </cell>
          <cell r="X585" t="str">
            <v>OS</v>
          </cell>
          <cell r="Y585" t="str">
            <v>Chuyên viên Tư vấn tuyển sinh</v>
          </cell>
          <cell r="AA585" t="str">
            <v>1</v>
          </cell>
          <cell r="AB585" t="str">
            <v>CB</v>
          </cell>
          <cell r="AC585" t="str">
            <v>TSA</v>
          </cell>
          <cell r="AD585" t="str">
            <v>PSAS</v>
          </cell>
          <cell r="AE585" t="str">
            <v>HCM</v>
          </cell>
          <cell r="AF585">
            <v>41383</v>
          </cell>
          <cell r="AG585">
            <v>4</v>
          </cell>
          <cell r="AH585">
            <v>41447</v>
          </cell>
          <cell r="AI585">
            <v>6</v>
          </cell>
          <cell r="AJ585" t="str">
            <v>Nghỉ việc</v>
          </cell>
        </row>
        <row r="586">
          <cell r="A586">
            <v>20561</v>
          </cell>
          <cell r="B586" t="str">
            <v>Chung Thị Huyền</v>
          </cell>
          <cell r="C586" t="str">
            <v>Trinh</v>
          </cell>
          <cell r="D586" t="str">
            <v>Nữ</v>
          </cell>
          <cell r="E586">
            <v>33129</v>
          </cell>
          <cell r="F586" t="str">
            <v>Trà Vinh</v>
          </cell>
          <cell r="G586" t="str">
            <v xml:space="preserve">Trà Vinh </v>
          </cell>
          <cell r="H586" t="str">
            <v>334560474</v>
          </cell>
          <cell r="I586">
            <v>38795</v>
          </cell>
          <cell r="J586" t="str">
            <v>Trà Vinh</v>
          </cell>
          <cell r="K586" t="str">
            <v>Cao đẳng</v>
          </cell>
          <cell r="L586" t="str">
            <v>ĐH Sài Gòn</v>
          </cell>
          <cell r="M586" t="str">
            <v>Kế toán</v>
          </cell>
          <cell r="N586">
            <v>2011</v>
          </cell>
          <cell r="O586" t="str">
            <v>trinhcth@topica.edu.vn</v>
          </cell>
          <cell r="P586" t="str">
            <v>074 844 016</v>
          </cell>
          <cell r="Q586" t="str">
            <v>0985 167 525</v>
          </cell>
          <cell r="R586" t="str">
            <v>chungthihuyentrinh@gmail.com</v>
          </cell>
          <cell r="S586" t="str">
            <v>Ấp Kỳ La - Hòa Thuận - Châu Thành - Trà Vinh</v>
          </cell>
          <cell r="T586" t="str">
            <v>356G Lê Quang Sung, P6, Q6, Tp HCM</v>
          </cell>
          <cell r="U586" t="str">
            <v>Chung Thị Huyền Trân</v>
          </cell>
          <cell r="V586" t="str">
            <v xml:space="preserve">Chị </v>
          </cell>
          <cell r="W586" t="str">
            <v>0938717248</v>
          </cell>
          <cell r="X586" t="str">
            <v>OP</v>
          </cell>
          <cell r="Y586" t="str">
            <v>Chuyên viên vận hành</v>
          </cell>
          <cell r="AA586" t="str">
            <v>1</v>
          </cell>
          <cell r="AB586" t="str">
            <v>CB</v>
          </cell>
          <cell r="AC586" t="str">
            <v>TSA</v>
          </cell>
          <cell r="AD586" t="str">
            <v>PSAL</v>
          </cell>
          <cell r="AE586" t="str">
            <v>HCM</v>
          </cell>
          <cell r="AF586">
            <v>41426</v>
          </cell>
          <cell r="AG586">
            <v>6</v>
          </cell>
          <cell r="AH586">
            <v>41487</v>
          </cell>
          <cell r="AI586">
            <v>8</v>
          </cell>
          <cell r="AJ586" t="str">
            <v>Chính thức</v>
          </cell>
        </row>
        <row r="587">
          <cell r="A587">
            <v>20562</v>
          </cell>
          <cell r="B587" t="str">
            <v>Nguyễn Thị Thu</v>
          </cell>
          <cell r="C587" t="str">
            <v>Huyền</v>
          </cell>
          <cell r="D587" t="str">
            <v>Nữ</v>
          </cell>
          <cell r="E587">
            <v>41577</v>
          </cell>
          <cell r="F587" t="str">
            <v>Đồng Nai</v>
          </cell>
          <cell r="G587" t="str">
            <v xml:space="preserve">Hà Tĩnh </v>
          </cell>
          <cell r="H587" t="str">
            <v>271778227</v>
          </cell>
          <cell r="I587">
            <v>38540</v>
          </cell>
          <cell r="J587" t="str">
            <v>Đồng Nai</v>
          </cell>
          <cell r="K587" t="str">
            <v>Cao đẳng</v>
          </cell>
          <cell r="L587" t="str">
            <v>CĐ BC Công nghệ &amp; Quản trị kinh doanh</v>
          </cell>
          <cell r="M587" t="str">
            <v>Tiếng Anh</v>
          </cell>
          <cell r="N587">
            <v>2010</v>
          </cell>
          <cell r="O587" t="str">
            <v>huyenntt3@topica.edu.vn</v>
          </cell>
          <cell r="Q587" t="str">
            <v>0978 296 179</v>
          </cell>
          <cell r="R587" t="str">
            <v>nguyenhuyen3010@yahoo.com</v>
          </cell>
          <cell r="S587" t="str">
            <v>Hòa Thành,  Ngọc Định, Định Quán, Đồng Nai</v>
          </cell>
          <cell r="T587" t="str">
            <v>424/6 Lê Văn Quới - Bình Tân</v>
          </cell>
          <cell r="X587" t="str">
            <v>OS</v>
          </cell>
          <cell r="Y587" t="str">
            <v>Chuyên viên Tư vấn tuyển sinh</v>
          </cell>
          <cell r="AA587" t="str">
            <v>1</v>
          </cell>
          <cell r="AB587" t="str">
            <v>CB</v>
          </cell>
          <cell r="AC587" t="str">
            <v>TSA</v>
          </cell>
          <cell r="AD587" t="str">
            <v>PSAS</v>
          </cell>
          <cell r="AE587" t="str">
            <v>HCM</v>
          </cell>
          <cell r="AF587">
            <v>41418</v>
          </cell>
          <cell r="AG587">
            <v>5</v>
          </cell>
          <cell r="AH587">
            <v>41479</v>
          </cell>
          <cell r="AI587">
            <v>7</v>
          </cell>
          <cell r="AJ587" t="str">
            <v>Chính thức</v>
          </cell>
        </row>
        <row r="588">
          <cell r="A588">
            <v>20563</v>
          </cell>
          <cell r="B588" t="str">
            <v>Phạm Thị</v>
          </cell>
          <cell r="C588" t="str">
            <v>Hòa</v>
          </cell>
          <cell r="D588" t="str">
            <v>Nữ</v>
          </cell>
          <cell r="E588">
            <v>32742</v>
          </cell>
          <cell r="F588" t="str">
            <v>Nam Định</v>
          </cell>
          <cell r="G588" t="str">
            <v>Nam Định</v>
          </cell>
          <cell r="H588" t="str">
            <v>162819876</v>
          </cell>
          <cell r="I588">
            <v>39811</v>
          </cell>
          <cell r="J588" t="str">
            <v>Nam Định</v>
          </cell>
          <cell r="K588" t="str">
            <v>Cao đẳng</v>
          </cell>
          <cell r="L588" t="str">
            <v>ĐH Công nghệ Giao thông vận tải</v>
          </cell>
          <cell r="M588" t="str">
            <v>Công nghệ Kỹ thuật xây dựng cầu đường bộ</v>
          </cell>
          <cell r="N588">
            <v>2011</v>
          </cell>
          <cell r="O588" t="str">
            <v>hoapt@topica.edu.vn</v>
          </cell>
          <cell r="Q588" t="str">
            <v>0982 387 089</v>
          </cell>
          <cell r="S588" t="str">
            <v>Quang Trung, Vụ Bản, Nam Định</v>
          </cell>
          <cell r="T588" t="str">
            <v>Số 21 Ngõ 2 Phạm Văn Đồng - Từ Liêm - Hà Nội</v>
          </cell>
          <cell r="U588" t="str">
            <v>Phạm Thị Cúc</v>
          </cell>
          <cell r="X588" t="str">
            <v>OS</v>
          </cell>
          <cell r="Y588" t="str">
            <v>Chuyên viên Tư vấn tuyển sinh</v>
          </cell>
          <cell r="AA588" t="str">
            <v>1</v>
          </cell>
          <cell r="AB588" t="str">
            <v>CB</v>
          </cell>
          <cell r="AC588" t="str">
            <v>TAW</v>
          </cell>
          <cell r="AD588" t="str">
            <v>PAWS</v>
          </cell>
          <cell r="AE588" t="str">
            <v>HN</v>
          </cell>
          <cell r="AF588">
            <v>41421</v>
          </cell>
          <cell r="AG588">
            <v>5</v>
          </cell>
          <cell r="AH588">
            <v>41496</v>
          </cell>
          <cell r="AI588">
            <v>8</v>
          </cell>
          <cell r="AJ588" t="str">
            <v>Chính thức</v>
          </cell>
        </row>
        <row r="589">
          <cell r="A589">
            <v>20564</v>
          </cell>
          <cell r="B589" t="str">
            <v>Kiều Thị</v>
          </cell>
          <cell r="C589" t="str">
            <v>Nhân</v>
          </cell>
          <cell r="D589" t="str">
            <v>Nữ</v>
          </cell>
          <cell r="E589">
            <v>30709</v>
          </cell>
          <cell r="F589" t="str">
            <v>Ba Vì - Hà Nội</v>
          </cell>
          <cell r="G589" t="str">
            <v>Đại Đồng, Thạch Thất, Hà Nội</v>
          </cell>
          <cell r="H589" t="str">
            <v>111818267</v>
          </cell>
          <cell r="I589">
            <v>38285</v>
          </cell>
          <cell r="J589" t="str">
            <v>Hà Nội</v>
          </cell>
          <cell r="K589" t="str">
            <v>Đại học</v>
          </cell>
          <cell r="L589" t="str">
            <v>ĐH Sư phạm Hà Nội</v>
          </cell>
          <cell r="M589" t="str">
            <v>Việt Nam học</v>
          </cell>
          <cell r="N589">
            <v>2008</v>
          </cell>
          <cell r="O589" t="str">
            <v>nhankt@topica.edu.vn</v>
          </cell>
          <cell r="X589" t="str">
            <v>OS</v>
          </cell>
          <cell r="Y589" t="str">
            <v>Chuyên viên Tư vấn tuyển sinh</v>
          </cell>
          <cell r="AA589" t="str">
            <v>1</v>
          </cell>
          <cell r="AB589" t="str">
            <v>CB</v>
          </cell>
          <cell r="AC589" t="str">
            <v>TAW</v>
          </cell>
          <cell r="AD589" t="str">
            <v>PAWS</v>
          </cell>
          <cell r="AE589" t="str">
            <v>HN</v>
          </cell>
          <cell r="AF589">
            <v>41421</v>
          </cell>
          <cell r="AG589">
            <v>5</v>
          </cell>
          <cell r="AI589" t="str">
            <v/>
          </cell>
          <cell r="AJ589" t="str">
            <v>Thử việc</v>
          </cell>
        </row>
        <row r="590">
          <cell r="A590">
            <v>20565</v>
          </cell>
          <cell r="B590" t="str">
            <v>Nguyễn Thị Như</v>
          </cell>
          <cell r="C590" t="str">
            <v>Quỳnh</v>
          </cell>
          <cell r="D590" t="str">
            <v>Nữ</v>
          </cell>
          <cell r="E590">
            <v>32212</v>
          </cell>
          <cell r="F590" t="str">
            <v>Ninh Bình</v>
          </cell>
          <cell r="G590" t="str">
            <v xml:space="preserve">Ninh Bình </v>
          </cell>
          <cell r="H590" t="str">
            <v>164372795</v>
          </cell>
          <cell r="I590">
            <v>38762</v>
          </cell>
          <cell r="J590" t="str">
            <v>Ninh Bình</v>
          </cell>
          <cell r="K590" t="str">
            <v>Cao đẳng</v>
          </cell>
          <cell r="L590" t="str">
            <v>CĐ Kinh tế Công nghiệp Hà Nội</v>
          </cell>
          <cell r="M590" t="str">
            <v>Kế toán</v>
          </cell>
          <cell r="N590">
            <v>2011</v>
          </cell>
          <cell r="O590" t="str">
            <v>quynhntn@topica.edu.vn</v>
          </cell>
          <cell r="Q590" t="str">
            <v>0988696377</v>
          </cell>
          <cell r="R590" t="str">
            <v>nhuquynhnguyen103@gmail.com</v>
          </cell>
          <cell r="S590" t="str">
            <v>Thạch Bình, Nho Quan, Ninh Bình</v>
          </cell>
          <cell r="T590" t="str">
            <v>Thôn Đồi Mây - Thạch Bình - Nho Quan - Ninh Bình</v>
          </cell>
          <cell r="U590" t="str">
            <v>Nguyễn Thị An</v>
          </cell>
          <cell r="V590" t="str">
            <v>Mẹ</v>
          </cell>
          <cell r="W590" t="str">
            <v>01695047296</v>
          </cell>
          <cell r="X590" t="str">
            <v>OS</v>
          </cell>
          <cell r="Y590" t="str">
            <v>Chuyên viên Tư vấn tuyển sinh</v>
          </cell>
          <cell r="AA590" t="str">
            <v>1</v>
          </cell>
          <cell r="AB590" t="str">
            <v>CB</v>
          </cell>
          <cell r="AC590" t="str">
            <v>TAW</v>
          </cell>
          <cell r="AD590" t="str">
            <v>PAWS</v>
          </cell>
          <cell r="AE590" t="str">
            <v>HN</v>
          </cell>
          <cell r="AF590">
            <v>41421</v>
          </cell>
          <cell r="AG590">
            <v>5</v>
          </cell>
          <cell r="AI590" t="str">
            <v/>
          </cell>
          <cell r="AJ590" t="str">
            <v>Nghỉ việc</v>
          </cell>
        </row>
        <row r="591">
          <cell r="A591">
            <v>20566</v>
          </cell>
          <cell r="B591" t="str">
            <v>Nguyễn Thị</v>
          </cell>
          <cell r="C591" t="str">
            <v>Thư</v>
          </cell>
          <cell r="D591" t="str">
            <v>Nữ</v>
          </cell>
          <cell r="E591">
            <v>32922</v>
          </cell>
          <cell r="F591" t="str">
            <v>Thái Nguyên</v>
          </cell>
          <cell r="G591" t="str">
            <v xml:space="preserve">Thái Nguyên </v>
          </cell>
          <cell r="H591" t="str">
            <v>091526563</v>
          </cell>
          <cell r="I591">
            <v>38364</v>
          </cell>
          <cell r="J591" t="str">
            <v>Thái Nguyên</v>
          </cell>
          <cell r="K591" t="str">
            <v>Đại học</v>
          </cell>
          <cell r="L591" t="str">
            <v>ĐH Khoa học Xã hội và Nhân văn – ĐH Quốc gia Hà Nội</v>
          </cell>
          <cell r="M591" t="str">
            <v>Lịch sử</v>
          </cell>
          <cell r="N591">
            <v>2012</v>
          </cell>
          <cell r="O591" t="str">
            <v>thunt2@topica.edu.vn</v>
          </cell>
          <cell r="Q591" t="str">
            <v>01689981095</v>
          </cell>
          <cell r="S591" t="str">
            <v>Phường Bách Quang, Sông Công, Thái Nguyên</v>
          </cell>
          <cell r="T591" t="str">
            <v>Phường Bách Quang, Sông Công, Thái Nguyên</v>
          </cell>
          <cell r="U591" t="str">
            <v>Nguyễn Văn Biên</v>
          </cell>
          <cell r="V591" t="str">
            <v>Bố</v>
          </cell>
          <cell r="X591" t="str">
            <v>OS</v>
          </cell>
          <cell r="Y591" t="str">
            <v>Chuyên viên Tư vấn tuyển sinh</v>
          </cell>
          <cell r="AA591" t="str">
            <v>1</v>
          </cell>
          <cell r="AB591" t="str">
            <v>CB</v>
          </cell>
          <cell r="AC591" t="str">
            <v>TAW</v>
          </cell>
          <cell r="AD591" t="str">
            <v>PAWS</v>
          </cell>
          <cell r="AE591" t="str">
            <v>HN</v>
          </cell>
          <cell r="AF591">
            <v>41421</v>
          </cell>
          <cell r="AG591">
            <v>5</v>
          </cell>
          <cell r="AH591">
            <v>41496</v>
          </cell>
          <cell r="AI591">
            <v>8</v>
          </cell>
          <cell r="AJ591" t="str">
            <v>Chính thức</v>
          </cell>
        </row>
        <row r="592">
          <cell r="A592">
            <v>20567</v>
          </cell>
          <cell r="B592" t="str">
            <v>Quách Văn</v>
          </cell>
          <cell r="C592" t="str">
            <v>Long</v>
          </cell>
          <cell r="D592" t="str">
            <v>Nam</v>
          </cell>
          <cell r="E592">
            <v>29735</v>
          </cell>
          <cell r="F592" t="str">
            <v>Hà nội</v>
          </cell>
          <cell r="G592" t="str">
            <v xml:space="preserve">Ninh Bình </v>
          </cell>
          <cell r="H592" t="str">
            <v>012123028</v>
          </cell>
          <cell r="I592">
            <v>40765</v>
          </cell>
          <cell r="J592" t="str">
            <v>Hà Nội</v>
          </cell>
          <cell r="K592" t="str">
            <v>Thạc sĩ</v>
          </cell>
          <cell r="L592" t="str">
            <v>Đại học Hà Nội</v>
          </cell>
          <cell r="M592" t="str">
            <v>Ngôn ngữ Anh</v>
          </cell>
          <cell r="N592">
            <v>2011</v>
          </cell>
          <cell r="O592" t="str">
            <v>longqv@topica.edu.vn</v>
          </cell>
          <cell r="Q592" t="str">
            <v>0945107829</v>
          </cell>
          <cell r="R592" t="str">
            <v>longqv79@gmail.com</v>
          </cell>
          <cell r="S592" t="str">
            <v>SN42, tổ 42, ngõ 123, Hoàng Quốc Việt, Nghĩa Đô, Cầu Giấy, Hà Nội</v>
          </cell>
          <cell r="T592" t="str">
            <v>SN42, tổ 42, ngõ 123, Hoàng Quốc Việt, Nghĩa Đô, Cầu Giấy, Hà Nội</v>
          </cell>
          <cell r="U592" t="str">
            <v>Hà Lệ Quyên</v>
          </cell>
          <cell r="V592" t="str">
            <v>vợ</v>
          </cell>
          <cell r="W592" t="str">
            <v>0975815997</v>
          </cell>
          <cell r="X592" t="str">
            <v>NX</v>
          </cell>
          <cell r="Y592" t="str">
            <v>Chuyên gia</v>
          </cell>
          <cell r="AA592">
            <v>1</v>
          </cell>
          <cell r="AB592" t="str">
            <v>CB</v>
          </cell>
          <cell r="AC592" t="str">
            <v>TOS1</v>
          </cell>
          <cell r="AD592" t="str">
            <v>POST</v>
          </cell>
          <cell r="AE592" t="str">
            <v>HN</v>
          </cell>
          <cell r="AG592" t="str">
            <v/>
          </cell>
          <cell r="AH592">
            <v>41426</v>
          </cell>
          <cell r="AI592">
            <v>6</v>
          </cell>
          <cell r="AJ592" t="str">
            <v>Chính thức</v>
          </cell>
        </row>
        <row r="593">
          <cell r="A593">
            <v>20568</v>
          </cell>
          <cell r="B593" t="str">
            <v>Hoàng</v>
          </cell>
          <cell r="C593" t="str">
            <v>Khánh</v>
          </cell>
          <cell r="D593" t="str">
            <v>Nam</v>
          </cell>
          <cell r="E593">
            <v>32385</v>
          </cell>
          <cell r="F593" t="str">
            <v>Thanh Hóa</v>
          </cell>
          <cell r="G593" t="str">
            <v>Thanh Hóa</v>
          </cell>
          <cell r="H593" t="str">
            <v>172985498</v>
          </cell>
          <cell r="I593">
            <v>38559</v>
          </cell>
          <cell r="J593" t="str">
            <v>Thanh Hóa</v>
          </cell>
          <cell r="O593" t="str">
            <v>khanhh@topica.edu.vn</v>
          </cell>
          <cell r="S593" t="str">
            <v>32/14 Trương Hán Siêu, Phường Đông Sơn, Thành phố Thanh Hóa</v>
          </cell>
          <cell r="T593" t="str">
            <v>32/14 Trương Hán Siêu, Phường Đông Sơn, Thành phố Thanh Hóa</v>
          </cell>
          <cell r="U593" t="str">
            <v>lê Thị Minh Nguyệt</v>
          </cell>
          <cell r="V593" t="str">
            <v>mẹ</v>
          </cell>
          <cell r="X593" t="str">
            <v>OP</v>
          </cell>
          <cell r="Y593" t="str">
            <v>Chuyên viên vận hành</v>
          </cell>
          <cell r="AA593" t="str">
            <v>1</v>
          </cell>
          <cell r="AB593" t="str">
            <v>CB</v>
          </cell>
          <cell r="AC593" t="str">
            <v>TRD</v>
          </cell>
          <cell r="AE593" t="str">
            <v>HN</v>
          </cell>
          <cell r="AG593" t="str">
            <v/>
          </cell>
          <cell r="AH593">
            <v>41426</v>
          </cell>
          <cell r="AI593">
            <v>6</v>
          </cell>
          <cell r="AJ593" t="str">
            <v>Chính thức</v>
          </cell>
        </row>
        <row r="594">
          <cell r="A594">
            <v>20569</v>
          </cell>
          <cell r="B594" t="str">
            <v>Chu Thị</v>
          </cell>
          <cell r="C594" t="str">
            <v>Hồng</v>
          </cell>
          <cell r="D594" t="str">
            <v>Nữ</v>
          </cell>
          <cell r="E594">
            <v>32635</v>
          </cell>
          <cell r="F594" t="str">
            <v>Thanh Hóa</v>
          </cell>
          <cell r="G594" t="str">
            <v>Thanh Hóa</v>
          </cell>
          <cell r="H594" t="str">
            <v>173344963</v>
          </cell>
          <cell r="I594">
            <v>40721</v>
          </cell>
          <cell r="J594" t="str">
            <v>Thanh Hóa</v>
          </cell>
          <cell r="K594" t="str">
            <v>Đại học</v>
          </cell>
          <cell r="L594" t="str">
            <v>ĐH Quốc Gia Hà Nội</v>
          </cell>
          <cell r="M594" t="str">
            <v>Luật Kinh doanh</v>
          </cell>
          <cell r="N594">
            <v>2011</v>
          </cell>
          <cell r="O594" t="str">
            <v>hongct@topica.edu.vn</v>
          </cell>
          <cell r="Q594" t="str">
            <v>0988958275</v>
          </cell>
          <cell r="R594" t="str">
            <v>hongct75@gmail.com</v>
          </cell>
          <cell r="S594" t="str">
            <v>Ngõ 1 Kim Đồng, Hoàng Mai, Hà Nội</v>
          </cell>
          <cell r="T594" t="str">
            <v>Ngõ 1 Kim Đồng, Hoàng Mai, Hà Nội</v>
          </cell>
          <cell r="U594" t="str">
            <v>Chu Ngọc Sỹ</v>
          </cell>
          <cell r="V594" t="str">
            <v>Bố</v>
          </cell>
          <cell r="X594" t="str">
            <v>OC</v>
          </cell>
          <cell r="Y594" t="str">
            <v>Chuyên viên quản lý học tập (CVHT)</v>
          </cell>
          <cell r="AA594" t="str">
            <v>1</v>
          </cell>
          <cell r="AB594" t="str">
            <v>CB</v>
          </cell>
          <cell r="AC594" t="str">
            <v>TTN</v>
          </cell>
          <cell r="AD594" t="str">
            <v>PTNS</v>
          </cell>
          <cell r="AE594" t="str">
            <v>HN</v>
          </cell>
          <cell r="AF594">
            <v>41438</v>
          </cell>
          <cell r="AG594">
            <v>6</v>
          </cell>
          <cell r="AH594">
            <v>41500</v>
          </cell>
          <cell r="AI594">
            <v>8</v>
          </cell>
          <cell r="AJ594" t="str">
            <v>Chính thức</v>
          </cell>
        </row>
        <row r="595">
          <cell r="A595">
            <v>20570</v>
          </cell>
          <cell r="B595" t="str">
            <v>Tạ Thị Thu</v>
          </cell>
          <cell r="C595" t="str">
            <v>Phương</v>
          </cell>
          <cell r="D595" t="str">
            <v>Nữ</v>
          </cell>
          <cell r="E595">
            <v>32436</v>
          </cell>
          <cell r="F595" t="str">
            <v>Hà Nội</v>
          </cell>
          <cell r="G595" t="str">
            <v>Hà Nội</v>
          </cell>
          <cell r="H595" t="str">
            <v>012648801</v>
          </cell>
          <cell r="I595">
            <v>37883</v>
          </cell>
          <cell r="J595" t="str">
            <v>Hà Nội</v>
          </cell>
          <cell r="K595" t="str">
            <v>Đại học</v>
          </cell>
          <cell r="L595" t="str">
            <v>Đại học Thăng Long</v>
          </cell>
          <cell r="M595" t="str">
            <v>Công tác xã hội</v>
          </cell>
          <cell r="N595">
            <v>2012</v>
          </cell>
          <cell r="O595" t="str">
            <v>phuongttt@topica.edu.vn</v>
          </cell>
          <cell r="Q595" t="str">
            <v>0946391931</v>
          </cell>
          <cell r="S595" t="str">
            <v>169, ngõ Trai Cá, đường Trương Định, Hai Bà Trưng, Hà Nội</v>
          </cell>
          <cell r="T595" t="str">
            <v>169, ngõ Trai Cá, đường Trương Định, Hai Bà Trưng, Hà Nội</v>
          </cell>
          <cell r="U595" t="str">
            <v>Từ Thị Tho</v>
          </cell>
          <cell r="V595" t="str">
            <v>mẹ</v>
          </cell>
          <cell r="X595" t="str">
            <v>OC</v>
          </cell>
          <cell r="Y595" t="str">
            <v>Chuyên viên quản lý học tập (CVHT)</v>
          </cell>
          <cell r="AA595" t="str">
            <v>1</v>
          </cell>
          <cell r="AB595" t="str">
            <v>CB</v>
          </cell>
          <cell r="AC595" t="str">
            <v>TMH</v>
          </cell>
          <cell r="AD595" t="str">
            <v>PMHS</v>
          </cell>
          <cell r="AE595" t="str">
            <v>HN</v>
          </cell>
          <cell r="AF595">
            <v>41438</v>
          </cell>
          <cell r="AG595">
            <v>6</v>
          </cell>
          <cell r="AH595">
            <v>41500</v>
          </cell>
          <cell r="AI595">
            <v>8</v>
          </cell>
          <cell r="AJ595" t="str">
            <v>Chính thức</v>
          </cell>
        </row>
        <row r="596">
          <cell r="A596">
            <v>20571</v>
          </cell>
          <cell r="B596" t="str">
            <v>Bùi Thị</v>
          </cell>
          <cell r="C596" t="str">
            <v>Thu</v>
          </cell>
          <cell r="D596" t="str">
            <v>Nữ</v>
          </cell>
          <cell r="E596">
            <v>33158</v>
          </cell>
          <cell r="F596" t="str">
            <v>Thái Bình</v>
          </cell>
          <cell r="G596" t="str">
            <v xml:space="preserve">Thái Bình </v>
          </cell>
          <cell r="H596" t="str">
            <v>151779422</v>
          </cell>
          <cell r="I596">
            <v>40862</v>
          </cell>
          <cell r="J596" t="str">
            <v>Thái Bình</v>
          </cell>
          <cell r="K596" t="str">
            <v>Đại học</v>
          </cell>
          <cell r="L596" t="str">
            <v>ĐH Quốc gia Hà Nội</v>
          </cell>
          <cell r="M596" t="str">
            <v>Xã hội học</v>
          </cell>
          <cell r="N596">
            <v>2012</v>
          </cell>
          <cell r="O596" t="str">
            <v>thubt@topica.edu.vn</v>
          </cell>
          <cell r="P596" t="str">
            <v>0366257425</v>
          </cell>
          <cell r="Q596" t="str">
            <v>0974643598</v>
          </cell>
          <cell r="R596" t="str">
            <v>hathuxhh@gmail.com</v>
          </cell>
          <cell r="S596" t="str">
            <v>Quỳnh Trang - Quỳnh Phụ - Thái Bình</v>
          </cell>
          <cell r="T596" t="str">
            <v>Mỹ Đình - Từ Liêm - Hà Nội</v>
          </cell>
          <cell r="U596" t="str">
            <v>Bùi Xuân Quân</v>
          </cell>
          <cell r="V596" t="str">
            <v>Bố</v>
          </cell>
          <cell r="X596" t="str">
            <v>OS</v>
          </cell>
          <cell r="Y596" t="str">
            <v>Chuyên viên Tư vấn tuyển sinh</v>
          </cell>
          <cell r="AA596" t="str">
            <v>1</v>
          </cell>
          <cell r="AB596" t="str">
            <v>CB</v>
          </cell>
          <cell r="AC596" t="str">
            <v>TAW</v>
          </cell>
          <cell r="AD596" t="str">
            <v>PAWS</v>
          </cell>
          <cell r="AE596" t="str">
            <v>HN</v>
          </cell>
          <cell r="AF596">
            <v>41435</v>
          </cell>
          <cell r="AG596">
            <v>6</v>
          </cell>
          <cell r="AH596">
            <v>41496</v>
          </cell>
          <cell r="AI596">
            <v>8</v>
          </cell>
          <cell r="AJ596" t="str">
            <v>Chính thức</v>
          </cell>
        </row>
        <row r="597">
          <cell r="A597">
            <v>20572</v>
          </cell>
          <cell r="B597" t="str">
            <v>Hoàng Thị Mai</v>
          </cell>
          <cell r="C597" t="str">
            <v>Thùy</v>
          </cell>
          <cell r="D597" t="str">
            <v>Nữ</v>
          </cell>
          <cell r="E597">
            <v>32644</v>
          </cell>
          <cell r="F597" t="str">
            <v>Hà Nội</v>
          </cell>
          <cell r="G597" t="str">
            <v>Hải Dương</v>
          </cell>
          <cell r="H597" t="str">
            <v>012625192</v>
          </cell>
          <cell r="I597">
            <v>40794</v>
          </cell>
          <cell r="J597" t="str">
            <v>Hà Nội</v>
          </cell>
          <cell r="K597" t="str">
            <v>Đại học</v>
          </cell>
          <cell r="L597" t="str">
            <v>ĐH Thương Mại</v>
          </cell>
          <cell r="M597" t="str">
            <v>Thương mại Quốc Tế</v>
          </cell>
          <cell r="N597">
            <v>2010</v>
          </cell>
          <cell r="O597" t="str">
            <v>thuyhtm@topica.edu.vn</v>
          </cell>
          <cell r="Q597" t="str">
            <v>0934127189</v>
          </cell>
          <cell r="S597" t="str">
            <v>P1 - K11 - TT Nam Đông, Đống Đa, Hà Nội</v>
          </cell>
          <cell r="T597" t="str">
            <v>45 - Ngõ 119 - Hồ Đắc Di - Hà Nội</v>
          </cell>
          <cell r="X597" t="str">
            <v>OP</v>
          </cell>
          <cell r="Y597" t="str">
            <v>Chuyên viên vận hành</v>
          </cell>
          <cell r="AA597" t="str">
            <v>1</v>
          </cell>
          <cell r="AB597" t="str">
            <v>CB</v>
          </cell>
          <cell r="AC597" t="str">
            <v>TAW</v>
          </cell>
          <cell r="AD597" t="str">
            <v>PAWM</v>
          </cell>
          <cell r="AE597" t="str">
            <v>HN</v>
          </cell>
          <cell r="AF597">
            <v>41449</v>
          </cell>
          <cell r="AG597">
            <v>6</v>
          </cell>
          <cell r="AI597" t="str">
            <v/>
          </cell>
          <cell r="AJ597" t="str">
            <v>Nghỉ việc</v>
          </cell>
        </row>
        <row r="598">
          <cell r="A598">
            <v>20573</v>
          </cell>
          <cell r="B598" t="str">
            <v>Lê Huyền</v>
          </cell>
          <cell r="C598" t="str">
            <v>Trang</v>
          </cell>
          <cell r="D598" t="str">
            <v>Nữ</v>
          </cell>
          <cell r="E598">
            <v>32028</v>
          </cell>
          <cell r="F598" t="str">
            <v>Hưng Yên</v>
          </cell>
          <cell r="G598" t="str">
            <v xml:space="preserve">Hưng Yên </v>
          </cell>
          <cell r="H598" t="str">
            <v>012411223</v>
          </cell>
          <cell r="I598">
            <v>40876</v>
          </cell>
          <cell r="J598" t="str">
            <v>Hà Nội</v>
          </cell>
          <cell r="K598" t="str">
            <v>Đại học</v>
          </cell>
          <cell r="L598" t="str">
            <v>ĐH Dân Lập Đông Đô</v>
          </cell>
          <cell r="M598" t="str">
            <v>Quản trị du lịch</v>
          </cell>
          <cell r="N598">
            <v>2009</v>
          </cell>
          <cell r="O598" t="str">
            <v>tranglh2@topica.edu.vn</v>
          </cell>
          <cell r="S598" t="str">
            <v>98A Trần Hưng Đạo, Cửa Nam, Hoàn Kiếm , Hà Nội</v>
          </cell>
          <cell r="T598" t="str">
            <v>98A Trần Hưng Đạo, Cửa Nam, Hoàn Kiếm , Hà Nội</v>
          </cell>
          <cell r="U598" t="str">
            <v>Đỗ Minh Nguyệt</v>
          </cell>
          <cell r="V598" t="str">
            <v xml:space="preserve">Mẹ </v>
          </cell>
          <cell r="W598" t="str">
            <v>0904386266</v>
          </cell>
          <cell r="X598" t="str">
            <v>OS</v>
          </cell>
          <cell r="Y598" t="str">
            <v>Chuyên viên Tư vấn tuyển sinh</v>
          </cell>
          <cell r="AA598" t="str">
            <v>1</v>
          </cell>
          <cell r="AB598" t="str">
            <v>CB</v>
          </cell>
          <cell r="AC598" t="str">
            <v>TAW</v>
          </cell>
          <cell r="AD598" t="str">
            <v>PAWS</v>
          </cell>
          <cell r="AE598" t="str">
            <v>HN</v>
          </cell>
          <cell r="AF598">
            <v>41435</v>
          </cell>
          <cell r="AG598">
            <v>6</v>
          </cell>
          <cell r="AH598">
            <v>41496</v>
          </cell>
          <cell r="AI598">
            <v>8</v>
          </cell>
          <cell r="AJ598" t="str">
            <v>Chính thức</v>
          </cell>
        </row>
        <row r="599">
          <cell r="A599">
            <v>20574</v>
          </cell>
          <cell r="B599" t="str">
            <v>Đỗ Thị</v>
          </cell>
          <cell r="C599" t="str">
            <v>Hiền</v>
          </cell>
          <cell r="D599" t="str">
            <v>Nữ</v>
          </cell>
          <cell r="E599">
            <v>32307</v>
          </cell>
          <cell r="F599" t="str">
            <v>Bắc Ninh</v>
          </cell>
          <cell r="G599" t="str">
            <v xml:space="preserve">Bắc Ninh </v>
          </cell>
          <cell r="H599" t="str">
            <v>125313378</v>
          </cell>
          <cell r="I599">
            <v>39997</v>
          </cell>
          <cell r="J599" t="str">
            <v>Bắc Ninh</v>
          </cell>
          <cell r="K599" t="str">
            <v>Đại học</v>
          </cell>
          <cell r="L599" t="str">
            <v>ĐH Kinh Tế Quốc Dân</v>
          </cell>
          <cell r="M599" t="str">
            <v>Quản trị Kinh doanh</v>
          </cell>
          <cell r="N599">
            <v>2010</v>
          </cell>
          <cell r="O599" t="str">
            <v>hiendt2@topica.edu.vn</v>
          </cell>
          <cell r="Q599" t="str">
            <v>0982049125</v>
          </cell>
          <cell r="R599" t="str">
            <v>thuhien.kdtm@gmail.com</v>
          </cell>
          <cell r="S599" t="str">
            <v>Thanh Lâm - An Thịnh - Lương Tài - Bắc Ninh</v>
          </cell>
          <cell r="T599" t="str">
            <v>Số nhà 21, ngách 189/103 ngõ 171 Nguyễn Ngọc Vũ, Trung Hòa, Cầu Giấy, Hà Nội</v>
          </cell>
          <cell r="U599" t="str">
            <v>Nguyễn Thị Lan</v>
          </cell>
          <cell r="V599" t="str">
            <v>Mẹ</v>
          </cell>
          <cell r="W599" t="str">
            <v>01659484233</v>
          </cell>
          <cell r="X599" t="str">
            <v>OC</v>
          </cell>
          <cell r="Y599" t="str">
            <v>Chuyên viên quản lý học tập (CVHT)</v>
          </cell>
          <cell r="AA599" t="str">
            <v>1</v>
          </cell>
          <cell r="AB599" t="str">
            <v>CB</v>
          </cell>
          <cell r="AC599" t="str">
            <v>TMH</v>
          </cell>
          <cell r="AD599" t="str">
            <v>PMHS</v>
          </cell>
          <cell r="AE599" t="str">
            <v>HN</v>
          </cell>
          <cell r="AF599">
            <v>41438</v>
          </cell>
          <cell r="AG599">
            <v>6</v>
          </cell>
          <cell r="AI599" t="str">
            <v/>
          </cell>
          <cell r="AJ599" t="str">
            <v>Nghỉ việc</v>
          </cell>
        </row>
        <row r="600">
          <cell r="A600">
            <v>20575</v>
          </cell>
          <cell r="B600" t="str">
            <v>Chu Thị Hà</v>
          </cell>
          <cell r="C600" t="str">
            <v>Trang</v>
          </cell>
          <cell r="D600" t="str">
            <v>Nữ</v>
          </cell>
          <cell r="E600">
            <v>33526</v>
          </cell>
          <cell r="F600" t="str">
            <v>Hà Nội</v>
          </cell>
          <cell r="G600" t="str">
            <v>Hà Tây</v>
          </cell>
          <cell r="H600" t="str">
            <v>012850028</v>
          </cell>
          <cell r="I600">
            <v>38726</v>
          </cell>
          <cell r="J600" t="str">
            <v>Hà Nội</v>
          </cell>
          <cell r="K600" t="str">
            <v>Đại học</v>
          </cell>
          <cell r="L600" t="str">
            <v>ĐH Kinh Tế Quốc Dân</v>
          </cell>
          <cell r="M600" t="str">
            <v>Kinh tế phát triển</v>
          </cell>
          <cell r="N600">
            <v>2012</v>
          </cell>
          <cell r="O600" t="str">
            <v>trangcth@topica.edu.vn</v>
          </cell>
          <cell r="Q600" t="str">
            <v>0989556958</v>
          </cell>
          <cell r="R600" t="str">
            <v>hatrang369@gmail.com</v>
          </cell>
          <cell r="S600" t="str">
            <v>Khu tập thể bộ Nông nghiệp, Liên Ninh, Thanh Trì, Hà Nội</v>
          </cell>
          <cell r="T600" t="str">
            <v>Khu tập thể bộ Nông nghiệp, Liên Ninh, Thanh Trì, Hà Nội</v>
          </cell>
          <cell r="U600" t="str">
            <v xml:space="preserve">Chu Văn Thám </v>
          </cell>
          <cell r="V600" t="str">
            <v>Bố</v>
          </cell>
          <cell r="W600" t="str">
            <v>0902174001</v>
          </cell>
          <cell r="X600" t="str">
            <v>OP</v>
          </cell>
          <cell r="Y600" t="str">
            <v>Chuyên viên vận hành</v>
          </cell>
          <cell r="AA600" t="str">
            <v>1</v>
          </cell>
          <cell r="AB600" t="str">
            <v>CB</v>
          </cell>
          <cell r="AC600" t="str">
            <v>TFP</v>
          </cell>
          <cell r="AD600" t="str">
            <v>PFPD</v>
          </cell>
          <cell r="AE600" t="str">
            <v>HN</v>
          </cell>
          <cell r="AF600">
            <v>41438</v>
          </cell>
          <cell r="AG600">
            <v>6</v>
          </cell>
          <cell r="AH600">
            <v>41499</v>
          </cell>
          <cell r="AI600">
            <v>8</v>
          </cell>
          <cell r="AJ600" t="str">
            <v>Chính thức</v>
          </cell>
        </row>
        <row r="601">
          <cell r="A601">
            <v>20576</v>
          </cell>
          <cell r="B601" t="str">
            <v>Ngô Ngọc</v>
          </cell>
          <cell r="C601" t="str">
            <v>Lan</v>
          </cell>
          <cell r="D601" t="str">
            <v>Nữ</v>
          </cell>
          <cell r="O601" t="str">
            <v>lannn@topica.edu.vn</v>
          </cell>
          <cell r="X601" t="str">
            <v>OS</v>
          </cell>
          <cell r="Y601" t="str">
            <v>Chuyên viên Tư vấn tuyển sinh</v>
          </cell>
          <cell r="AA601" t="str">
            <v>1</v>
          </cell>
          <cell r="AB601" t="str">
            <v>CB</v>
          </cell>
          <cell r="AC601" t="str">
            <v>TAW</v>
          </cell>
          <cell r="AD601" t="str">
            <v>PAWS</v>
          </cell>
          <cell r="AE601" t="str">
            <v>HN</v>
          </cell>
          <cell r="AF601">
            <v>41435</v>
          </cell>
          <cell r="AG601">
            <v>6</v>
          </cell>
          <cell r="AI601" t="str">
            <v/>
          </cell>
          <cell r="AJ601" t="str">
            <v>Nghỉ việc</v>
          </cell>
        </row>
        <row r="602">
          <cell r="A602">
            <v>20577</v>
          </cell>
          <cell r="B602" t="str">
            <v>Nguyễn Thùy</v>
          </cell>
          <cell r="C602" t="str">
            <v>Linh</v>
          </cell>
          <cell r="D602" t="str">
            <v>Nữ</v>
          </cell>
          <cell r="O602" t="str">
            <v>linhnt2@topica.edu.vn</v>
          </cell>
          <cell r="X602" t="str">
            <v>OS</v>
          </cell>
          <cell r="Y602" t="str">
            <v>Chuyên viên Tư vấn tuyển sinh</v>
          </cell>
          <cell r="AA602" t="str">
            <v>1</v>
          </cell>
          <cell r="AB602" t="str">
            <v>CB</v>
          </cell>
          <cell r="AC602" t="str">
            <v>TAW</v>
          </cell>
          <cell r="AD602" t="str">
            <v>PAWS</v>
          </cell>
          <cell r="AE602" t="str">
            <v>HN</v>
          </cell>
          <cell r="AF602">
            <v>41435</v>
          </cell>
          <cell r="AG602">
            <v>6</v>
          </cell>
          <cell r="AI602" t="str">
            <v/>
          </cell>
          <cell r="AJ602" t="str">
            <v>Nghỉ việc</v>
          </cell>
        </row>
        <row r="603">
          <cell r="A603">
            <v>20578</v>
          </cell>
          <cell r="B603" t="str">
            <v>Đỗ Thị Quỳnh</v>
          </cell>
          <cell r="C603" t="str">
            <v>Anh</v>
          </cell>
          <cell r="D603" t="str">
            <v>Nữ</v>
          </cell>
          <cell r="O603" t="str">
            <v>anhdtq@topica.edu.vn</v>
          </cell>
          <cell r="X603" t="str">
            <v>OS</v>
          </cell>
          <cell r="Y603" t="str">
            <v>Chuyên viên Tư vấn tuyển sinh</v>
          </cell>
          <cell r="AA603" t="str">
            <v>1</v>
          </cell>
          <cell r="AB603" t="str">
            <v>CB</v>
          </cell>
          <cell r="AC603" t="str">
            <v>TAW</v>
          </cell>
          <cell r="AD603" t="str">
            <v>PAWS</v>
          </cell>
          <cell r="AE603" t="str">
            <v>HN</v>
          </cell>
          <cell r="AG603" t="str">
            <v/>
          </cell>
          <cell r="AI603" t="str">
            <v/>
          </cell>
          <cell r="AJ603" t="str">
            <v>Nghỉ việc</v>
          </cell>
        </row>
        <row r="604">
          <cell r="A604">
            <v>20579</v>
          </cell>
          <cell r="B604" t="str">
            <v>Phạm Thị</v>
          </cell>
          <cell r="C604" t="str">
            <v>Giang</v>
          </cell>
          <cell r="D604" t="str">
            <v>Nữ</v>
          </cell>
          <cell r="E604">
            <v>32938</v>
          </cell>
          <cell r="F604" t="str">
            <v>Đồng Nai</v>
          </cell>
          <cell r="G604" t="str">
            <v>Hải Dương</v>
          </cell>
          <cell r="H604" t="str">
            <v>142388059</v>
          </cell>
          <cell r="I604">
            <v>40137</v>
          </cell>
          <cell r="J604" t="str">
            <v>Hải Dương</v>
          </cell>
          <cell r="K604" t="str">
            <v>Đại học</v>
          </cell>
          <cell r="L604" t="str">
            <v>ĐH Kinh Tế Quốc Dân</v>
          </cell>
          <cell r="M604" t="str">
            <v>Kinh tế đầu tư</v>
          </cell>
          <cell r="N604">
            <v>2012</v>
          </cell>
          <cell r="O604" t="str">
            <v>giangpt@topica.edu.vn</v>
          </cell>
          <cell r="Q604" t="str">
            <v>0949060390</v>
          </cell>
          <cell r="R604" t="str">
            <v>phamgiang.silver@gmail.com</v>
          </cell>
          <cell r="S604" t="str">
            <v>Hiệp Sơn, Kinh Môn, Hải Dương</v>
          </cell>
          <cell r="T604" t="str">
            <v>53/255 Lĩnh Nam, Hoàng Mai, Hà Nội</v>
          </cell>
          <cell r="U604" t="str">
            <v>Pham Văn Chuyền</v>
          </cell>
          <cell r="V604" t="str">
            <v>Bố</v>
          </cell>
          <cell r="W604" t="str">
            <v>03203826232</v>
          </cell>
          <cell r="X604" t="str">
            <v>OS</v>
          </cell>
          <cell r="Y604" t="str">
            <v>Chuyên viên Tư vấn tuyển sinh</v>
          </cell>
          <cell r="AA604" t="str">
            <v>1</v>
          </cell>
          <cell r="AB604" t="str">
            <v>CB</v>
          </cell>
          <cell r="AC604" t="str">
            <v>TAW</v>
          </cell>
          <cell r="AD604" t="str">
            <v>PAWS</v>
          </cell>
          <cell r="AE604" t="str">
            <v>HN</v>
          </cell>
          <cell r="AF604">
            <v>41442</v>
          </cell>
          <cell r="AG604">
            <v>6</v>
          </cell>
          <cell r="AI604" t="str">
            <v/>
          </cell>
          <cell r="AJ604" t="str">
            <v>Nghỉ việc</v>
          </cell>
        </row>
        <row r="605">
          <cell r="A605">
            <v>20580</v>
          </cell>
          <cell r="B605" t="str">
            <v>Bùi Thị Nhật</v>
          </cell>
          <cell r="C605" t="str">
            <v>Minh</v>
          </cell>
          <cell r="D605" t="str">
            <v>Nữ</v>
          </cell>
          <cell r="E605">
            <v>32334</v>
          </cell>
          <cell r="F605" t="str">
            <v>Chương Mỹ, Hà Nội</v>
          </cell>
          <cell r="G605" t="str">
            <v>Chương Mỹ, Hà Nội</v>
          </cell>
          <cell r="H605" t="str">
            <v>112020093</v>
          </cell>
          <cell r="I605">
            <v>39746</v>
          </cell>
          <cell r="J605" t="str">
            <v>Hà Nội</v>
          </cell>
          <cell r="K605" t="str">
            <v>Đại học</v>
          </cell>
          <cell r="L605" t="str">
            <v>ĐH Genetic - ĐH Bách Khoa</v>
          </cell>
          <cell r="M605" t="str">
            <v>Khoa học máy tính</v>
          </cell>
          <cell r="N605">
            <v>2012</v>
          </cell>
          <cell r="O605" t="str">
            <v>minhbtn@topica.edu.v</v>
          </cell>
          <cell r="Q605" t="str">
            <v>0903454034</v>
          </cell>
          <cell r="S605" t="str">
            <v>Trường Yên, Chương Mỹ, Hà Nội</v>
          </cell>
          <cell r="T605" t="str">
            <v>Phòng B103, M3:M4, 91 Nguyễn Chí Thanh, Hà Nội</v>
          </cell>
          <cell r="X605" t="str">
            <v>OS</v>
          </cell>
          <cell r="Y605" t="str">
            <v>Chuyên viên Tư vấn tuyển sinh</v>
          </cell>
          <cell r="AA605" t="str">
            <v>1</v>
          </cell>
          <cell r="AB605" t="str">
            <v>CB</v>
          </cell>
          <cell r="AC605" t="str">
            <v>TAW</v>
          </cell>
          <cell r="AD605" t="str">
            <v>PAWS</v>
          </cell>
          <cell r="AE605" t="str">
            <v>HN</v>
          </cell>
          <cell r="AF605">
            <v>41435</v>
          </cell>
          <cell r="AG605">
            <v>6</v>
          </cell>
          <cell r="AI605" t="str">
            <v/>
          </cell>
          <cell r="AJ605" t="str">
            <v>Thử việc</v>
          </cell>
        </row>
        <row r="606">
          <cell r="A606">
            <v>20581</v>
          </cell>
          <cell r="B606" t="str">
            <v>Lê Xuân</v>
          </cell>
          <cell r="C606" t="str">
            <v>Công</v>
          </cell>
          <cell r="D606" t="str">
            <v>Nam</v>
          </cell>
          <cell r="E606">
            <v>32899</v>
          </cell>
          <cell r="G606" t="str">
            <v>Nam Định</v>
          </cell>
          <cell r="H606" t="str">
            <v>163092196</v>
          </cell>
          <cell r="I606">
            <v>39397</v>
          </cell>
          <cell r="J606" t="str">
            <v>Nam Định</v>
          </cell>
          <cell r="K606" t="str">
            <v>Đại học</v>
          </cell>
          <cell r="L606" t="str">
            <v>ĐH Kinh tế - Kỹ thuật Công nghiệp</v>
          </cell>
          <cell r="M606" t="str">
            <v>Công nghệ thông tin</v>
          </cell>
          <cell r="N606">
            <v>2012</v>
          </cell>
          <cell r="O606" t="str">
            <v>conglx@topica.edu.vn</v>
          </cell>
          <cell r="Q606" t="str">
            <v>01674348868</v>
          </cell>
          <cell r="S606" t="str">
            <v>Hải Dương, Hải Hậu, Nam Định</v>
          </cell>
          <cell r="T606" t="str">
            <v>Xóm 11 - Hải Phượng - Hải Hậu - Nam Định</v>
          </cell>
          <cell r="U606" t="str">
            <v>Lê Văn Thành</v>
          </cell>
          <cell r="V606" t="str">
            <v>Bố</v>
          </cell>
          <cell r="X606" t="str">
            <v>OP</v>
          </cell>
          <cell r="Y606" t="str">
            <v>Chuyên viên vận hành</v>
          </cell>
          <cell r="AA606" t="str">
            <v>1</v>
          </cell>
          <cell r="AB606" t="str">
            <v>CB</v>
          </cell>
          <cell r="AC606" t="str">
            <v>TIS</v>
          </cell>
          <cell r="AD606" t="str">
            <v>PISD</v>
          </cell>
          <cell r="AE606" t="str">
            <v>HN</v>
          </cell>
          <cell r="AH606">
            <v>41487</v>
          </cell>
          <cell r="AI606">
            <v>8</v>
          </cell>
          <cell r="AJ606" t="str">
            <v>Chính thức</v>
          </cell>
        </row>
        <row r="607">
          <cell r="A607">
            <v>20582</v>
          </cell>
          <cell r="B607" t="str">
            <v>Nguyễn Thị</v>
          </cell>
          <cell r="C607" t="str">
            <v>Tươi</v>
          </cell>
          <cell r="D607" t="str">
            <v>Nữ</v>
          </cell>
          <cell r="E607">
            <v>33039</v>
          </cell>
          <cell r="F607" t="str">
            <v>Hà Nội</v>
          </cell>
          <cell r="G607" t="str">
            <v>Chương Mỹ, Hà Nội</v>
          </cell>
          <cell r="H607" t="str">
            <v>112549166</v>
          </cell>
          <cell r="I607">
            <v>39659</v>
          </cell>
          <cell r="J607" t="str">
            <v>Hà Nội</v>
          </cell>
          <cell r="K607" t="str">
            <v>Đại học</v>
          </cell>
          <cell r="L607" t="str">
            <v>ĐH Khoa học Xã hội và Nhân văn – ĐH Quốc gia Hà Nội</v>
          </cell>
          <cell r="M607" t="str">
            <v>Công tác xã hội</v>
          </cell>
          <cell r="N607">
            <v>2013</v>
          </cell>
          <cell r="O607" t="str">
            <v>tuoint2@topica.edu.vn</v>
          </cell>
          <cell r="Q607" t="str">
            <v>01649585963</v>
          </cell>
          <cell r="R607" t="str">
            <v>nguyentuoik54ctxh@gmail.com</v>
          </cell>
          <cell r="S607" t="str">
            <v>Lam Điền, Chương Mỹ, Hà Tây</v>
          </cell>
          <cell r="T607" t="str">
            <v>Phú Diễn, Từ Liêm, Hà Nội</v>
          </cell>
          <cell r="U607" t="str">
            <v>Nguyễn Văn Khuê</v>
          </cell>
          <cell r="V607" t="str">
            <v>Bố</v>
          </cell>
          <cell r="W607" t="str">
            <v>0984101935</v>
          </cell>
          <cell r="X607" t="str">
            <v>OS</v>
          </cell>
          <cell r="Y607" t="str">
            <v>Chuyên viên Tư vấn tuyển sinh</v>
          </cell>
          <cell r="AA607" t="str">
            <v>1</v>
          </cell>
          <cell r="AB607" t="str">
            <v>CB</v>
          </cell>
          <cell r="AC607" t="str">
            <v>TAW</v>
          </cell>
          <cell r="AD607" t="str">
            <v>PAWS</v>
          </cell>
          <cell r="AE607" t="str">
            <v>HN</v>
          </cell>
          <cell r="AF607">
            <v>41442</v>
          </cell>
          <cell r="AG607">
            <v>6</v>
          </cell>
          <cell r="AI607" t="str">
            <v/>
          </cell>
          <cell r="AJ607" t="str">
            <v>Nghỉ việc</v>
          </cell>
        </row>
        <row r="608">
          <cell r="A608">
            <v>20583</v>
          </cell>
          <cell r="B608" t="str">
            <v>Doãn Thị Nguyệt</v>
          </cell>
          <cell r="C608" t="str">
            <v>Thu</v>
          </cell>
          <cell r="D608" t="str">
            <v>Nữ</v>
          </cell>
          <cell r="E608">
            <v>32772</v>
          </cell>
          <cell r="F608" t="str">
            <v>Thanh Hóa</v>
          </cell>
          <cell r="G608" t="str">
            <v>Thanh Hóa</v>
          </cell>
          <cell r="K608" t="str">
            <v>Đại học</v>
          </cell>
          <cell r="L608" t="str">
            <v>Học viện quản lý giáo dục</v>
          </cell>
          <cell r="M608" t="str">
            <v xml:space="preserve">Quản lý giáo dục </v>
          </cell>
          <cell r="N608">
            <v>2011</v>
          </cell>
          <cell r="O608" t="str">
            <v>thudtn@topica.edu.vn</v>
          </cell>
          <cell r="S608" t="str">
            <v>Đồng Xuân  - Đông sơn - Thanh Hóa</v>
          </cell>
          <cell r="T608" t="str">
            <v>Đồng Xuân  - Đông sơn - Thanh Hóa</v>
          </cell>
          <cell r="U608" t="str">
            <v>Hồ Thị Cần</v>
          </cell>
          <cell r="V608" t="str">
            <v>Mẹ</v>
          </cell>
          <cell r="X608" t="str">
            <v>OC</v>
          </cell>
          <cell r="Y608" t="str">
            <v>Chuyên viên quản lý học tập (CVHT)</v>
          </cell>
          <cell r="AA608" t="str">
            <v>1</v>
          </cell>
          <cell r="AB608" t="str">
            <v>CB</v>
          </cell>
          <cell r="AC608" t="str">
            <v>TNE</v>
          </cell>
          <cell r="AD608" t="str">
            <v>PNES</v>
          </cell>
          <cell r="AE608" t="str">
            <v>HN</v>
          </cell>
          <cell r="AF608">
            <v>41442</v>
          </cell>
          <cell r="AG608">
            <v>6</v>
          </cell>
          <cell r="AH608">
            <v>41503</v>
          </cell>
          <cell r="AI608">
            <v>8</v>
          </cell>
          <cell r="AJ608" t="str">
            <v>Chính thức</v>
          </cell>
        </row>
        <row r="609">
          <cell r="A609">
            <v>20584</v>
          </cell>
          <cell r="B609" t="str">
            <v>Nguyễn Bích</v>
          </cell>
          <cell r="C609" t="str">
            <v>Diệp</v>
          </cell>
          <cell r="D609" t="str">
            <v>Nữ</v>
          </cell>
          <cell r="O609" t="str">
            <v>diepnb@topica.edu.vn</v>
          </cell>
          <cell r="X609" t="str">
            <v>OP</v>
          </cell>
          <cell r="Y609" t="str">
            <v>Chuyên viên vận hành</v>
          </cell>
          <cell r="AA609" t="str">
            <v>1</v>
          </cell>
          <cell r="AB609" t="str">
            <v>CB</v>
          </cell>
          <cell r="AC609" t="str">
            <v>TAD</v>
          </cell>
          <cell r="AD609" t="str">
            <v>PADA</v>
          </cell>
          <cell r="AE609" t="str">
            <v>HN</v>
          </cell>
          <cell r="AF609">
            <v>41429</v>
          </cell>
          <cell r="AG609">
            <v>6</v>
          </cell>
          <cell r="AI609" t="str">
            <v/>
          </cell>
          <cell r="AJ609" t="str">
            <v>Nghỉ việc</v>
          </cell>
        </row>
        <row r="610">
          <cell r="A610">
            <v>20585</v>
          </cell>
          <cell r="B610" t="str">
            <v>Nguyễn Thị</v>
          </cell>
          <cell r="C610" t="str">
            <v>Hoan</v>
          </cell>
          <cell r="D610" t="str">
            <v>Nữ</v>
          </cell>
          <cell r="E610">
            <v>32736</v>
          </cell>
          <cell r="F610" t="str">
            <v>Vĩnh Phúc</v>
          </cell>
          <cell r="G610" t="str">
            <v xml:space="preserve">Vĩnh Phúc </v>
          </cell>
          <cell r="H610" t="str">
            <v>013301252</v>
          </cell>
          <cell r="I610">
            <v>40271</v>
          </cell>
          <cell r="J610" t="str">
            <v>Hà Nội</v>
          </cell>
          <cell r="K610" t="str">
            <v>Đại học</v>
          </cell>
          <cell r="L610" t="str">
            <v>ĐH Kinh Tế Quốc Dân</v>
          </cell>
          <cell r="M610" t="str">
            <v>Quản trị kinh doanh</v>
          </cell>
          <cell r="N610">
            <v>2012</v>
          </cell>
          <cell r="O610" t="str">
            <v>hoannt@topica.edu.vn</v>
          </cell>
          <cell r="Q610" t="str">
            <v>0988810790</v>
          </cell>
          <cell r="R610" t="str">
            <v>nguyenhoan105@gmail.com</v>
          </cell>
          <cell r="S610" t="str">
            <v>Trung Hà, Yên Lạc, Vĩnh Phúc</v>
          </cell>
          <cell r="T610" t="str">
            <v>Số 21, ngõ 67, Cảm Hội, Hai Bà Trưng, Hà Nội</v>
          </cell>
          <cell r="X610" t="str">
            <v>OS</v>
          </cell>
          <cell r="Y610" t="str">
            <v>Chuyên viên Tư vấn tuyển sinh</v>
          </cell>
          <cell r="AA610" t="str">
            <v>1</v>
          </cell>
          <cell r="AB610" t="str">
            <v>CB</v>
          </cell>
          <cell r="AC610" t="str">
            <v>TAW</v>
          </cell>
          <cell r="AD610" t="str">
            <v>PAWS</v>
          </cell>
          <cell r="AE610" t="str">
            <v>HN</v>
          </cell>
          <cell r="AF610">
            <v>41435</v>
          </cell>
          <cell r="AG610">
            <v>6</v>
          </cell>
          <cell r="AI610" t="str">
            <v/>
          </cell>
          <cell r="AJ610" t="str">
            <v>Thử việc</v>
          </cell>
        </row>
        <row r="611">
          <cell r="A611">
            <v>20586</v>
          </cell>
          <cell r="B611" t="str">
            <v>Nguyễn Mạnh</v>
          </cell>
          <cell r="C611" t="str">
            <v>Hà</v>
          </cell>
          <cell r="D611" t="str">
            <v>Nam</v>
          </cell>
          <cell r="E611">
            <v>31858</v>
          </cell>
          <cell r="F611" t="str">
            <v>Hà Nội</v>
          </cell>
          <cell r="G611" t="str">
            <v>Hà Nội</v>
          </cell>
          <cell r="H611" t="str">
            <v>012421311</v>
          </cell>
          <cell r="I611">
            <v>39769</v>
          </cell>
          <cell r="J611" t="str">
            <v>Hà Nội</v>
          </cell>
          <cell r="K611" t="str">
            <v>Đại học</v>
          </cell>
          <cell r="L611" t="str">
            <v>Đại học Thăng Long</v>
          </cell>
          <cell r="M611" t="str">
            <v>Hệ thống Thông tin</v>
          </cell>
          <cell r="O611" t="str">
            <v>hanm@topica.edu.vn</v>
          </cell>
          <cell r="Q611" t="str">
            <v>0987824630</v>
          </cell>
          <cell r="R611" t="str">
            <v>manhha22031987@gmail.com</v>
          </cell>
          <cell r="S611" t="str">
            <v>9 Ngõ 41 Nguyễn Chí Thanh - Ba Đình - Hà Nội</v>
          </cell>
          <cell r="T611" t="str">
            <v>9 Ngõ 41 Nguyễn Chí Thanh - Ba Đình - Hà Nội</v>
          </cell>
          <cell r="U611" t="str">
            <v>Nguyễn Thị Huế</v>
          </cell>
          <cell r="V611" t="str">
            <v>Mẹ</v>
          </cell>
          <cell r="W611" t="str">
            <v>0904278950</v>
          </cell>
          <cell r="X611" t="str">
            <v>OP</v>
          </cell>
          <cell r="Y611" t="str">
            <v>Chuyên viên vận hành</v>
          </cell>
          <cell r="AA611" t="str">
            <v>1</v>
          </cell>
          <cell r="AB611" t="str">
            <v>CB</v>
          </cell>
          <cell r="AC611" t="str">
            <v>TAE</v>
          </cell>
          <cell r="AD611" t="str">
            <v>PAEF</v>
          </cell>
          <cell r="AE611" t="str">
            <v>HN</v>
          </cell>
          <cell r="AF611">
            <v>41430</v>
          </cell>
          <cell r="AG611">
            <v>6</v>
          </cell>
          <cell r="AH611">
            <v>41459</v>
          </cell>
          <cell r="AI611">
            <v>7</v>
          </cell>
          <cell r="AJ611" t="str">
            <v>Chính thức</v>
          </cell>
        </row>
        <row r="612">
          <cell r="A612">
            <v>20587</v>
          </cell>
          <cell r="B612" t="str">
            <v>Phan Thị Quỳnh</v>
          </cell>
          <cell r="C612" t="str">
            <v>Anh</v>
          </cell>
          <cell r="D612" t="str">
            <v>Nữ</v>
          </cell>
          <cell r="E612">
            <v>32716</v>
          </cell>
          <cell r="F612" t="str">
            <v>Vĩnh phúc</v>
          </cell>
          <cell r="G612" t="str">
            <v xml:space="preserve">Vĩnh Phúc </v>
          </cell>
          <cell r="H612" t="str">
            <v>135441362</v>
          </cell>
          <cell r="I612">
            <v>40712</v>
          </cell>
          <cell r="J612" t="str">
            <v>Vĩnh Phúc</v>
          </cell>
          <cell r="K612" t="str">
            <v>Đại học</v>
          </cell>
          <cell r="L612" t="str">
            <v>Viện ĐH Mở Hà Nội</v>
          </cell>
          <cell r="M612" t="str">
            <v>kế toán</v>
          </cell>
          <cell r="N612">
            <v>2013</v>
          </cell>
          <cell r="O612" t="str">
            <v>anhptq@topica.edu.vn</v>
          </cell>
          <cell r="Q612" t="str">
            <v>0966830909</v>
          </cell>
          <cell r="S612" t="str">
            <v>khu 11- xã Ngọc Mỹ- Huyện Lập Thach_ Vĩnh Phúc</v>
          </cell>
          <cell r="T612" t="str">
            <v xml:space="preserve">Ngõ 1 Bùi Xương Trạch - Thanh xuân - Hà Nội </v>
          </cell>
          <cell r="U612" t="str">
            <v>Phan Văn Hòa</v>
          </cell>
          <cell r="V612" t="str">
            <v>Bố</v>
          </cell>
          <cell r="X612" t="str">
            <v>OP</v>
          </cell>
          <cell r="Y612" t="str">
            <v>Chuyên viên vận hành</v>
          </cell>
          <cell r="AA612" t="str">
            <v>1</v>
          </cell>
          <cell r="AB612" t="str">
            <v>CB</v>
          </cell>
          <cell r="AC612" t="str">
            <v>TFP</v>
          </cell>
          <cell r="AD612" t="str">
            <v>PFPC</v>
          </cell>
          <cell r="AE612" t="str">
            <v>HN</v>
          </cell>
          <cell r="AF612">
            <v>41449</v>
          </cell>
          <cell r="AG612">
            <v>6</v>
          </cell>
          <cell r="AI612" t="str">
            <v/>
          </cell>
          <cell r="AJ612" t="str">
            <v>Nghỉ việc</v>
          </cell>
        </row>
        <row r="613">
          <cell r="A613">
            <v>20588</v>
          </cell>
          <cell r="B613" t="str">
            <v>Đỗ Thị</v>
          </cell>
          <cell r="C613" t="str">
            <v>Chiến</v>
          </cell>
          <cell r="D613" t="str">
            <v>Nữ</v>
          </cell>
          <cell r="E613">
            <v>31941</v>
          </cell>
          <cell r="F613" t="str">
            <v>Hà Nội</v>
          </cell>
          <cell r="G613" t="str">
            <v>Hà Tây</v>
          </cell>
          <cell r="H613" t="str">
            <v>012487956</v>
          </cell>
          <cell r="I613">
            <v>37329</v>
          </cell>
          <cell r="J613" t="str">
            <v>Hà Nội</v>
          </cell>
          <cell r="K613" t="str">
            <v>Đại học</v>
          </cell>
          <cell r="L613" t="str">
            <v>Đại Học Ngoại Ngữ</v>
          </cell>
          <cell r="M613" t="str">
            <v>Tiếng Anh sư phạm</v>
          </cell>
          <cell r="N613">
            <v>2009</v>
          </cell>
          <cell r="O613" t="str">
            <v>chiendt@topica.edu.vn</v>
          </cell>
          <cell r="Q613" t="str">
            <v>0934276046</v>
          </cell>
          <cell r="S613" t="str">
            <v>Tổ 6, Khương Thượng, Đống Đa, Hà Nội</v>
          </cell>
          <cell r="T613" t="str">
            <v>Tổ 6, Khương Thượng, Đống Đa, Hà Nội</v>
          </cell>
          <cell r="U613" t="str">
            <v>Đỗ Văn Phi</v>
          </cell>
          <cell r="V613" t="str">
            <v>Bố</v>
          </cell>
          <cell r="X613" t="str">
            <v>OC</v>
          </cell>
          <cell r="Y613" t="str">
            <v>Chuyên viên quản lý học tập (CVHT)</v>
          </cell>
          <cell r="AA613" t="str">
            <v>1</v>
          </cell>
          <cell r="AB613" t="str">
            <v>CB</v>
          </cell>
          <cell r="AC613" t="str">
            <v>TNE</v>
          </cell>
          <cell r="AD613" t="str">
            <v>PNES</v>
          </cell>
          <cell r="AE613" t="str">
            <v>HN</v>
          </cell>
          <cell r="AF613">
            <v>41450</v>
          </cell>
          <cell r="AG613">
            <v>6</v>
          </cell>
          <cell r="AI613" t="str">
            <v/>
          </cell>
          <cell r="AJ613" t="str">
            <v>Nghỉ việc</v>
          </cell>
        </row>
        <row r="614">
          <cell r="A614">
            <v>20589</v>
          </cell>
          <cell r="B614" t="str">
            <v xml:space="preserve">Nguyễn Thị </v>
          </cell>
          <cell r="C614" t="str">
            <v>Loan</v>
          </cell>
          <cell r="D614" t="str">
            <v>Nữ</v>
          </cell>
          <cell r="E614">
            <v>32375</v>
          </cell>
          <cell r="F614" t="str">
            <v>Nam Định</v>
          </cell>
          <cell r="G614" t="str">
            <v>Nam Định</v>
          </cell>
          <cell r="H614" t="str">
            <v>162928333</v>
          </cell>
          <cell r="I614">
            <v>40143</v>
          </cell>
          <cell r="J614" t="str">
            <v>Nam Định</v>
          </cell>
          <cell r="K614" t="str">
            <v>Đại học</v>
          </cell>
          <cell r="L614" t="str">
            <v>ĐH Điện Lực</v>
          </cell>
          <cell r="M614" t="str">
            <v>Hệ Thống Điện</v>
          </cell>
          <cell r="N614">
            <v>2013</v>
          </cell>
          <cell r="O614" t="str">
            <v>loannt2@topica.edu.vn</v>
          </cell>
          <cell r="Q614" t="str">
            <v>0989095025</v>
          </cell>
          <cell r="R614" t="str">
            <v>nguyenloan.epu@gmail.com</v>
          </cell>
          <cell r="S614" t="str">
            <v>Xóm 20 Hải Anh - Hải Hậu - Nam Định</v>
          </cell>
          <cell r="T614" t="str">
            <v>Nhà 3, Ngõ 205/91 Xuân Đỉnh, Từ Liêm, Hà Nội</v>
          </cell>
          <cell r="U614" t="str">
            <v>Phạm Thị Hoàng Yến</v>
          </cell>
          <cell r="V614" t="str">
            <v>Bạn</v>
          </cell>
          <cell r="W614" t="str">
            <v>0973708795</v>
          </cell>
          <cell r="X614" t="str">
            <v>OS</v>
          </cell>
          <cell r="Y614" t="str">
            <v>Chuyên viên Tư vấn tuyển sinh</v>
          </cell>
          <cell r="AA614" t="str">
            <v>1</v>
          </cell>
          <cell r="AB614" t="str">
            <v>CB</v>
          </cell>
          <cell r="AC614" t="str">
            <v>TAW</v>
          </cell>
          <cell r="AD614" t="str">
            <v>PAWS</v>
          </cell>
          <cell r="AE614" t="str">
            <v>HN</v>
          </cell>
          <cell r="AF614">
            <v>41456</v>
          </cell>
          <cell r="AG614">
            <v>7</v>
          </cell>
          <cell r="AI614" t="str">
            <v/>
          </cell>
          <cell r="AJ614" t="str">
            <v>Thử việc</v>
          </cell>
        </row>
        <row r="615">
          <cell r="A615">
            <v>20590</v>
          </cell>
          <cell r="B615" t="str">
            <v>Vũ Hương</v>
          </cell>
          <cell r="C615" t="str">
            <v>Liên</v>
          </cell>
          <cell r="D615" t="str">
            <v>Nữ</v>
          </cell>
          <cell r="E615">
            <v>32090</v>
          </cell>
          <cell r="F615" t="str">
            <v>Hà Nội</v>
          </cell>
          <cell r="G615" t="str">
            <v>Thái Bình</v>
          </cell>
          <cell r="H615" t="str">
            <v>012425986</v>
          </cell>
          <cell r="I615">
            <v>40416</v>
          </cell>
          <cell r="J615" t="str">
            <v>Hà Nội</v>
          </cell>
          <cell r="K615" t="str">
            <v>Đại học</v>
          </cell>
          <cell r="L615" t="str">
            <v>ĐH Thương Mại</v>
          </cell>
          <cell r="M615" t="str">
            <v>Quản trị Kinh doanh</v>
          </cell>
          <cell r="N615">
            <v>2009</v>
          </cell>
          <cell r="O615" t="str">
            <v>lienvth@topica.edu,vn</v>
          </cell>
          <cell r="Q615" t="str">
            <v>0983210911</v>
          </cell>
          <cell r="R615" t="str">
            <v>vuhuonglien87@gmail.com</v>
          </cell>
          <cell r="S615" t="str">
            <v>6 Ngõ 67 Cảm Hội, Hai Bà Trưng, Hà Nội</v>
          </cell>
          <cell r="T615" t="str">
            <v>90 Cửa Bắc, Ba Đình, Hà Nội</v>
          </cell>
          <cell r="U615" t="str">
            <v>Nguyễn Duy Hiệp</v>
          </cell>
          <cell r="V615" t="str">
            <v>Chồng</v>
          </cell>
          <cell r="W615" t="str">
            <v>01696959988</v>
          </cell>
          <cell r="X615" t="str">
            <v>OS</v>
          </cell>
          <cell r="Y615" t="str">
            <v>Chuyên viên Tư vấn tuyển sinh</v>
          </cell>
          <cell r="AA615" t="str">
            <v>1</v>
          </cell>
          <cell r="AB615" t="str">
            <v>CB</v>
          </cell>
          <cell r="AC615" t="str">
            <v>TAW</v>
          </cell>
          <cell r="AD615" t="str">
            <v>PAWS</v>
          </cell>
          <cell r="AE615" t="str">
            <v>HN</v>
          </cell>
          <cell r="AF615">
            <v>41456</v>
          </cell>
          <cell r="AG615">
            <v>7</v>
          </cell>
          <cell r="AI615" t="str">
            <v/>
          </cell>
          <cell r="AJ615" t="str">
            <v>Nghỉ việc</v>
          </cell>
        </row>
        <row r="616">
          <cell r="A616">
            <v>20591</v>
          </cell>
          <cell r="B616" t="str">
            <v>Đỗ Thị</v>
          </cell>
          <cell r="C616" t="str">
            <v>Huệ</v>
          </cell>
          <cell r="D616" t="str">
            <v>Nữ</v>
          </cell>
          <cell r="E616">
            <v>33348</v>
          </cell>
          <cell r="F616" t="str">
            <v>Hải Phòng</v>
          </cell>
          <cell r="G616" t="str">
            <v>Hải Phòng</v>
          </cell>
          <cell r="H616" t="str">
            <v>031709937</v>
          </cell>
          <cell r="I616">
            <v>39461</v>
          </cell>
          <cell r="J616" t="str">
            <v>Hải Phòng</v>
          </cell>
          <cell r="K616" t="str">
            <v>Đại học</v>
          </cell>
          <cell r="L616" t="str">
            <v>ĐH Khoa học Xã hội và Nhân văn – ĐH Quốc gia Hà Nội</v>
          </cell>
          <cell r="M616" t="str">
            <v>Xã hội học</v>
          </cell>
          <cell r="N616">
            <v>2012</v>
          </cell>
          <cell r="O616" t="str">
            <v>huedt@topica.edu.vn</v>
          </cell>
          <cell r="S616" t="str">
            <v>Xóm 5 - Kỳ Sơn - Thủy Nguyên - Hải Phòng</v>
          </cell>
          <cell r="T616" t="str">
            <v>Số 16, 207/103,  Thôn Nhang, Xuân Đỉnh, Từ Liêm, Hà Nội</v>
          </cell>
          <cell r="U616" t="str">
            <v>Đỗ Thị Vân</v>
          </cell>
          <cell r="V616" t="str">
            <v>Chị</v>
          </cell>
          <cell r="W616" t="str">
            <v>0902985696</v>
          </cell>
          <cell r="X616" t="str">
            <v>OS</v>
          </cell>
          <cell r="Y616" t="str">
            <v>Chuyên viên Tư vấn tuyển sinh</v>
          </cell>
          <cell r="AA616" t="str">
            <v>1</v>
          </cell>
          <cell r="AB616" t="str">
            <v>CB</v>
          </cell>
          <cell r="AC616" t="str">
            <v>TAW</v>
          </cell>
          <cell r="AD616" t="str">
            <v>PAWS</v>
          </cell>
          <cell r="AE616" t="str">
            <v>HN</v>
          </cell>
          <cell r="AF616">
            <v>41456</v>
          </cell>
          <cell r="AG616">
            <v>7</v>
          </cell>
          <cell r="AI616" t="str">
            <v/>
          </cell>
          <cell r="AJ616" t="str">
            <v>Nghỉ việc</v>
          </cell>
        </row>
        <row r="617">
          <cell r="A617">
            <v>20592</v>
          </cell>
          <cell r="B617" t="str">
            <v>Nguyễn Thị Phương</v>
          </cell>
          <cell r="C617" t="str">
            <v>Thúy</v>
          </cell>
          <cell r="D617" t="str">
            <v>Nữ</v>
          </cell>
          <cell r="X617" t="str">
            <v>OS</v>
          </cell>
          <cell r="Y617" t="str">
            <v>Chuyên viên Tư vấn tuyển sinh</v>
          </cell>
          <cell r="AA617" t="str">
            <v>1</v>
          </cell>
          <cell r="AB617" t="str">
            <v>CB</v>
          </cell>
          <cell r="AC617" t="str">
            <v>TAW</v>
          </cell>
          <cell r="AD617" t="str">
            <v>PAWS</v>
          </cell>
          <cell r="AE617" t="str">
            <v>HN</v>
          </cell>
          <cell r="AF617">
            <v>41456</v>
          </cell>
          <cell r="AG617">
            <v>7</v>
          </cell>
          <cell r="AI617" t="str">
            <v/>
          </cell>
          <cell r="AJ617" t="str">
            <v>Nghỉ việc</v>
          </cell>
        </row>
        <row r="618">
          <cell r="A618">
            <v>20593</v>
          </cell>
          <cell r="B618" t="str">
            <v>Nguyễn Thị</v>
          </cell>
          <cell r="C618" t="str">
            <v>Hạnh</v>
          </cell>
          <cell r="D618" t="str">
            <v>Nữ</v>
          </cell>
          <cell r="E618">
            <v>33521</v>
          </cell>
          <cell r="F618" t="str">
            <v>Hà Tĩnh</v>
          </cell>
          <cell r="G618" t="str">
            <v>Ninh Bình</v>
          </cell>
          <cell r="H618" t="str">
            <v>164437690</v>
          </cell>
          <cell r="I618">
            <v>39240</v>
          </cell>
          <cell r="J618" t="str">
            <v>Ninh Bình</v>
          </cell>
          <cell r="K618" t="str">
            <v>Đại học</v>
          </cell>
          <cell r="L618" t="str">
            <v>ĐH Sư phạm Hà Nội</v>
          </cell>
          <cell r="M618" t="str">
            <v>Quản lý Giáo dục</v>
          </cell>
          <cell r="N618">
            <v>2013</v>
          </cell>
          <cell r="O618" t="str">
            <v>hanhnt2@topica.edu.vn</v>
          </cell>
          <cell r="Q618" t="str">
            <v>01676006366</v>
          </cell>
          <cell r="S618" t="str">
            <v>Thiên Tôn, Hoa Lư, Ninh Bình</v>
          </cell>
          <cell r="T618" t="str">
            <v>Mễ Trì Thượng, Từ Liêm, Hà Nội</v>
          </cell>
          <cell r="U618" t="str">
            <v>Nguyễn Văn Thọ</v>
          </cell>
          <cell r="V618" t="str">
            <v>Chú</v>
          </cell>
          <cell r="W618" t="str">
            <v>0949167740</v>
          </cell>
          <cell r="X618" t="str">
            <v>OP</v>
          </cell>
          <cell r="Y618" t="str">
            <v>Chuyên viên vận hành</v>
          </cell>
          <cell r="AA618" t="str">
            <v>1</v>
          </cell>
          <cell r="AB618" t="str">
            <v>CB</v>
          </cell>
          <cell r="AC618" t="str">
            <v>TNE</v>
          </cell>
          <cell r="AD618" t="str">
            <v>PNEO</v>
          </cell>
          <cell r="AE618" t="str">
            <v>HN</v>
          </cell>
          <cell r="AF618">
            <v>41463</v>
          </cell>
          <cell r="AG618">
            <v>7</v>
          </cell>
          <cell r="AH618">
            <v>41525</v>
          </cell>
          <cell r="AI618">
            <v>9</v>
          </cell>
          <cell r="AJ618" t="str">
            <v>Chính thức</v>
          </cell>
        </row>
        <row r="619">
          <cell r="A619">
            <v>20594</v>
          </cell>
          <cell r="B619" t="str">
            <v>Trần Thùy</v>
          </cell>
          <cell r="C619" t="str">
            <v>Trang</v>
          </cell>
          <cell r="D619" t="str">
            <v>Nữ</v>
          </cell>
          <cell r="E619">
            <v>30182</v>
          </cell>
          <cell r="F619" t="str">
            <v>Hà Nội</v>
          </cell>
          <cell r="G619" t="str">
            <v>Hà Nam</v>
          </cell>
          <cell r="H619" t="str">
            <v>012067763</v>
          </cell>
          <cell r="I619">
            <v>41223</v>
          </cell>
          <cell r="J619" t="str">
            <v>Hà Nội</v>
          </cell>
          <cell r="K619" t="str">
            <v>Đại học</v>
          </cell>
          <cell r="L619" t="str">
            <v>Viện ĐH Mở Hà Nội</v>
          </cell>
          <cell r="M619" t="str">
            <v>Quản trị Du lịch Khách Sạn</v>
          </cell>
          <cell r="O619" t="str">
            <v>trangtt3@topica.edu.vn</v>
          </cell>
          <cell r="Q619" t="str">
            <v>0989209942</v>
          </cell>
          <cell r="R619" t="str">
            <v>thuytrang3300@yahoo.com</v>
          </cell>
          <cell r="S619" t="str">
            <v>Số 20 ngõ 5 Nguyễn Văn Cừ, Long Biên, Hà Nội</v>
          </cell>
          <cell r="T619" t="str">
            <v>Số 20 ngõ 5 Nguyễn Văn Cừ, Long Biên, Hà Nội</v>
          </cell>
          <cell r="X619" t="str">
            <v>OS</v>
          </cell>
          <cell r="Y619" t="str">
            <v>Chuyên viên Tư vấn tuyển sinh</v>
          </cell>
          <cell r="AA619" t="str">
            <v>1</v>
          </cell>
          <cell r="AB619" t="str">
            <v>CB</v>
          </cell>
          <cell r="AC619" t="str">
            <v>TAW</v>
          </cell>
          <cell r="AD619" t="str">
            <v>PAWS</v>
          </cell>
          <cell r="AE619" t="str">
            <v>HN</v>
          </cell>
          <cell r="AF619">
            <v>41456</v>
          </cell>
          <cell r="AG619">
            <v>7</v>
          </cell>
          <cell r="AI619" t="str">
            <v/>
          </cell>
          <cell r="AJ619" t="str">
            <v>Thử việc</v>
          </cell>
        </row>
        <row r="620">
          <cell r="A620">
            <v>20595</v>
          </cell>
          <cell r="B620" t="str">
            <v>Phạm Ngọc</v>
          </cell>
          <cell r="C620" t="str">
            <v>Hằng</v>
          </cell>
          <cell r="D620" t="str">
            <v>Nữ</v>
          </cell>
          <cell r="E620">
            <v>32845</v>
          </cell>
          <cell r="F620" t="str">
            <v>Nam Định</v>
          </cell>
          <cell r="H620" t="str">
            <v>162910767</v>
          </cell>
          <cell r="I620">
            <v>38517</v>
          </cell>
          <cell r="J620" t="str">
            <v>Nam Định</v>
          </cell>
          <cell r="K620" t="str">
            <v>Đại học</v>
          </cell>
          <cell r="L620" t="str">
            <v>ĐH Lâm Nghiệp Việt Nam</v>
          </cell>
          <cell r="M620" t="str">
            <v>Khoa học môi trường</v>
          </cell>
          <cell r="O620" t="str">
            <v>hangpn@topica.edu.vn</v>
          </cell>
          <cell r="Q620" t="str">
            <v>0947310190</v>
          </cell>
          <cell r="R620" t="str">
            <v>hangpham31190@gmail.com</v>
          </cell>
          <cell r="S620" t="str">
            <v>13/70 Vị Hoàng, Nam Định</v>
          </cell>
          <cell r="T620" t="str">
            <v>Số nhà 2, ngách 62/12 Nguyễn Viết Xuân, Thanh Xuân, Hà Nội</v>
          </cell>
          <cell r="U620" t="str">
            <v>Phạm Quốc Hội</v>
          </cell>
          <cell r="V620" t="str">
            <v>Bố</v>
          </cell>
          <cell r="W620" t="str">
            <v>01228384737</v>
          </cell>
          <cell r="X620" t="str">
            <v>OS</v>
          </cell>
          <cell r="Y620" t="str">
            <v>Chuyên viên Tư vấn tuyển sinh</v>
          </cell>
          <cell r="AA620" t="str">
            <v>1</v>
          </cell>
          <cell r="AB620" t="str">
            <v>CB</v>
          </cell>
          <cell r="AC620" t="str">
            <v>TAW</v>
          </cell>
          <cell r="AD620" t="str">
            <v>PAWS</v>
          </cell>
          <cell r="AE620" t="str">
            <v>HN</v>
          </cell>
          <cell r="AF620">
            <v>41456</v>
          </cell>
          <cell r="AG620">
            <v>7</v>
          </cell>
          <cell r="AI620" t="str">
            <v/>
          </cell>
          <cell r="AJ620" t="str">
            <v>Thử việc</v>
          </cell>
        </row>
        <row r="621">
          <cell r="A621">
            <v>20596</v>
          </cell>
          <cell r="B621" t="str">
            <v>Vương Thị</v>
          </cell>
          <cell r="C621" t="str">
            <v>Loan</v>
          </cell>
          <cell r="D621" t="str">
            <v xml:space="preserve">Nữ   </v>
          </cell>
          <cell r="AB621" t="str">
            <v>CB</v>
          </cell>
          <cell r="AG621" t="str">
            <v/>
          </cell>
          <cell r="AI621" t="str">
            <v/>
          </cell>
          <cell r="AJ621" t="str">
            <v>Nghỉ việc</v>
          </cell>
        </row>
        <row r="622">
          <cell r="A622">
            <v>20597</v>
          </cell>
          <cell r="B622" t="str">
            <v>Nguyễn Thị Thùy</v>
          </cell>
          <cell r="C622" t="str">
            <v>Dương</v>
          </cell>
          <cell r="D622" t="str">
            <v>Nữ</v>
          </cell>
          <cell r="E622">
            <v>33017</v>
          </cell>
          <cell r="F622" t="str">
            <v>Bắc Ninh</v>
          </cell>
          <cell r="G622" t="str">
            <v xml:space="preserve">Bắc Ninh </v>
          </cell>
          <cell r="H622" t="str">
            <v>125403288</v>
          </cell>
          <cell r="I622">
            <v>41279</v>
          </cell>
          <cell r="J622" t="str">
            <v>Bắc Ninh</v>
          </cell>
          <cell r="K622" t="str">
            <v>Đại học</v>
          </cell>
          <cell r="L622" t="str">
            <v>ĐH Kinh Tế Quốc Dân</v>
          </cell>
          <cell r="M622" t="str">
            <v>Kinh tế</v>
          </cell>
          <cell r="N622">
            <v>2012</v>
          </cell>
          <cell r="O622" t="str">
            <v>duongntt@topica.edu.vn</v>
          </cell>
          <cell r="Q622" t="str">
            <v>0973527618</v>
          </cell>
          <cell r="R622" t="str">
            <v>duongneu90@gmail.com</v>
          </cell>
          <cell r="S622" t="str">
            <v>Thị Trần Thửa, Huyện Lương Tài, Bắc Ninh</v>
          </cell>
          <cell r="T622" t="str">
            <v>Số 5 - Nguyễn Huy Tự - Bạch Đằng - Hai Bà Trưng - Hà Nội</v>
          </cell>
          <cell r="U622" t="str">
            <v>Nguyễn Đình Thái</v>
          </cell>
          <cell r="V622" t="str">
            <v xml:space="preserve">Bố </v>
          </cell>
          <cell r="W622" t="str">
            <v>0972275026</v>
          </cell>
          <cell r="X622" t="str">
            <v>OS</v>
          </cell>
          <cell r="Y622" t="str">
            <v>Chuyên viên Tư vấn tuyển sinh</v>
          </cell>
          <cell r="AA622" t="str">
            <v>1</v>
          </cell>
          <cell r="AB622" t="str">
            <v>CB</v>
          </cell>
          <cell r="AC622" t="str">
            <v>TAE</v>
          </cell>
          <cell r="AD622" t="str">
            <v>PAEF</v>
          </cell>
          <cell r="AE622" t="str">
            <v>HN</v>
          </cell>
          <cell r="AF622">
            <v>41456</v>
          </cell>
          <cell r="AG622">
            <v>7</v>
          </cell>
          <cell r="AI622" t="str">
            <v/>
          </cell>
          <cell r="AJ622" t="str">
            <v>Nghỉ việc</v>
          </cell>
        </row>
        <row r="623">
          <cell r="A623">
            <v>20598</v>
          </cell>
          <cell r="B623" t="str">
            <v>Phạm Trọng</v>
          </cell>
          <cell r="C623" t="str">
            <v>Lương</v>
          </cell>
          <cell r="D623" t="str">
            <v>Nam</v>
          </cell>
          <cell r="E623">
            <v>32812</v>
          </cell>
          <cell r="F623" t="str">
            <v>Nam Định</v>
          </cell>
          <cell r="G623" t="str">
            <v>Nam Định</v>
          </cell>
          <cell r="H623" t="str">
            <v>162829524</v>
          </cell>
          <cell r="I623">
            <v>38116</v>
          </cell>
          <cell r="J623" t="str">
            <v>Nam Định</v>
          </cell>
          <cell r="K623" t="str">
            <v>Đại học</v>
          </cell>
          <cell r="L623" t="str">
            <v>Viện ĐH Mở Hà Nội</v>
          </cell>
          <cell r="M623" t="str">
            <v>Kế toán</v>
          </cell>
          <cell r="N623">
            <v>2011</v>
          </cell>
          <cell r="O623" t="str">
            <v>luongpq@topica.edu.vn</v>
          </cell>
          <cell r="Q623" t="str">
            <v>0986337388</v>
          </cell>
          <cell r="S623" t="str">
            <v>33 Đông Khê, Nam Định, TP Nam Định</v>
          </cell>
          <cell r="X623" t="str">
            <v>OP</v>
          </cell>
          <cell r="Y623" t="str">
            <v>Chuyên viên vận hành</v>
          </cell>
          <cell r="AA623" t="str">
            <v>1</v>
          </cell>
          <cell r="AB623" t="str">
            <v>CB</v>
          </cell>
          <cell r="AC623" t="str">
            <v>TTN</v>
          </cell>
          <cell r="AD623" t="str">
            <v>PTNO</v>
          </cell>
          <cell r="AE623" t="str">
            <v>HN</v>
          </cell>
          <cell r="AF623">
            <v>41463</v>
          </cell>
          <cell r="AG623">
            <v>7</v>
          </cell>
          <cell r="AH623">
            <v>41525</v>
          </cell>
          <cell r="AI623">
            <v>9</v>
          </cell>
          <cell r="AJ623" t="str">
            <v>Chính thức</v>
          </cell>
        </row>
        <row r="624">
          <cell r="A624">
            <v>20599</v>
          </cell>
          <cell r="B624" t="str">
            <v>Lê Thị Kim</v>
          </cell>
          <cell r="C624" t="str">
            <v>Vân</v>
          </cell>
          <cell r="D624" t="str">
            <v>Nữ</v>
          </cell>
          <cell r="E624">
            <v>32910</v>
          </cell>
          <cell r="F624" t="str">
            <v>Phú Thọ</v>
          </cell>
          <cell r="G624" t="str">
            <v>Phú Thọ</v>
          </cell>
          <cell r="H624" t="str">
            <v>132025727</v>
          </cell>
          <cell r="I624">
            <v>38966</v>
          </cell>
          <cell r="J624" t="str">
            <v>Phú Thọ</v>
          </cell>
          <cell r="K624" t="str">
            <v>Đại học</v>
          </cell>
          <cell r="L624" t="str">
            <v>ĐH Văn Hóa Hà Nội</v>
          </cell>
          <cell r="M624" t="str">
            <v>Văn học dân tộc thiểu số Việt Nam</v>
          </cell>
          <cell r="N624">
            <v>2012</v>
          </cell>
          <cell r="O624" t="str">
            <v>vanltk@topica.edu.vn</v>
          </cell>
          <cell r="S624" t="str">
            <v>TT Đoan Hùng, Đoan Hùng, Phú Thọ</v>
          </cell>
          <cell r="U624" t="str">
            <v>Lê Hồng Hải</v>
          </cell>
          <cell r="V624" t="str">
            <v>Bố</v>
          </cell>
          <cell r="X624" t="str">
            <v>OS</v>
          </cell>
          <cell r="Y624" t="str">
            <v>Chuyên viên Tư vấn tuyển sinh</v>
          </cell>
          <cell r="AA624" t="str">
            <v>1</v>
          </cell>
          <cell r="AB624" t="str">
            <v>CB</v>
          </cell>
          <cell r="AC624" t="str">
            <v>TSA</v>
          </cell>
          <cell r="AD624" t="str">
            <v>PSAS</v>
          </cell>
          <cell r="AE624" t="str">
            <v>HCM</v>
          </cell>
          <cell r="AF624">
            <v>41435</v>
          </cell>
          <cell r="AG624">
            <v>6</v>
          </cell>
          <cell r="AI624" t="str">
            <v/>
          </cell>
          <cell r="AJ624" t="str">
            <v>Thử việc</v>
          </cell>
        </row>
        <row r="625">
          <cell r="A625">
            <v>20600</v>
          </cell>
          <cell r="B625" t="str">
            <v>Bùi Thị Thanh</v>
          </cell>
          <cell r="C625" t="str">
            <v>Huyền</v>
          </cell>
          <cell r="D625" t="str">
            <v>Nữ</v>
          </cell>
          <cell r="E625">
            <v>33199</v>
          </cell>
          <cell r="F625" t="str">
            <v>Lâm Đồng</v>
          </cell>
          <cell r="G625" t="str">
            <v>Nghệ An</v>
          </cell>
          <cell r="H625" t="str">
            <v>250700094</v>
          </cell>
          <cell r="I625">
            <v>38254</v>
          </cell>
          <cell r="J625" t="str">
            <v>Lâm Đồng</v>
          </cell>
          <cell r="K625" t="str">
            <v>Đại học</v>
          </cell>
          <cell r="L625" t="str">
            <v>ĐH Moở TP Hồ Chí Minh</v>
          </cell>
          <cell r="M625" t="str">
            <v>Tài chính Ngân hàng</v>
          </cell>
          <cell r="N625">
            <v>2012</v>
          </cell>
          <cell r="O625" t="str">
            <v>huyenbtt@topica.edu.vn</v>
          </cell>
          <cell r="Q625" t="str">
            <v>0979509139</v>
          </cell>
          <cell r="R625" t="str">
            <v>buithanhhuyen2211@gmail.com</v>
          </cell>
          <cell r="S625" t="str">
            <v>60 Ba Can, Tân Hội, Đức Trọng, Lâm Đồng</v>
          </cell>
          <cell r="T625" t="str">
            <v>644/4/38 đường 3/2, Phường 14, Quận 10, Tp Hồ Chí Minh</v>
          </cell>
          <cell r="U625" t="str">
            <v>Trương Xuân Vũ</v>
          </cell>
          <cell r="V625" t="str">
            <v>Bạn</v>
          </cell>
          <cell r="W625" t="str">
            <v>0985323532</v>
          </cell>
          <cell r="X625" t="str">
            <v>OS</v>
          </cell>
          <cell r="Y625" t="str">
            <v>Chuyên viên Tư vấn tuyển sinh</v>
          </cell>
          <cell r="AA625" t="str">
            <v>1</v>
          </cell>
          <cell r="AB625" t="str">
            <v>CB</v>
          </cell>
          <cell r="AC625" t="str">
            <v>TSA</v>
          </cell>
          <cell r="AD625" t="str">
            <v>PSAS</v>
          </cell>
          <cell r="AE625" t="str">
            <v>HCM</v>
          </cell>
          <cell r="AF625">
            <v>41435</v>
          </cell>
          <cell r="AG625">
            <v>6</v>
          </cell>
          <cell r="AH625">
            <v>41503</v>
          </cell>
          <cell r="AI625">
            <v>8</v>
          </cell>
          <cell r="AJ625" t="str">
            <v>Chính thức</v>
          </cell>
        </row>
        <row r="626">
          <cell r="A626">
            <v>20601</v>
          </cell>
          <cell r="B626" t="str">
            <v>Trần Thị Ngọc</v>
          </cell>
          <cell r="C626" t="str">
            <v>Trân</v>
          </cell>
          <cell r="D626" t="str">
            <v>Nữ</v>
          </cell>
          <cell r="E626">
            <v>33198</v>
          </cell>
          <cell r="F626" t="str">
            <v>Quảng Nam</v>
          </cell>
          <cell r="G626" t="str">
            <v>Quảng Nam</v>
          </cell>
          <cell r="H626" t="str">
            <v>205406666</v>
          </cell>
          <cell r="I626">
            <v>38554</v>
          </cell>
          <cell r="J626" t="str">
            <v>Quảng Nam</v>
          </cell>
          <cell r="K626" t="str">
            <v>Đại học</v>
          </cell>
          <cell r="L626" t="str">
            <v>ĐH Kinh tế - Luật</v>
          </cell>
          <cell r="M626" t="str">
            <v>Tài chính - Ngân hàng</v>
          </cell>
          <cell r="N626">
            <v>2012</v>
          </cell>
          <cell r="O626" t="str">
            <v>tranttn@topica.edu.vn</v>
          </cell>
          <cell r="Q626" t="str">
            <v>0979274128</v>
          </cell>
          <cell r="S626" t="str">
            <v>Duy Phước, Duy Xuyên, Quảng Nam</v>
          </cell>
          <cell r="T626" t="str">
            <v>377/57 Đinh Bộ Lĩnh, P26, Bình Thạnh, TP Hồ Chí Minh</v>
          </cell>
          <cell r="U626" t="str">
            <v>Hồ Thị Kiều</v>
          </cell>
          <cell r="V626" t="str">
            <v>Bạn</v>
          </cell>
          <cell r="W626" t="str">
            <v>0982985155</v>
          </cell>
          <cell r="X626" t="str">
            <v>OS</v>
          </cell>
          <cell r="Y626" t="str">
            <v>Chuyên viên Tư vấn tuyển sinh</v>
          </cell>
          <cell r="AA626" t="str">
            <v>1</v>
          </cell>
          <cell r="AB626" t="str">
            <v>CB</v>
          </cell>
          <cell r="AC626" t="str">
            <v>TSA</v>
          </cell>
          <cell r="AD626" t="str">
            <v>PSAS</v>
          </cell>
          <cell r="AE626" t="str">
            <v>HCM</v>
          </cell>
          <cell r="AF626">
            <v>41435</v>
          </cell>
          <cell r="AG626">
            <v>6</v>
          </cell>
          <cell r="AH626">
            <v>41503</v>
          </cell>
          <cell r="AI626">
            <v>8</v>
          </cell>
          <cell r="AJ626" t="str">
            <v>Chính thức</v>
          </cell>
        </row>
        <row r="627">
          <cell r="A627">
            <v>20602</v>
          </cell>
          <cell r="B627" t="str">
            <v>Bùi Thị Kim</v>
          </cell>
          <cell r="C627" t="str">
            <v>Luyến</v>
          </cell>
          <cell r="D627" t="str">
            <v>Nữ</v>
          </cell>
          <cell r="E627">
            <v>32825</v>
          </cell>
          <cell r="F627" t="str">
            <v>Phú Yên</v>
          </cell>
          <cell r="G627" t="str">
            <v xml:space="preserve">Phú Yên </v>
          </cell>
          <cell r="H627" t="str">
            <v>221213114</v>
          </cell>
          <cell r="I627">
            <v>38657</v>
          </cell>
          <cell r="J627" t="str">
            <v>Phú Yên</v>
          </cell>
          <cell r="K627" t="str">
            <v>Đại học</v>
          </cell>
          <cell r="L627" t="str">
            <v>ĐH Mở thành phố Hồ Chí Minh</v>
          </cell>
          <cell r="M627" t="str">
            <v>Tài chính Ngân hàng</v>
          </cell>
          <cell r="N627">
            <v>2011</v>
          </cell>
          <cell r="O627" t="str">
            <v>luyenbtk@topica.edu.vn</v>
          </cell>
          <cell r="Q627" t="str">
            <v>0919791318 0937459210</v>
          </cell>
          <cell r="R627" t="str">
            <v>kimluyen05@yahoo.com</v>
          </cell>
          <cell r="S627" t="str">
            <v>Đại Bình, Hòa Quan Nam, Phú Hòa, Phú Yên</v>
          </cell>
          <cell r="T627" t="str">
            <v>Đại Bình, Hòa Quan Nam, Phú Hòa, Phú Yên</v>
          </cell>
          <cell r="U627" t="str">
            <v>Nguyễn Kiều</v>
          </cell>
          <cell r="V627" t="str">
            <v>Anh</v>
          </cell>
          <cell r="W627" t="str">
            <v>01204510027</v>
          </cell>
          <cell r="X627" t="str">
            <v>OS</v>
          </cell>
          <cell r="Y627" t="str">
            <v>Chuyên viên Tư vấn tuyển sinh</v>
          </cell>
          <cell r="AA627" t="str">
            <v>1</v>
          </cell>
          <cell r="AB627" t="str">
            <v>CB</v>
          </cell>
          <cell r="AC627" t="str">
            <v>TSA</v>
          </cell>
          <cell r="AD627" t="str">
            <v>PSAS</v>
          </cell>
          <cell r="AE627" t="str">
            <v>HCM</v>
          </cell>
          <cell r="AF627">
            <v>41435</v>
          </cell>
          <cell r="AG627">
            <v>6</v>
          </cell>
          <cell r="AH627">
            <v>41503</v>
          </cell>
          <cell r="AI627">
            <v>8</v>
          </cell>
          <cell r="AJ627" t="str">
            <v>Chính thức</v>
          </cell>
        </row>
        <row r="628">
          <cell r="A628">
            <v>20603</v>
          </cell>
          <cell r="B628" t="str">
            <v>Đoàn Thị</v>
          </cell>
          <cell r="C628" t="str">
            <v>Bé</v>
          </cell>
          <cell r="D628" t="str">
            <v>Nữ</v>
          </cell>
          <cell r="E628">
            <v>32897</v>
          </cell>
          <cell r="F628" t="str">
            <v>Tây Ninh</v>
          </cell>
          <cell r="G628" t="str">
            <v>Tây Ninh</v>
          </cell>
          <cell r="H628" t="str">
            <v>291006021</v>
          </cell>
          <cell r="I628">
            <v>39229</v>
          </cell>
          <cell r="J628" t="str">
            <v>Tây Ninh</v>
          </cell>
          <cell r="K628" t="str">
            <v>Cao đẳng</v>
          </cell>
          <cell r="L628" t="str">
            <v>CĐ Kinh tế Công Nghệ TP Hồ Chí Minh</v>
          </cell>
          <cell r="M628" t="str">
            <v>Tài chính Ngân hàng</v>
          </cell>
          <cell r="N628">
            <v>2011</v>
          </cell>
          <cell r="O628" t="str">
            <v>bedt@topica.edu.vn</v>
          </cell>
          <cell r="Q628" t="str">
            <v>0962954874</v>
          </cell>
          <cell r="S628" t="str">
            <v>11/299 Tân Trung, Tân Hưng, Tân Châu, Tây Ninh</v>
          </cell>
          <cell r="T628" t="str">
            <v>51/22L Phạm Văn Chiêu, P14, Q. Gò Vấp, TP Hồ Chí Minh</v>
          </cell>
          <cell r="U628" t="str">
            <v>Huỳnh Thị Thế Cẩm</v>
          </cell>
          <cell r="V628" t="str">
            <v>Bạn</v>
          </cell>
          <cell r="W628" t="str">
            <v>01265291578</v>
          </cell>
          <cell r="X628" t="str">
            <v>OS</v>
          </cell>
          <cell r="Y628" t="str">
            <v>Chuyên viên Tư vấn tuyển sinh</v>
          </cell>
          <cell r="AA628" t="str">
            <v>1</v>
          </cell>
          <cell r="AB628" t="str">
            <v>CB</v>
          </cell>
          <cell r="AC628" t="str">
            <v>TSA</v>
          </cell>
          <cell r="AD628" t="str">
            <v>PSAS</v>
          </cell>
          <cell r="AE628" t="str">
            <v>HCM</v>
          </cell>
          <cell r="AF628">
            <v>41435</v>
          </cell>
          <cell r="AG628">
            <v>6</v>
          </cell>
          <cell r="AH628">
            <v>41503</v>
          </cell>
          <cell r="AI628">
            <v>8</v>
          </cell>
          <cell r="AJ628" t="str">
            <v>Chính thức</v>
          </cell>
        </row>
        <row r="629">
          <cell r="A629">
            <v>20604</v>
          </cell>
          <cell r="B629" t="str">
            <v>Đậu Hoàng Dạ</v>
          </cell>
          <cell r="C629" t="str">
            <v>Lan</v>
          </cell>
          <cell r="D629" t="str">
            <v>Nữ</v>
          </cell>
          <cell r="E629">
            <v>32926</v>
          </cell>
          <cell r="F629" t="str">
            <v>Đăk Lăk</v>
          </cell>
          <cell r="G629" t="str">
            <v>Hà Tĩnh</v>
          </cell>
          <cell r="H629" t="str">
            <v>241096751</v>
          </cell>
          <cell r="I629">
            <v>38882</v>
          </cell>
          <cell r="J629" t="str">
            <v>Đăk Lăk</v>
          </cell>
          <cell r="K629" t="str">
            <v>Cao đẳng</v>
          </cell>
          <cell r="L629" t="str">
            <v>Văn hóa nghệ thuật và du lịch Sài Gòn</v>
          </cell>
          <cell r="M629" t="str">
            <v>Quản trị du lịch - Khách sạn</v>
          </cell>
          <cell r="N629">
            <v>2011</v>
          </cell>
          <cell r="O629" t="str">
            <v>landhd@topica.edu.vn</v>
          </cell>
          <cell r="Q629" t="str">
            <v>0934842122</v>
          </cell>
          <cell r="R629" t="str">
            <v>landhd.topica@gmail.com</v>
          </cell>
          <cell r="S629" t="str">
            <v>302I, Thôn 3 Xã Cư Ebur, Buôn Ma Thuật, Đăk Lăk</v>
          </cell>
          <cell r="T629" t="str">
            <v>818/1/9, P3, Nguyễn Kiệm, Gò Vấp, Hồ Chí Minh</v>
          </cell>
          <cell r="U629" t="str">
            <v>Đậu Quang Đồng</v>
          </cell>
          <cell r="V629" t="str">
            <v>Bố</v>
          </cell>
          <cell r="W629" t="str">
            <v>01684124676</v>
          </cell>
          <cell r="X629" t="str">
            <v>OS</v>
          </cell>
          <cell r="Y629" t="str">
            <v>Chuyên viên Tư vấn tuyển sinh</v>
          </cell>
          <cell r="AA629" t="str">
            <v>1</v>
          </cell>
          <cell r="AB629" t="str">
            <v>CB</v>
          </cell>
          <cell r="AC629" t="str">
            <v>TSZ</v>
          </cell>
          <cell r="AD629" t="str">
            <v>PSZQ</v>
          </cell>
          <cell r="AE629" t="str">
            <v>HCM</v>
          </cell>
          <cell r="AF629">
            <v>41445</v>
          </cell>
          <cell r="AG629">
            <v>6</v>
          </cell>
          <cell r="AI629" t="str">
            <v/>
          </cell>
          <cell r="AJ629" t="str">
            <v>Thử việc</v>
          </cell>
        </row>
        <row r="630">
          <cell r="A630">
            <v>20605</v>
          </cell>
          <cell r="B630" t="str">
            <v>Nguyễn Mộng</v>
          </cell>
          <cell r="C630" t="str">
            <v>Vy</v>
          </cell>
          <cell r="D630" t="str">
            <v>Nữ</v>
          </cell>
          <cell r="E630">
            <v>33359</v>
          </cell>
          <cell r="F630" t="str">
            <v>TP HCM</v>
          </cell>
          <cell r="G630" t="str">
            <v>Hải Phòng</v>
          </cell>
          <cell r="H630" t="str">
            <v>024531042</v>
          </cell>
          <cell r="I630">
            <v>38862</v>
          </cell>
          <cell r="J630" t="str">
            <v>TP HCM</v>
          </cell>
          <cell r="K630" t="str">
            <v>Đại học</v>
          </cell>
          <cell r="L630" t="str">
            <v>ĐH Hoa Sen</v>
          </cell>
          <cell r="M630" t="str">
            <v>Anh văn thương mại</v>
          </cell>
          <cell r="N630">
            <v>2014</v>
          </cell>
          <cell r="O630" t="str">
            <v>vynm@topica.edu.vn</v>
          </cell>
          <cell r="Q630" t="str">
            <v>0909486727</v>
          </cell>
          <cell r="R630" t="str">
            <v>vynm.topica@gmail.com</v>
          </cell>
          <cell r="S630" t="str">
            <v>528 Lý Thái Tổ, P10, Q10, TP Hồ Chí Minh</v>
          </cell>
          <cell r="T630" t="str">
            <v>528 Lý Thái Tổ, P10, Q10, TP Hồ Chí Minh</v>
          </cell>
          <cell r="U630" t="str">
            <v>Nguyễn Thị Mộng Huyền</v>
          </cell>
          <cell r="V630" t="str">
            <v>Mẹ</v>
          </cell>
          <cell r="W630" t="str">
            <v>0906545381</v>
          </cell>
          <cell r="X630" t="str">
            <v>OS</v>
          </cell>
          <cell r="Y630" t="str">
            <v>Chuyên viên Tư vấn tuyển sinh</v>
          </cell>
          <cell r="AA630" t="str">
            <v>1</v>
          </cell>
          <cell r="AB630" t="str">
            <v>CB</v>
          </cell>
          <cell r="AC630" t="str">
            <v>TSZ</v>
          </cell>
          <cell r="AD630" t="str">
            <v>PSZQ</v>
          </cell>
          <cell r="AE630" t="str">
            <v>HCM</v>
          </cell>
          <cell r="AF630">
            <v>41445</v>
          </cell>
          <cell r="AG630">
            <v>6</v>
          </cell>
          <cell r="AI630" t="str">
            <v/>
          </cell>
          <cell r="AJ630" t="str">
            <v>Thử việc</v>
          </cell>
        </row>
        <row r="631">
          <cell r="A631">
            <v>20606</v>
          </cell>
          <cell r="B631" t="str">
            <v>Đinh Hồng</v>
          </cell>
          <cell r="C631" t="str">
            <v>Lĩnh</v>
          </cell>
          <cell r="D631" t="str">
            <v>Nam</v>
          </cell>
          <cell r="E631">
            <v>32747</v>
          </cell>
          <cell r="F631" t="str">
            <v>Hà Nội</v>
          </cell>
          <cell r="G631" t="str">
            <v>Hà Nội</v>
          </cell>
          <cell r="H631" t="str">
            <v>112418649</v>
          </cell>
          <cell r="I631">
            <v>40689</v>
          </cell>
          <cell r="J631" t="str">
            <v>Hà Nội</v>
          </cell>
          <cell r="K631" t="str">
            <v>Đại học</v>
          </cell>
          <cell r="L631" t="str">
            <v>ĐH Bách Khoa Hà Nội</v>
          </cell>
          <cell r="M631" t="str">
            <v>Toán tin ứng dụng</v>
          </cell>
          <cell r="N631">
            <v>2012</v>
          </cell>
          <cell r="O631" t="str">
            <v>linhdh2@topica.edu.vn</v>
          </cell>
          <cell r="Q631" t="str">
            <v>01678334137</v>
          </cell>
          <cell r="R631" t="str">
            <v>binlinh@gmail.com</v>
          </cell>
          <cell r="S631" t="str">
            <v>Vĩnh Xương, Mỹ Thành, Mỹ Đức, Hà Nội</v>
          </cell>
          <cell r="T631" t="str">
            <v>Số nhà 76, Ngõ 126 Kim Ngưu, Thanh Nhàn, Hà Nội</v>
          </cell>
          <cell r="U631" t="str">
            <v>Đinh Thị Dược</v>
          </cell>
          <cell r="V631" t="str">
            <v>Mẹ</v>
          </cell>
          <cell r="W631" t="str">
            <v>01675116678</v>
          </cell>
          <cell r="X631" t="str">
            <v>OP</v>
          </cell>
          <cell r="Y631" t="str">
            <v>Chuyên viên vận hành</v>
          </cell>
          <cell r="AA631" t="str">
            <v>1</v>
          </cell>
          <cell r="AB631" t="str">
            <v>CB</v>
          </cell>
          <cell r="AC631" t="str">
            <v>TIS</v>
          </cell>
          <cell r="AD631" t="str">
            <v>PISD</v>
          </cell>
          <cell r="AE631" t="str">
            <v>HN</v>
          </cell>
          <cell r="AG631" t="str">
            <v/>
          </cell>
          <cell r="AH631">
            <v>41456</v>
          </cell>
          <cell r="AI631">
            <v>7</v>
          </cell>
          <cell r="AJ631" t="str">
            <v>Chính thức</v>
          </cell>
        </row>
        <row r="632">
          <cell r="A632">
            <v>20607</v>
          </cell>
          <cell r="B632" t="str">
            <v>Lê Thị</v>
          </cell>
          <cell r="C632" t="str">
            <v>Huyền</v>
          </cell>
          <cell r="D632" t="str">
            <v>Nữ</v>
          </cell>
          <cell r="E632">
            <v>32466</v>
          </cell>
          <cell r="F632" t="str">
            <v>Hà Nam</v>
          </cell>
          <cell r="G632" t="str">
            <v>Hà Nam</v>
          </cell>
          <cell r="H632" t="str">
            <v>168194434</v>
          </cell>
          <cell r="I632">
            <v>37897</v>
          </cell>
          <cell r="J632" t="str">
            <v>Hà Nam</v>
          </cell>
          <cell r="K632" t="str">
            <v>Đại học</v>
          </cell>
          <cell r="L632" t="str">
            <v>ĐH Thăng Long</v>
          </cell>
          <cell r="M632" t="str">
            <v>Tài chính - Ngân hàng</v>
          </cell>
          <cell r="N632">
            <v>2011</v>
          </cell>
          <cell r="O632" t="str">
            <v>huyenlt2@topica.edu.vn</v>
          </cell>
          <cell r="Q632" t="str">
            <v>0975307136</v>
          </cell>
          <cell r="S632" t="str">
            <v>Thanh Bình, Thanh Liêm, Hà Nam</v>
          </cell>
          <cell r="T632" t="str">
            <v>SN 10, ngách 276/32 Đại Từ, Hoàng Mai, Hà Nội</v>
          </cell>
          <cell r="U632" t="str">
            <v>Lê Thị Quy Quý</v>
          </cell>
          <cell r="W632" t="str">
            <v>0982363323</v>
          </cell>
          <cell r="X632" t="str">
            <v>OS</v>
          </cell>
          <cell r="Y632" t="str">
            <v>Chuyên viên Tư vấn tuyển sinh</v>
          </cell>
          <cell r="AA632" t="str">
            <v>1</v>
          </cell>
          <cell r="AB632" t="str">
            <v>CB</v>
          </cell>
          <cell r="AC632" t="str">
            <v>TAW</v>
          </cell>
          <cell r="AD632" t="str">
            <v>PAWS</v>
          </cell>
          <cell r="AE632" t="str">
            <v>HN</v>
          </cell>
          <cell r="AF632">
            <v>41470</v>
          </cell>
          <cell r="AG632">
            <v>7</v>
          </cell>
          <cell r="AI632" t="str">
            <v/>
          </cell>
          <cell r="AJ632" t="str">
            <v>Nghỉ việc</v>
          </cell>
        </row>
        <row r="633">
          <cell r="A633">
            <v>20608</v>
          </cell>
          <cell r="B633" t="str">
            <v>Phạm Hồng Hải</v>
          </cell>
          <cell r="C633" t="str">
            <v>Anh</v>
          </cell>
          <cell r="D633" t="str">
            <v>Nữ</v>
          </cell>
          <cell r="E633">
            <v>32912</v>
          </cell>
          <cell r="F633" t="str">
            <v>Yên Bái</v>
          </cell>
          <cell r="G633" t="str">
            <v>Hải Dương</v>
          </cell>
          <cell r="H633" t="str">
            <v>063294541</v>
          </cell>
          <cell r="I633">
            <v>40217</v>
          </cell>
          <cell r="J633" t="str">
            <v>Lào Cai</v>
          </cell>
          <cell r="K633" t="str">
            <v>Đại học</v>
          </cell>
          <cell r="O633" t="str">
            <v>anhphh@topica.edu.vn</v>
          </cell>
          <cell r="Q633" t="str">
            <v>0948421732</v>
          </cell>
          <cell r="S633" t="str">
            <v>Tổ 21 Phường Phố mới, Thành phố Lào Cai, Tỉnh Lào Cai</v>
          </cell>
          <cell r="T633" t="str">
            <v>Nhà 1906 chung cư Vũ Trọng Phụng, Thanh Xuân, Hà Nội</v>
          </cell>
          <cell r="U633" t="str">
            <v>Phạm Công Tiến</v>
          </cell>
          <cell r="V633" t="str">
            <v>Bố</v>
          </cell>
          <cell r="X633" t="str">
            <v>OS</v>
          </cell>
          <cell r="Y633" t="str">
            <v>Chuyên viên Tư vấn tuyển sinh</v>
          </cell>
          <cell r="AA633" t="str">
            <v>1</v>
          </cell>
          <cell r="AB633" t="str">
            <v>CB</v>
          </cell>
          <cell r="AC633" t="str">
            <v>TAW</v>
          </cell>
          <cell r="AD633" t="str">
            <v>PAWS</v>
          </cell>
          <cell r="AE633" t="str">
            <v>HN</v>
          </cell>
          <cell r="AF633">
            <v>41470</v>
          </cell>
          <cell r="AG633">
            <v>7</v>
          </cell>
          <cell r="AI633" t="str">
            <v/>
          </cell>
          <cell r="AJ633" t="str">
            <v>Thử việc</v>
          </cell>
        </row>
        <row r="634">
          <cell r="A634">
            <v>20609</v>
          </cell>
          <cell r="B634" t="str">
            <v>Dương Thu</v>
          </cell>
          <cell r="C634" t="str">
            <v>Hà</v>
          </cell>
          <cell r="D634" t="str">
            <v>Nữ</v>
          </cell>
          <cell r="E634">
            <v>32028</v>
          </cell>
          <cell r="F634" t="str">
            <v>Hà Nội</v>
          </cell>
          <cell r="G634" t="str">
            <v>Hà Nội</v>
          </cell>
          <cell r="H634" t="str">
            <v>012466866</v>
          </cell>
          <cell r="I634">
            <v>40159</v>
          </cell>
          <cell r="J634" t="str">
            <v>Hà Nội</v>
          </cell>
          <cell r="K634" t="str">
            <v>Đại học</v>
          </cell>
          <cell r="L634" t="str">
            <v>ĐH Lao động xã hội</v>
          </cell>
          <cell r="M634" t="str">
            <v>Quản trị nhân lực</v>
          </cell>
          <cell r="N634">
            <v>2010</v>
          </cell>
          <cell r="O634" t="str">
            <v>hadt@topica.edu.vn</v>
          </cell>
          <cell r="P634" t="str">
            <v>0436446301</v>
          </cell>
          <cell r="Q634" t="str">
            <v>0988233025</v>
          </cell>
          <cell r="S634" t="str">
            <v>Tân Khai, Tổ 27, Vĩnh Hưng, Hoàng Mai, Hà Nội</v>
          </cell>
          <cell r="T634" t="str">
            <v>Tân Khai, Tổ 27, Vĩnh Hưng, Hoàng Mai, Hà Nội</v>
          </cell>
          <cell r="U634" t="str">
            <v>Trần Thị Tính</v>
          </cell>
          <cell r="V634" t="str">
            <v>Mẹ</v>
          </cell>
          <cell r="W634" t="str">
            <v>046446301</v>
          </cell>
          <cell r="X634" t="str">
            <v>OS</v>
          </cell>
          <cell r="Y634" t="str">
            <v>Chuyên viên Tư vấn tuyển sinh</v>
          </cell>
          <cell r="AA634" t="str">
            <v>1</v>
          </cell>
          <cell r="AB634" t="str">
            <v>CB</v>
          </cell>
          <cell r="AC634" t="str">
            <v>TAW</v>
          </cell>
          <cell r="AD634" t="str">
            <v>PAWS</v>
          </cell>
          <cell r="AE634" t="str">
            <v>HN</v>
          </cell>
          <cell r="AF634">
            <v>41470</v>
          </cell>
          <cell r="AG634">
            <v>7</v>
          </cell>
          <cell r="AI634" t="str">
            <v/>
          </cell>
          <cell r="AJ634" t="str">
            <v>Nghỉ việc</v>
          </cell>
        </row>
        <row r="635">
          <cell r="A635">
            <v>20610</v>
          </cell>
          <cell r="B635" t="str">
            <v>Ngô Huyền</v>
          </cell>
          <cell r="C635" t="str">
            <v>Trang</v>
          </cell>
          <cell r="D635" t="str">
            <v>Nữ</v>
          </cell>
          <cell r="E635">
            <v>31602</v>
          </cell>
          <cell r="F635" t="str">
            <v>Hà Nội</v>
          </cell>
          <cell r="G635" t="str">
            <v>Nghệ An</v>
          </cell>
          <cell r="H635" t="str">
            <v>012411604</v>
          </cell>
          <cell r="I635">
            <v>36969</v>
          </cell>
          <cell r="J635" t="str">
            <v>Hà Nội</v>
          </cell>
          <cell r="K635" t="str">
            <v>Đại học</v>
          </cell>
          <cell r="L635" t="str">
            <v>ĐH Thăng Long</v>
          </cell>
          <cell r="M635" t="str">
            <v>Quản trị kinh doanh</v>
          </cell>
          <cell r="N635">
            <v>2009</v>
          </cell>
          <cell r="O635" t="str">
            <v>trangnh@topica.edu.vn</v>
          </cell>
          <cell r="P635" t="str">
            <v>0438544862</v>
          </cell>
          <cell r="Q635" t="str">
            <v>0904347527</v>
          </cell>
          <cell r="R635" t="str">
            <v>trangnh0907@gmail.com</v>
          </cell>
          <cell r="S635" t="str">
            <v>32A Nhà chung, Hà Nội</v>
          </cell>
          <cell r="T635" t="str">
            <v>Tôổ 3, Cụm 5, Khương Đình, Thanh Xuân, Hà Nội</v>
          </cell>
          <cell r="U635" t="str">
            <v>Trần Thiện Phương</v>
          </cell>
          <cell r="V635" t="str">
            <v>Chồng</v>
          </cell>
          <cell r="W635" t="str">
            <v>0983090505</v>
          </cell>
          <cell r="X635" t="str">
            <v>OS</v>
          </cell>
          <cell r="Y635" t="str">
            <v>Chuyên viên Tư vấn tuyển sinh</v>
          </cell>
          <cell r="AA635" t="str">
            <v>1</v>
          </cell>
          <cell r="AB635" t="str">
            <v>CB</v>
          </cell>
          <cell r="AC635" t="str">
            <v>TAW</v>
          </cell>
          <cell r="AD635" t="str">
            <v>PAWS</v>
          </cell>
          <cell r="AE635" t="str">
            <v>HN</v>
          </cell>
          <cell r="AF635">
            <v>41470</v>
          </cell>
          <cell r="AG635">
            <v>7</v>
          </cell>
          <cell r="AI635" t="str">
            <v/>
          </cell>
          <cell r="AJ635" t="str">
            <v>Thử việc</v>
          </cell>
        </row>
        <row r="636">
          <cell r="A636">
            <v>20611</v>
          </cell>
          <cell r="B636" t="str">
            <v>Nguyễn Thị Khánh</v>
          </cell>
          <cell r="C636" t="str">
            <v>Vân</v>
          </cell>
          <cell r="D636" t="str">
            <v>Nữ</v>
          </cell>
          <cell r="E636">
            <v>31212</v>
          </cell>
          <cell r="F636" t="str">
            <v>Quảng Trị</v>
          </cell>
          <cell r="G636" t="str">
            <v>Thái Bình</v>
          </cell>
          <cell r="H636" t="str">
            <v>197143052</v>
          </cell>
          <cell r="I636">
            <v>40584</v>
          </cell>
          <cell r="J636" t="str">
            <v>Quảng Trị</v>
          </cell>
          <cell r="K636" t="str">
            <v>Đại học</v>
          </cell>
          <cell r="L636" t="str">
            <v>ĐH kinh tế Đà Nẵng</v>
          </cell>
          <cell r="M636" t="str">
            <v>Quản trị Kinh doanh</v>
          </cell>
          <cell r="N636">
            <v>2007</v>
          </cell>
          <cell r="O636" t="str">
            <v>vanntk@topica.edu.vn</v>
          </cell>
          <cell r="S636" t="str">
            <v>Phường 1, TP Đông Hà, Quảng Trị</v>
          </cell>
          <cell r="T636" t="str">
            <v>Phường 1, TP Đông Hà, Quảng Trị</v>
          </cell>
          <cell r="X636" t="str">
            <v>OC</v>
          </cell>
          <cell r="Y636" t="str">
            <v>Chuyên viên quản lý học tập (CVHT)</v>
          </cell>
          <cell r="AA636" t="str">
            <v>1</v>
          </cell>
          <cell r="AB636" t="str">
            <v>CB</v>
          </cell>
          <cell r="AC636" t="str">
            <v>TTV</v>
          </cell>
          <cell r="AD636" t="str">
            <v>PTVS</v>
          </cell>
          <cell r="AE636" t="str">
            <v>HCM</v>
          </cell>
          <cell r="AF636">
            <v>41443</v>
          </cell>
          <cell r="AG636">
            <v>6</v>
          </cell>
          <cell r="AI636" t="str">
            <v/>
          </cell>
          <cell r="AJ636" t="str">
            <v>Nghỉ việc</v>
          </cell>
        </row>
        <row r="637">
          <cell r="A637">
            <v>20612</v>
          </cell>
          <cell r="B637" t="str">
            <v>Lê Hồng</v>
          </cell>
          <cell r="C637" t="str">
            <v>Thái</v>
          </cell>
          <cell r="D637" t="str">
            <v>Nữ</v>
          </cell>
          <cell r="E637">
            <v>32005</v>
          </cell>
          <cell r="F637" t="str">
            <v>Đăk Lăk</v>
          </cell>
          <cell r="G637" t="str">
            <v>Quảng Ngãi</v>
          </cell>
          <cell r="H637" t="str">
            <v>212299020</v>
          </cell>
          <cell r="I637">
            <v>38344</v>
          </cell>
          <cell r="J637" t="str">
            <v>Quảng Ngãi</v>
          </cell>
          <cell r="K637" t="str">
            <v>Đại học</v>
          </cell>
          <cell r="L637" t="str">
            <v>ĐH Kinh tế - TP Hồ Chí Minh</v>
          </cell>
          <cell r="M637" t="str">
            <v>Quản trị kinh doanh</v>
          </cell>
          <cell r="N637">
            <v>2009</v>
          </cell>
          <cell r="O637" t="str">
            <v>thailh@topica.edu.vn</v>
          </cell>
          <cell r="Q637" t="str">
            <v>0938777429</v>
          </cell>
          <cell r="R637" t="str">
            <v>lehongthaiqn@gmail.com</v>
          </cell>
          <cell r="S637" t="str">
            <v>Vạn Từng, Bình Hải, Bình Sơn, Quảng Ngãi</v>
          </cell>
          <cell r="T637" t="str">
            <v>206 Bắc Hải, P6, Tân Bình, TP Hồ Chí Minh</v>
          </cell>
          <cell r="U637" t="str">
            <v>Lê Hồng Nhật</v>
          </cell>
          <cell r="V637" t="str">
            <v>Em</v>
          </cell>
          <cell r="W637" t="str">
            <v>0985917313</v>
          </cell>
          <cell r="X637" t="str">
            <v>OC</v>
          </cell>
          <cell r="Y637" t="str">
            <v>Chuyên viên quản lý học tập (CVHT)</v>
          </cell>
          <cell r="AA637" t="str">
            <v>1</v>
          </cell>
          <cell r="AB637" t="str">
            <v>CB</v>
          </cell>
          <cell r="AC637" t="str">
            <v>TTV</v>
          </cell>
          <cell r="AD637" t="str">
            <v>PTVS</v>
          </cell>
          <cell r="AE637" t="str">
            <v>HCM</v>
          </cell>
          <cell r="AF637">
            <v>41443</v>
          </cell>
          <cell r="AG637">
            <v>6</v>
          </cell>
          <cell r="AH637">
            <v>41504</v>
          </cell>
          <cell r="AI637">
            <v>8</v>
          </cell>
          <cell r="AJ637" t="str">
            <v>Chính thức</v>
          </cell>
        </row>
        <row r="638">
          <cell r="A638">
            <v>20613</v>
          </cell>
          <cell r="B638" t="str">
            <v>Lê Thị Bảo</v>
          </cell>
          <cell r="C638" t="str">
            <v>Trang</v>
          </cell>
          <cell r="D638" t="str">
            <v>Nữ</v>
          </cell>
          <cell r="E638">
            <v>32744</v>
          </cell>
          <cell r="F638" t="str">
            <v>Kon Tum</v>
          </cell>
          <cell r="G638" t="str">
            <v>Quảng Ngãi</v>
          </cell>
          <cell r="H638" t="str">
            <v>233115498</v>
          </cell>
          <cell r="I638">
            <v>38587</v>
          </cell>
          <cell r="J638" t="str">
            <v>Kon Tum</v>
          </cell>
          <cell r="K638" t="str">
            <v>Đại học</v>
          </cell>
          <cell r="L638" t="str">
            <v>ĐH Tây Nguyên</v>
          </cell>
          <cell r="M638" t="str">
            <v>Tài chính - Ngân hàng</v>
          </cell>
          <cell r="N638">
            <v>2011</v>
          </cell>
          <cell r="O638" t="str">
            <v>trangltb@topica.edu.vn</v>
          </cell>
          <cell r="Q638" t="str">
            <v>0908906233</v>
          </cell>
          <cell r="R638" t="str">
            <v>baotrang248@gmail.com</v>
          </cell>
          <cell r="S638" t="str">
            <v>42B Lý Thường Kiệt, P.Quyết Thắng, Kon Tum, Tỉnh Kon Tum</v>
          </cell>
          <cell r="T638" t="str">
            <v>618/13/2 Quang Trung, P11, Q Gò Vấp, Hồ Chí Minh</v>
          </cell>
          <cell r="U638" t="str">
            <v>Lê Thùy Trâm</v>
          </cell>
          <cell r="V638" t="str">
            <v>Em</v>
          </cell>
          <cell r="W638" t="str">
            <v>0904850285</v>
          </cell>
          <cell r="X638" t="str">
            <v>OC</v>
          </cell>
          <cell r="Y638" t="str">
            <v>Chuyên viên quản lý học tập (CVHT)</v>
          </cell>
          <cell r="AA638" t="str">
            <v>1</v>
          </cell>
          <cell r="AB638" t="str">
            <v>CB</v>
          </cell>
          <cell r="AC638" t="str">
            <v>TTV</v>
          </cell>
          <cell r="AD638" t="str">
            <v>PTVS</v>
          </cell>
          <cell r="AE638" t="str">
            <v>HCM</v>
          </cell>
          <cell r="AF638">
            <v>41443</v>
          </cell>
          <cell r="AG638">
            <v>6</v>
          </cell>
          <cell r="AH638">
            <v>41502</v>
          </cell>
          <cell r="AI638">
            <v>8</v>
          </cell>
          <cell r="AJ638" t="str">
            <v>Chính thức</v>
          </cell>
        </row>
        <row r="639">
          <cell r="A639">
            <v>20614</v>
          </cell>
          <cell r="B639" t="str">
            <v>Đinh Thị</v>
          </cell>
          <cell r="C639" t="str">
            <v>Kiều</v>
          </cell>
          <cell r="D639" t="str">
            <v>Nữ</v>
          </cell>
          <cell r="E639">
            <v>31702</v>
          </cell>
          <cell r="F639" t="str">
            <v>Quảng Ngãi</v>
          </cell>
          <cell r="G639" t="str">
            <v>Quảng Ngãi</v>
          </cell>
          <cell r="H639" t="str">
            <v>025459730</v>
          </cell>
          <cell r="I639">
            <v>41434</v>
          </cell>
          <cell r="J639" t="str">
            <v>Hồ Chí Minh</v>
          </cell>
          <cell r="K639" t="str">
            <v>Đại học</v>
          </cell>
          <cell r="L639" t="str">
            <v>ĐH Dân Lập Văn Lang</v>
          </cell>
          <cell r="M639" t="str">
            <v>Hướng Dẫn Du lịch</v>
          </cell>
          <cell r="N639">
            <v>2010</v>
          </cell>
          <cell r="O639" t="str">
            <v>kieudt@topica.edu.vn</v>
          </cell>
          <cell r="Q639" t="str">
            <v>0983822822</v>
          </cell>
          <cell r="S639" t="str">
            <v>145/52 Lê Đức Thọ, P17, Q Gò Vấp, Hồ Chí Minh</v>
          </cell>
          <cell r="T639" t="str">
            <v>145/52 Lê Đức Thọ, P17, Q Gò Vấp, Hồ Chí Minh</v>
          </cell>
          <cell r="U639" t="str">
            <v>Nguyễn Phạm Anh Quốc</v>
          </cell>
          <cell r="V639" t="str">
            <v>Chồng</v>
          </cell>
          <cell r="W639" t="str">
            <v>0906333933</v>
          </cell>
          <cell r="X639" t="str">
            <v>OC</v>
          </cell>
          <cell r="Y639" t="str">
            <v>Chuyên viên quản lý học tập (CVHT)</v>
          </cell>
          <cell r="AA639" t="str">
            <v>1</v>
          </cell>
          <cell r="AB639" t="str">
            <v>CB</v>
          </cell>
          <cell r="AC639" t="str">
            <v>TTV</v>
          </cell>
          <cell r="AD639" t="str">
            <v>PTVG</v>
          </cell>
          <cell r="AE639" t="str">
            <v>HCM</v>
          </cell>
          <cell r="AF639">
            <v>41434</v>
          </cell>
          <cell r="AG639">
            <v>6</v>
          </cell>
          <cell r="AI639" t="str">
            <v/>
          </cell>
          <cell r="AJ639" t="str">
            <v>Thử việc</v>
          </cell>
        </row>
        <row r="640">
          <cell r="A640">
            <v>20615</v>
          </cell>
          <cell r="B640" t="str">
            <v>Vũ Thị</v>
          </cell>
          <cell r="C640" t="str">
            <v>Ngân</v>
          </cell>
          <cell r="D640" t="str">
            <v>Nữ</v>
          </cell>
          <cell r="O640" t="str">
            <v>nganvt@topica.edu.vn</v>
          </cell>
          <cell r="X640" t="str">
            <v>OS</v>
          </cell>
          <cell r="Y640" t="str">
            <v>Chuyên viên Tư vấn tuyển sinh</v>
          </cell>
          <cell r="AA640" t="str">
            <v>1</v>
          </cell>
          <cell r="AB640" t="str">
            <v>CB</v>
          </cell>
          <cell r="AC640" t="str">
            <v>TSA</v>
          </cell>
          <cell r="AD640" t="str">
            <v>PSAS</v>
          </cell>
          <cell r="AE640" t="str">
            <v>HCM</v>
          </cell>
          <cell r="AG640" t="str">
            <v/>
          </cell>
          <cell r="AI640" t="str">
            <v/>
          </cell>
          <cell r="AJ640" t="str">
            <v>Nghỉ việc</v>
          </cell>
        </row>
        <row r="641">
          <cell r="A641">
            <v>20616</v>
          </cell>
          <cell r="B641" t="str">
            <v>Nguyễn Phương</v>
          </cell>
          <cell r="C641" t="str">
            <v>Thảo</v>
          </cell>
          <cell r="D641" t="str">
            <v>Nữ</v>
          </cell>
          <cell r="O641" t="str">
            <v>thaonp3@topica.edu.vn</v>
          </cell>
          <cell r="X641" t="str">
            <v>OS</v>
          </cell>
          <cell r="Y641" t="str">
            <v>Chuyên viên Tư vấn tuyển sinh</v>
          </cell>
          <cell r="AA641" t="str">
            <v>1</v>
          </cell>
          <cell r="AB641" t="str">
            <v>CB</v>
          </cell>
          <cell r="AC641" t="str">
            <v>TSA</v>
          </cell>
          <cell r="AD641" t="str">
            <v>PSAS</v>
          </cell>
          <cell r="AE641" t="str">
            <v>HCM</v>
          </cell>
          <cell r="AF641">
            <v>41435</v>
          </cell>
          <cell r="AG641">
            <v>6</v>
          </cell>
          <cell r="AH641">
            <v>41496</v>
          </cell>
          <cell r="AI641">
            <v>8</v>
          </cell>
          <cell r="AJ641" t="str">
            <v>Chính thức</v>
          </cell>
        </row>
        <row r="642">
          <cell r="A642">
            <v>20617</v>
          </cell>
          <cell r="B642" t="str">
            <v>Vũ Quỳnh</v>
          </cell>
          <cell r="C642" t="str">
            <v>Trâm</v>
          </cell>
          <cell r="D642" t="str">
            <v>Nữ</v>
          </cell>
          <cell r="O642" t="str">
            <v>tramvq@topica.edu.vn</v>
          </cell>
          <cell r="X642" t="str">
            <v>OS</v>
          </cell>
          <cell r="Y642" t="str">
            <v>Chuyên viên Tư vấn tuyển sinh</v>
          </cell>
          <cell r="AA642" t="str">
            <v>1</v>
          </cell>
          <cell r="AB642" t="str">
            <v>CB</v>
          </cell>
          <cell r="AC642" t="str">
            <v>TSA</v>
          </cell>
          <cell r="AD642" t="str">
            <v>PSAS</v>
          </cell>
          <cell r="AE642" t="str">
            <v>HCM</v>
          </cell>
          <cell r="AF642">
            <v>41435</v>
          </cell>
          <cell r="AG642">
            <v>6</v>
          </cell>
          <cell r="AH642">
            <v>41496</v>
          </cell>
          <cell r="AI642">
            <v>8</v>
          </cell>
          <cell r="AJ642" t="str">
            <v>Chính thức</v>
          </cell>
        </row>
        <row r="643">
          <cell r="A643">
            <v>20618</v>
          </cell>
          <cell r="B643" t="str">
            <v>Trần Thị</v>
          </cell>
          <cell r="C643" t="str">
            <v>Mai</v>
          </cell>
          <cell r="D643" t="str">
            <v>Nữ</v>
          </cell>
          <cell r="O643" t="str">
            <v>maitt2@topica.edu.vn</v>
          </cell>
          <cell r="X643" t="str">
            <v>OS</v>
          </cell>
          <cell r="Y643" t="str">
            <v>Chuyên viên Tư vấn tuyển sinh</v>
          </cell>
          <cell r="AA643" t="str">
            <v>1</v>
          </cell>
          <cell r="AB643" t="str">
            <v>CB</v>
          </cell>
          <cell r="AC643" t="str">
            <v>TSA</v>
          </cell>
          <cell r="AD643" t="str">
            <v>PSAS</v>
          </cell>
          <cell r="AE643" t="str">
            <v>HCM</v>
          </cell>
          <cell r="AF643">
            <v>41449</v>
          </cell>
          <cell r="AG643">
            <v>6</v>
          </cell>
          <cell r="AH643">
            <v>41510</v>
          </cell>
          <cell r="AI643">
            <v>8</v>
          </cell>
          <cell r="AJ643" t="str">
            <v>Chính thức</v>
          </cell>
        </row>
        <row r="644">
          <cell r="A644">
            <v>20619</v>
          </cell>
          <cell r="B644" t="str">
            <v>Nguyễn Thị Thùy</v>
          </cell>
          <cell r="C644" t="str">
            <v>Lan</v>
          </cell>
          <cell r="D644" t="str">
            <v>Nữ</v>
          </cell>
          <cell r="O644" t="str">
            <v>lanntt@topica.edu.vn</v>
          </cell>
          <cell r="X644" t="str">
            <v>OS</v>
          </cell>
          <cell r="Y644" t="str">
            <v>Chuyên viên Tư vấn tuyển sinh</v>
          </cell>
          <cell r="AA644" t="str">
            <v>1</v>
          </cell>
          <cell r="AB644" t="str">
            <v>CB</v>
          </cell>
          <cell r="AC644" t="str">
            <v>TSA</v>
          </cell>
          <cell r="AD644" t="str">
            <v>PSAS</v>
          </cell>
          <cell r="AE644" t="str">
            <v>HCM</v>
          </cell>
          <cell r="AF644">
            <v>41456</v>
          </cell>
          <cell r="AG644">
            <v>7</v>
          </cell>
          <cell r="AI644" t="str">
            <v/>
          </cell>
          <cell r="AJ644" t="str">
            <v>Nghỉ việc</v>
          </cell>
        </row>
        <row r="645">
          <cell r="A645">
            <v>20620</v>
          </cell>
          <cell r="B645" t="str">
            <v>Trần Thị Minh</v>
          </cell>
          <cell r="C645" t="str">
            <v>Hiền</v>
          </cell>
          <cell r="D645" t="str">
            <v>Nữ</v>
          </cell>
          <cell r="O645" t="str">
            <v>hienttm@topica.edu.vn</v>
          </cell>
          <cell r="X645" t="str">
            <v>OS</v>
          </cell>
          <cell r="Y645" t="str">
            <v>Chuyên viên Tư vấn tuyển sinh</v>
          </cell>
          <cell r="AA645" t="str">
            <v>1</v>
          </cell>
          <cell r="AB645" t="str">
            <v>CB</v>
          </cell>
          <cell r="AC645" t="str">
            <v>TSA</v>
          </cell>
          <cell r="AD645" t="str">
            <v>PSAS</v>
          </cell>
          <cell r="AE645" t="str">
            <v>HCM</v>
          </cell>
          <cell r="AF645">
            <v>41456</v>
          </cell>
          <cell r="AG645">
            <v>7</v>
          </cell>
          <cell r="AH645">
            <v>41518</v>
          </cell>
          <cell r="AI645">
            <v>9</v>
          </cell>
          <cell r="AJ645" t="str">
            <v>Chính thức</v>
          </cell>
        </row>
        <row r="646">
          <cell r="A646">
            <v>20621</v>
          </cell>
          <cell r="B646" t="str">
            <v>Nguyễn Thị Tuệ</v>
          </cell>
          <cell r="C646" t="str">
            <v>Hiền</v>
          </cell>
          <cell r="D646" t="str">
            <v>Nữ</v>
          </cell>
          <cell r="O646" t="str">
            <v>hienntt3@topica.edu.vn</v>
          </cell>
          <cell r="X646" t="str">
            <v>OS</v>
          </cell>
          <cell r="Y646" t="str">
            <v>Chuyên viên Tư vấn tuyển sinh</v>
          </cell>
          <cell r="AA646" t="str">
            <v>1</v>
          </cell>
          <cell r="AB646" t="str">
            <v>CB</v>
          </cell>
          <cell r="AC646" t="str">
            <v>TSA</v>
          </cell>
          <cell r="AD646" t="str">
            <v>PSAS</v>
          </cell>
          <cell r="AE646" t="str">
            <v>HCM</v>
          </cell>
          <cell r="AF646">
            <v>41456</v>
          </cell>
          <cell r="AG646">
            <v>7</v>
          </cell>
          <cell r="AH646">
            <v>41518</v>
          </cell>
          <cell r="AI646">
            <v>9</v>
          </cell>
          <cell r="AJ646" t="str">
            <v>Chính thức</v>
          </cell>
        </row>
        <row r="647">
          <cell r="A647">
            <v>20622</v>
          </cell>
          <cell r="B647" t="str">
            <v>Đỗ Thị  Thiên</v>
          </cell>
          <cell r="C647" t="str">
            <v>Trang</v>
          </cell>
          <cell r="D647" t="str">
            <v>Nữ</v>
          </cell>
          <cell r="O647" t="str">
            <v>trangdtt2@topica.edu.vn</v>
          </cell>
          <cell r="X647" t="str">
            <v>OS</v>
          </cell>
          <cell r="Y647" t="str">
            <v>Chuyên viên Tư vấn tuyển sinh</v>
          </cell>
          <cell r="AA647" t="str">
            <v>1</v>
          </cell>
          <cell r="AB647" t="str">
            <v>CB</v>
          </cell>
          <cell r="AC647" t="str">
            <v>TSA</v>
          </cell>
          <cell r="AD647" t="str">
            <v>PSAS</v>
          </cell>
          <cell r="AE647" t="str">
            <v>HCM</v>
          </cell>
          <cell r="AG647" t="str">
            <v/>
          </cell>
          <cell r="AI647" t="str">
            <v/>
          </cell>
          <cell r="AJ647" t="str">
            <v>Nghỉ việc</v>
          </cell>
        </row>
        <row r="648">
          <cell r="A648">
            <v>20623</v>
          </cell>
          <cell r="B648" t="str">
            <v>Đỗ Thùy</v>
          </cell>
          <cell r="C648" t="str">
            <v>Ni</v>
          </cell>
          <cell r="D648" t="str">
            <v>Nữ</v>
          </cell>
          <cell r="E648">
            <v>32973</v>
          </cell>
          <cell r="F648" t="str">
            <v>Đăk Lăk</v>
          </cell>
          <cell r="G648" t="str">
            <v>Quảng Nam</v>
          </cell>
          <cell r="H648" t="str">
            <v>241098779</v>
          </cell>
          <cell r="I648">
            <v>38887</v>
          </cell>
          <cell r="J648" t="str">
            <v>Đăk Lăk</v>
          </cell>
          <cell r="K648" t="str">
            <v>Đại học</v>
          </cell>
          <cell r="L648" t="str">
            <v>Học viện Công nghệ Bưu chính Viễn thông</v>
          </cell>
          <cell r="M648" t="str">
            <v>Quản trị kinh doanh</v>
          </cell>
          <cell r="N648">
            <v>2013</v>
          </cell>
          <cell r="O648" t="str">
            <v>nidt@topica.edu.vn</v>
          </cell>
          <cell r="Q648" t="str">
            <v>01689969354</v>
          </cell>
          <cell r="R648" t="str">
            <v>nidt.topica@gmail.com</v>
          </cell>
          <cell r="S648" t="str">
            <v>Hòa Thắng, TP Buôn Ma Thuột, Đăk Lăk</v>
          </cell>
          <cell r="T648" t="str">
            <v>118/132 B1 Bạch Đằng, P24, Bình Thạnh, Hồ Chí Minh</v>
          </cell>
          <cell r="U648" t="str">
            <v>Đỗ Cao Nguyên</v>
          </cell>
          <cell r="V648" t="str">
            <v>Bố</v>
          </cell>
          <cell r="W648" t="str">
            <v>01668753587</v>
          </cell>
          <cell r="X648" t="str">
            <v>OS</v>
          </cell>
          <cell r="Y648" t="str">
            <v>Chuyên viên Tư vấn tuyển sinh</v>
          </cell>
          <cell r="AA648" t="str">
            <v>1</v>
          </cell>
          <cell r="AB648" t="str">
            <v>CB</v>
          </cell>
          <cell r="AC648" t="str">
            <v>TSZ</v>
          </cell>
          <cell r="AD648" t="str">
            <v>PSZQ</v>
          </cell>
          <cell r="AE648" t="str">
            <v>HCM</v>
          </cell>
          <cell r="AF648">
            <v>41445</v>
          </cell>
          <cell r="AG648">
            <v>6</v>
          </cell>
          <cell r="AI648" t="str">
            <v/>
          </cell>
          <cell r="AJ648" t="str">
            <v>Nghỉ khác</v>
          </cell>
        </row>
        <row r="649">
          <cell r="A649">
            <v>20624</v>
          </cell>
          <cell r="B649" t="str">
            <v>Huỳnh Thị Ngọc</v>
          </cell>
          <cell r="C649" t="str">
            <v>Thu</v>
          </cell>
          <cell r="E649">
            <v>32683</v>
          </cell>
          <cell r="G649" t="str">
            <v>Bình Thuận</v>
          </cell>
          <cell r="H649" t="str">
            <v>261072698</v>
          </cell>
          <cell r="I649">
            <v>39504</v>
          </cell>
          <cell r="J649" t="str">
            <v>Bình Thuận</v>
          </cell>
          <cell r="K649" t="str">
            <v>Đại học</v>
          </cell>
          <cell r="L649" t="str">
            <v>ĐH Kinh tế HCM</v>
          </cell>
          <cell r="M649" t="str">
            <v>Tài chính doanh nghiệp</v>
          </cell>
          <cell r="O649">
            <v>0</v>
          </cell>
          <cell r="Q649" t="str">
            <v>0908548724</v>
          </cell>
          <cell r="X649" t="str">
            <v>OC</v>
          </cell>
          <cell r="Y649" t="str">
            <v>Chuyên viên quản lý học tập (CVHT)</v>
          </cell>
          <cell r="AA649" t="str">
            <v>1</v>
          </cell>
          <cell r="AB649" t="str">
            <v>CB</v>
          </cell>
          <cell r="AC649" t="str">
            <v>TTV</v>
          </cell>
          <cell r="AD649" t="str">
            <v>PTVS</v>
          </cell>
          <cell r="AE649" t="str">
            <v>HCM</v>
          </cell>
          <cell r="AF649">
            <v>41430</v>
          </cell>
          <cell r="AG649">
            <v>6</v>
          </cell>
          <cell r="AI649" t="str">
            <v/>
          </cell>
          <cell r="AJ649" t="str">
            <v>Nghỉ việc</v>
          </cell>
        </row>
        <row r="650">
          <cell r="A650">
            <v>20625</v>
          </cell>
          <cell r="B650" t="str">
            <v>Nguyễn Thị Minh</v>
          </cell>
          <cell r="C650" t="str">
            <v>Thúy</v>
          </cell>
          <cell r="D650" t="str">
            <v>Nữ</v>
          </cell>
          <cell r="E650">
            <v>32649</v>
          </cell>
          <cell r="F650" t="str">
            <v>Lào Cai</v>
          </cell>
          <cell r="G650" t="str">
            <v>Yên Bái</v>
          </cell>
          <cell r="H650" t="str">
            <v>063248588</v>
          </cell>
          <cell r="I650">
            <v>38758</v>
          </cell>
          <cell r="J650" t="str">
            <v>Lào Cai</v>
          </cell>
          <cell r="K650" t="str">
            <v>Đại học</v>
          </cell>
          <cell r="L650" t="str">
            <v>ĐH Thương Mại</v>
          </cell>
          <cell r="M650" t="str">
            <v>Kinh tế</v>
          </cell>
          <cell r="N650">
            <v>2011</v>
          </cell>
          <cell r="O650" t="str">
            <v>thuyntm@topica.edu.vn</v>
          </cell>
          <cell r="Q650" t="str">
            <v>0976221905</v>
          </cell>
          <cell r="S650" t="str">
            <v>Thuần Lương - Sông Lô - Việt Trì - Phú Thọ</v>
          </cell>
          <cell r="T650" t="str">
            <v>Phú Đô, Mễ Trì, Từ Liêm, Hà Nội</v>
          </cell>
          <cell r="X650" t="str">
            <v>OC</v>
          </cell>
          <cell r="Y650" t="str">
            <v>Chuyên viên quản lý học tập (CVHT)</v>
          </cell>
          <cell r="AA650" t="str">
            <v>1</v>
          </cell>
          <cell r="AB650" t="str">
            <v>CB</v>
          </cell>
          <cell r="AC650" t="str">
            <v>TMH</v>
          </cell>
          <cell r="AD650" t="str">
            <v>PMHS</v>
          </cell>
          <cell r="AE650" t="str">
            <v>HN</v>
          </cell>
          <cell r="AF650">
            <v>41479</v>
          </cell>
          <cell r="AG650">
            <v>7</v>
          </cell>
          <cell r="AI650" t="str">
            <v/>
          </cell>
          <cell r="AJ650" t="str">
            <v>Thử việc</v>
          </cell>
        </row>
        <row r="651">
          <cell r="A651">
            <v>20626</v>
          </cell>
          <cell r="B651" t="str">
            <v>Đỗ Thị Lan</v>
          </cell>
          <cell r="C651" t="str">
            <v>Hương</v>
          </cell>
          <cell r="D651" t="str">
            <v>Nữ</v>
          </cell>
          <cell r="E651">
            <v>30130</v>
          </cell>
          <cell r="F651" t="str">
            <v>Hà Nội</v>
          </cell>
          <cell r="G651" t="str">
            <v>Hà Nội</v>
          </cell>
          <cell r="H651" t="str">
            <v>012162797</v>
          </cell>
          <cell r="I651">
            <v>40897</v>
          </cell>
          <cell r="J651" t="str">
            <v>Hà Nội</v>
          </cell>
          <cell r="K651" t="str">
            <v>Đại học</v>
          </cell>
          <cell r="L651" t="str">
            <v>ĐH Bách khoa</v>
          </cell>
          <cell r="M651" t="str">
            <v>Công nghệ thực phẩm</v>
          </cell>
          <cell r="N651">
            <v>2008</v>
          </cell>
          <cell r="O651" t="str">
            <v>huongdtl@topica.edu.vn</v>
          </cell>
          <cell r="Q651" t="str">
            <v>0983634960</v>
          </cell>
          <cell r="S651" t="str">
            <v>Số 16 ngõ 164/18 Phố Hồng Mai, Quỳnh Lôi, Hai Bà Trưng, Hà Nội</v>
          </cell>
          <cell r="T651" t="str">
            <v>Số 16 ngõ 164/18 Phố Hồng Mai, Quỳnh Lôi, Hai Bà Trưng, Hà Nội</v>
          </cell>
          <cell r="U651" t="str">
            <v>Đỗ Mạnh Cường</v>
          </cell>
          <cell r="V651" t="str">
            <v>Bố</v>
          </cell>
          <cell r="W651" t="str">
            <v>0983634960</v>
          </cell>
          <cell r="X651" t="str">
            <v>OC</v>
          </cell>
          <cell r="Y651" t="str">
            <v>Chuyên viên quản lý học tập (CVHT)</v>
          </cell>
          <cell r="AA651" t="str">
            <v>1</v>
          </cell>
          <cell r="AB651" t="str">
            <v>CB</v>
          </cell>
          <cell r="AC651" t="str">
            <v>TNE</v>
          </cell>
          <cell r="AD651" t="str">
            <v>PNES</v>
          </cell>
          <cell r="AE651" t="str">
            <v>HN</v>
          </cell>
          <cell r="AF651">
            <v>41484</v>
          </cell>
          <cell r="AG651">
            <v>7</v>
          </cell>
          <cell r="AH651">
            <v>41515</v>
          </cell>
          <cell r="AI651">
            <v>8</v>
          </cell>
          <cell r="AJ651" t="str">
            <v>Chính thức</v>
          </cell>
        </row>
        <row r="652">
          <cell r="A652">
            <v>20627</v>
          </cell>
          <cell r="B652" t="str">
            <v>Bùi Thị Hồng</v>
          </cell>
          <cell r="C652" t="str">
            <v>Vân</v>
          </cell>
          <cell r="D652" t="str">
            <v>Nữ</v>
          </cell>
          <cell r="E652">
            <v>30756</v>
          </cell>
          <cell r="F652" t="str">
            <v>Hưng Yên</v>
          </cell>
          <cell r="G652" t="str">
            <v>Hưng Yên</v>
          </cell>
          <cell r="H652" t="str">
            <v>013566365</v>
          </cell>
          <cell r="I652">
            <v>41179</v>
          </cell>
          <cell r="J652" t="str">
            <v>Hà Nội</v>
          </cell>
          <cell r="K652" t="str">
            <v>Đại học</v>
          </cell>
          <cell r="L652" t="str">
            <v>Viện ĐH Mở Hà Nội</v>
          </cell>
          <cell r="O652" t="str">
            <v>vanbth@topica.edu.vn</v>
          </cell>
          <cell r="P652" t="str">
            <v>0438614557</v>
          </cell>
          <cell r="Q652" t="str">
            <v>0914706762</v>
          </cell>
          <cell r="R652" t="str">
            <v>buihongvan2010@gmail.com</v>
          </cell>
          <cell r="S652" t="str">
            <v>Nhà 36 Khu TT Phân lân Văn Điển - Thanh Trì - Hà Nội</v>
          </cell>
          <cell r="T652" t="str">
            <v>Nhà 36 Khu TT Phân lân Văn Điển - Thanh Trì - Hà Nội</v>
          </cell>
          <cell r="U652" t="str">
            <v>Nguyễn Trung Kiên</v>
          </cell>
          <cell r="V652" t="str">
            <v>Chồng</v>
          </cell>
          <cell r="W652" t="str">
            <v>0985052552</v>
          </cell>
          <cell r="X652" t="str">
            <v>OC</v>
          </cell>
          <cell r="Y652" t="str">
            <v>Chuyên viên quản lý học tập (CVHT)</v>
          </cell>
          <cell r="AA652" t="str">
            <v>1</v>
          </cell>
          <cell r="AB652" t="str">
            <v>CB</v>
          </cell>
          <cell r="AC652" t="str">
            <v>TNE</v>
          </cell>
          <cell r="AD652" t="str">
            <v>PNES</v>
          </cell>
          <cell r="AE652" t="str">
            <v>HN</v>
          </cell>
          <cell r="AF652">
            <v>41484</v>
          </cell>
          <cell r="AG652">
            <v>7</v>
          </cell>
          <cell r="AH652">
            <v>41533</v>
          </cell>
          <cell r="AI652">
            <v>9</v>
          </cell>
          <cell r="AJ652" t="str">
            <v>Chính thức</v>
          </cell>
        </row>
        <row r="653">
          <cell r="A653">
            <v>20628</v>
          </cell>
          <cell r="B653" t="str">
            <v>Đỗ Văn</v>
          </cell>
          <cell r="C653" t="str">
            <v>Thắng</v>
          </cell>
          <cell r="O653" t="str">
            <v>thangdv@topica.edu.vn</v>
          </cell>
          <cell r="X653" t="str">
            <v>OP</v>
          </cell>
          <cell r="Y653" t="str">
            <v>Chuyên viên vận hành</v>
          </cell>
          <cell r="AA653" t="str">
            <v>1</v>
          </cell>
          <cell r="AB653" t="str">
            <v>CB</v>
          </cell>
          <cell r="AC653" t="str">
            <v>TMH</v>
          </cell>
          <cell r="AD653" t="str">
            <v>PMHO</v>
          </cell>
          <cell r="AE653" t="str">
            <v>HN</v>
          </cell>
          <cell r="AF653">
            <v>41484</v>
          </cell>
          <cell r="AG653">
            <v>7</v>
          </cell>
          <cell r="AI653" t="str">
            <v/>
          </cell>
          <cell r="AJ653" t="str">
            <v>Nghỉ việc</v>
          </cell>
        </row>
        <row r="654">
          <cell r="A654">
            <v>20629</v>
          </cell>
          <cell r="B654" t="str">
            <v>Phạm Nhật</v>
          </cell>
          <cell r="C654" t="str">
            <v>Anh</v>
          </cell>
          <cell r="D654" t="str">
            <v>Nữ</v>
          </cell>
          <cell r="E654">
            <v>33033</v>
          </cell>
          <cell r="F654" t="str">
            <v>Nam Định</v>
          </cell>
          <cell r="G654" t="str">
            <v>Nam Định</v>
          </cell>
          <cell r="H654" t="str">
            <v>013098130</v>
          </cell>
          <cell r="I654">
            <v>39611</v>
          </cell>
          <cell r="J654" t="str">
            <v>Hà Nội</v>
          </cell>
          <cell r="K654" t="str">
            <v>Đại học</v>
          </cell>
          <cell r="L654" t="str">
            <v>ĐH Kinh tế Kỹ thuật Công Nghiệp</v>
          </cell>
          <cell r="M654" t="str">
            <v>Kế toán</v>
          </cell>
          <cell r="O654" t="str">
            <v>anhpn@topica.edu.vn</v>
          </cell>
          <cell r="Q654" t="str">
            <v>01234884456</v>
          </cell>
          <cell r="S654" t="str">
            <v>Số 2C Đường 15, Phúc Xá, Ba Đình, Hà Nội</v>
          </cell>
          <cell r="T654" t="str">
            <v>Số 12, ngõ 72 Tân Ấp, Ba Đình, Hà Nôi</v>
          </cell>
          <cell r="X654" t="str">
            <v>OP</v>
          </cell>
          <cell r="Y654" t="str">
            <v>Chuyên viên vận hành</v>
          </cell>
          <cell r="AA654" t="str">
            <v>1</v>
          </cell>
          <cell r="AB654" t="str">
            <v>CB</v>
          </cell>
          <cell r="AC654" t="str">
            <v>THR</v>
          </cell>
          <cell r="AE654" t="str">
            <v>HN</v>
          </cell>
          <cell r="AG654" t="str">
            <v/>
          </cell>
          <cell r="AH654">
            <v>41487</v>
          </cell>
          <cell r="AI654">
            <v>8</v>
          </cell>
          <cell r="AJ654" t="str">
            <v>Chính thức</v>
          </cell>
        </row>
        <row r="655">
          <cell r="A655">
            <v>20630</v>
          </cell>
          <cell r="B655" t="str">
            <v>Nghiêm Thị</v>
          </cell>
          <cell r="C655" t="str">
            <v>Hồng</v>
          </cell>
          <cell r="D655" t="str">
            <v>Nữ</v>
          </cell>
          <cell r="E655">
            <v>32445</v>
          </cell>
          <cell r="G655" t="str">
            <v>Hà Nam</v>
          </cell>
          <cell r="H655" t="str">
            <v>168271695</v>
          </cell>
          <cell r="I655">
            <v>39779</v>
          </cell>
          <cell r="J655" t="str">
            <v>Hà Nam</v>
          </cell>
          <cell r="K655" t="str">
            <v>Đại học</v>
          </cell>
          <cell r="L655" t="str">
            <v>ĐH Sư phạm Hà Nội</v>
          </cell>
          <cell r="M655" t="str">
            <v>Ngữ văn</v>
          </cell>
          <cell r="O655" t="str">
            <v>hongnt@topica.edu.vn</v>
          </cell>
          <cell r="Q655" t="str">
            <v>0976879788</v>
          </cell>
          <cell r="R655" t="str">
            <v>nghiemhong1008@gmail.com</v>
          </cell>
          <cell r="S655" t="str">
            <v>Số 19 - Cổ Nhuế - Từ Liêm - Hà Nội</v>
          </cell>
          <cell r="T655" t="str">
            <v>Số 19 - Cổ Nhuế - Từ Liêm - Hà Nội</v>
          </cell>
          <cell r="U655" t="str">
            <v>Vũ Trọng Nghĩa</v>
          </cell>
          <cell r="V655" t="str">
            <v>Chồng</v>
          </cell>
          <cell r="W655" t="str">
            <v>0932628386</v>
          </cell>
          <cell r="X655" t="str">
            <v>OP</v>
          </cell>
          <cell r="Y655" t="str">
            <v>Chuyên viên vận hành</v>
          </cell>
          <cell r="AA655" t="str">
            <v>1</v>
          </cell>
          <cell r="AB655" t="str">
            <v>CB</v>
          </cell>
          <cell r="AC655" t="str">
            <v>TNE</v>
          </cell>
          <cell r="AD655" t="str">
            <v>PNEO</v>
          </cell>
          <cell r="AE655" t="str">
            <v>HN</v>
          </cell>
          <cell r="AF655">
            <v>41491</v>
          </cell>
          <cell r="AG655">
            <v>8</v>
          </cell>
          <cell r="AI655" t="str">
            <v/>
          </cell>
          <cell r="AJ655" t="str">
            <v>Thử việc</v>
          </cell>
        </row>
        <row r="656">
          <cell r="A656">
            <v>20631</v>
          </cell>
          <cell r="B656" t="str">
            <v>Nguyễn Đức</v>
          </cell>
          <cell r="C656" t="str">
            <v>Thắng</v>
          </cell>
          <cell r="D656" t="str">
            <v>Nam</v>
          </cell>
          <cell r="E656">
            <v>33423</v>
          </cell>
          <cell r="F656" t="str">
            <v>Hưng Yên</v>
          </cell>
          <cell r="G656" t="str">
            <v>Hưng Yên</v>
          </cell>
          <cell r="H656" t="str">
            <v>145456130</v>
          </cell>
          <cell r="I656">
            <v>39212</v>
          </cell>
          <cell r="J656" t="str">
            <v>Hưng Yên</v>
          </cell>
          <cell r="K656" t="str">
            <v>Đại học</v>
          </cell>
          <cell r="L656" t="str">
            <v>ĐH Nông nghiệp</v>
          </cell>
          <cell r="M656" t="str">
            <v>Quản trị kinh doanh</v>
          </cell>
          <cell r="N656">
            <v>2013</v>
          </cell>
          <cell r="O656" t="str">
            <v>thangnd@topica.edu.vn</v>
          </cell>
          <cell r="Q656" t="str">
            <v>01656235740</v>
          </cell>
          <cell r="R656" t="str">
            <v>nguyenducthang.tp@gmail.com</v>
          </cell>
          <cell r="S656" t="str">
            <v>Mai Viên, Song Mai, Kim Động, Hưng Yên</v>
          </cell>
          <cell r="T656" t="str">
            <v>Phú Đô - Từ Liêm - Hà Nội</v>
          </cell>
          <cell r="U656" t="str">
            <v>Nguyễn Thị Lan Hương</v>
          </cell>
          <cell r="V656" t="str">
            <v>Chị</v>
          </cell>
          <cell r="W656" t="str">
            <v>0963106122</v>
          </cell>
          <cell r="X656" t="str">
            <v>OP</v>
          </cell>
          <cell r="Y656" t="str">
            <v>Chuyên viên vận hành</v>
          </cell>
          <cell r="AA656" t="str">
            <v>1</v>
          </cell>
          <cell r="AB656" t="str">
            <v>CB</v>
          </cell>
          <cell r="AC656" t="str">
            <v>TMH</v>
          </cell>
          <cell r="AD656" t="str">
            <v>PMHO</v>
          </cell>
          <cell r="AE656" t="str">
            <v>HN</v>
          </cell>
          <cell r="AF656">
            <v>41491</v>
          </cell>
          <cell r="AG656">
            <v>8</v>
          </cell>
          <cell r="AI656" t="str">
            <v/>
          </cell>
          <cell r="AJ656" t="str">
            <v>Thử việc</v>
          </cell>
        </row>
        <row r="657">
          <cell r="A657">
            <v>20632</v>
          </cell>
          <cell r="B657" t="str">
            <v>Nguyễn Duy</v>
          </cell>
          <cell r="C657" t="str">
            <v>Cung</v>
          </cell>
          <cell r="D657" t="str">
            <v>Nam</v>
          </cell>
          <cell r="E657">
            <v>29567</v>
          </cell>
          <cell r="F657" t="str">
            <v>Hồ Chí Minh</v>
          </cell>
          <cell r="G657" t="str">
            <v>Bến Tre</v>
          </cell>
          <cell r="H657" t="str">
            <v>023288349</v>
          </cell>
          <cell r="I657">
            <v>38636</v>
          </cell>
          <cell r="J657" t="str">
            <v>Hồ Chí Minh</v>
          </cell>
          <cell r="K657" t="str">
            <v>Đại học</v>
          </cell>
          <cell r="L657" t="str">
            <v>ĐH Khoa học Tự nhiên</v>
          </cell>
          <cell r="M657" t="str">
            <v>Thương mại Truyền thông</v>
          </cell>
          <cell r="N657">
            <v>2005</v>
          </cell>
          <cell r="O657" t="str">
            <v>cungnd@topica.edu.vn</v>
          </cell>
          <cell r="P657" t="str">
            <v>0838389729</v>
          </cell>
          <cell r="Q657" t="str">
            <v>0908906056</v>
          </cell>
          <cell r="S657" t="str">
            <v>233/41 Bến Chương Dương, P. Cô Giang, TP Hồ Chí Minh</v>
          </cell>
          <cell r="T657" t="str">
            <v>233/41 Đại lộ Võ Văn Kiệt P. Cô Giang, Quận 1, Tp Hồ Chí Minh</v>
          </cell>
          <cell r="X657" t="str">
            <v>TD2</v>
          </cell>
          <cell r="Y657" t="str">
            <v>Phó ban/Phó Giám đốc Trung tâm</v>
          </cell>
          <cell r="AA657" t="str">
            <v>4</v>
          </cell>
          <cell r="AB657" t="str">
            <v>QL</v>
          </cell>
          <cell r="AC657" t="str">
            <v>TSA</v>
          </cell>
          <cell r="AE657" t="str">
            <v>HCM</v>
          </cell>
          <cell r="AF657">
            <v>41491</v>
          </cell>
          <cell r="AG657">
            <v>8</v>
          </cell>
          <cell r="AI657" t="str">
            <v/>
          </cell>
          <cell r="AJ657" t="str">
            <v>Thử việc</v>
          </cell>
        </row>
        <row r="658">
          <cell r="A658">
            <v>20633</v>
          </cell>
          <cell r="B658" t="str">
            <v>Bạch Hải</v>
          </cell>
          <cell r="C658" t="str">
            <v>Anh</v>
          </cell>
          <cell r="D658" t="str">
            <v>Nữ</v>
          </cell>
          <cell r="O658" t="str">
            <v>anhbn@topica.edu.vn</v>
          </cell>
          <cell r="X658" t="str">
            <v>PM1</v>
          </cell>
          <cell r="Y658" t="str">
            <v>Trưởng phòng</v>
          </cell>
          <cell r="AA658">
            <v>3</v>
          </cell>
          <cell r="AB658" t="str">
            <v>QL</v>
          </cell>
          <cell r="AC658" t="str">
            <v>TTV</v>
          </cell>
          <cell r="AD658" t="str">
            <v>PTVS</v>
          </cell>
          <cell r="AE658" t="str">
            <v>HCM</v>
          </cell>
          <cell r="AF658">
            <v>41487</v>
          </cell>
          <cell r="AG658">
            <v>8</v>
          </cell>
          <cell r="AI658" t="str">
            <v/>
          </cell>
          <cell r="AJ658" t="str">
            <v>Thử việc</v>
          </cell>
        </row>
        <row r="659">
          <cell r="A659">
            <v>20634</v>
          </cell>
          <cell r="B659" t="str">
            <v>Vũ Thị</v>
          </cell>
          <cell r="C659" t="str">
            <v>Thoa</v>
          </cell>
          <cell r="D659" t="str">
            <v>Nữ</v>
          </cell>
          <cell r="E659">
            <v>31432</v>
          </cell>
          <cell r="F659" t="str">
            <v>Thanh Hóa</v>
          </cell>
          <cell r="G659" t="str">
            <v>Thanh Hóa</v>
          </cell>
          <cell r="H659" t="str">
            <v>172655591</v>
          </cell>
          <cell r="I659">
            <v>36658</v>
          </cell>
          <cell r="J659" t="str">
            <v>Thanh Hóa</v>
          </cell>
          <cell r="K659" t="str">
            <v>Đại học</v>
          </cell>
          <cell r="L659" t="str">
            <v>ĐH Sư phạm Hà Nội</v>
          </cell>
          <cell r="M659" t="str">
            <v>Sư phạm tin học</v>
          </cell>
          <cell r="N659">
            <v>2009</v>
          </cell>
          <cell r="O659" t="str">
            <v>thoavt@topica.edu.vn</v>
          </cell>
          <cell r="Q659" t="str">
            <v>0917488678</v>
          </cell>
          <cell r="S659" t="str">
            <v>Thị trấn Hà Trung, Thanh Hóa</v>
          </cell>
          <cell r="T659" t="str">
            <v>47/49 Nam Dư, Lĩnh Nam, Hoàng Mai, Hà Nội</v>
          </cell>
          <cell r="U659" t="str">
            <v>Vũ Đức Luật</v>
          </cell>
          <cell r="V659" t="str">
            <v>Bố</v>
          </cell>
          <cell r="W659" t="str">
            <v>0917488678</v>
          </cell>
          <cell r="X659" t="str">
            <v>OP</v>
          </cell>
          <cell r="Y659" t="str">
            <v>Chuyên viên vận hành</v>
          </cell>
          <cell r="AA659" t="str">
            <v>1</v>
          </cell>
          <cell r="AB659" t="str">
            <v>CB</v>
          </cell>
          <cell r="AC659" t="str">
            <v>TNE</v>
          </cell>
          <cell r="AD659" t="str">
            <v>PNEO</v>
          </cell>
          <cell r="AE659" t="str">
            <v>HN</v>
          </cell>
          <cell r="AF659">
            <v>41505</v>
          </cell>
          <cell r="AG659">
            <v>8</v>
          </cell>
          <cell r="AI659" t="str">
            <v/>
          </cell>
          <cell r="AJ659" t="str">
            <v>Thử việc</v>
          </cell>
        </row>
        <row r="660">
          <cell r="A660">
            <v>20635</v>
          </cell>
          <cell r="B660" t="str">
            <v>Lương Việt</v>
          </cell>
          <cell r="C660" t="str">
            <v>Hoàng</v>
          </cell>
          <cell r="D660" t="str">
            <v>Nam</v>
          </cell>
          <cell r="E660">
            <v>33108</v>
          </cell>
          <cell r="F660" t="str">
            <v>Đồng Tháp</v>
          </cell>
          <cell r="G660" t="str">
            <v>Thanh Hóa</v>
          </cell>
          <cell r="H660" t="str">
            <v>341485390</v>
          </cell>
          <cell r="I660">
            <v>38548</v>
          </cell>
          <cell r="J660" t="str">
            <v>Đồng Tháp</v>
          </cell>
          <cell r="K660" t="str">
            <v>Đại học</v>
          </cell>
          <cell r="L660" t="str">
            <v>ĐH Đồng Tháp</v>
          </cell>
          <cell r="M660" t="str">
            <v>Tài chính Ngân hàng</v>
          </cell>
          <cell r="N660">
            <v>2012</v>
          </cell>
          <cell r="O660" t="str">
            <v>hoanglv@topica.edu.vn</v>
          </cell>
          <cell r="P660" t="str">
            <v>0673881051</v>
          </cell>
          <cell r="Q660" t="str">
            <v>0932956067</v>
          </cell>
          <cell r="R660" t="str">
            <v>lvhoang90@gmail.com</v>
          </cell>
          <cell r="S660" t="str">
            <v>C123 Phạm Hữu Lầu, P6, TP Cao Lãnh, Đồng Tháp</v>
          </cell>
          <cell r="T660" t="str">
            <v>109/3 Vạn Kiếp, P3, Q. Bình Thạnh, TP Hồ Chí Minh</v>
          </cell>
          <cell r="U660" t="str">
            <v>Lương Thanh Tân</v>
          </cell>
          <cell r="V660" t="str">
            <v>Cha</v>
          </cell>
          <cell r="W660" t="str">
            <v>0918316791</v>
          </cell>
          <cell r="X660" t="str">
            <v>OP</v>
          </cell>
          <cell r="Y660" t="str">
            <v>Chuyên viên vận hành</v>
          </cell>
          <cell r="AA660" t="str">
            <v>1</v>
          </cell>
          <cell r="AB660" t="str">
            <v>CB</v>
          </cell>
          <cell r="AC660" t="str">
            <v>TSG</v>
          </cell>
          <cell r="AD660" t="str">
            <v>PSGE</v>
          </cell>
          <cell r="AE660" t="str">
            <v>HCM</v>
          </cell>
          <cell r="AF660">
            <v>41484</v>
          </cell>
          <cell r="AG660">
            <v>7</v>
          </cell>
          <cell r="AI660" t="str">
            <v/>
          </cell>
          <cell r="AJ660" t="str">
            <v>Thử việc</v>
          </cell>
        </row>
        <row r="661">
          <cell r="A661">
            <v>20636</v>
          </cell>
          <cell r="B661" t="str">
            <v>Đặng Thị Minh</v>
          </cell>
          <cell r="C661" t="str">
            <v>Nhật</v>
          </cell>
          <cell r="D661" t="str">
            <v>Nữ</v>
          </cell>
          <cell r="E661">
            <v>31783</v>
          </cell>
          <cell r="F661" t="str">
            <v>Thừa Thiên Huế</v>
          </cell>
          <cell r="G661" t="str">
            <v xml:space="preserve">Thừa Thiên Huế </v>
          </cell>
          <cell r="H661" t="str">
            <v>023926851</v>
          </cell>
          <cell r="I661">
            <v>39052</v>
          </cell>
          <cell r="J661" t="str">
            <v>Hồ Chí Minh</v>
          </cell>
          <cell r="K661" t="str">
            <v>Đại học</v>
          </cell>
          <cell r="L661" t="str">
            <v>ĐH Khoa học Xã hội và Nhân văn</v>
          </cell>
          <cell r="M661" t="str">
            <v>Quan hệ quốc tế</v>
          </cell>
          <cell r="N661">
            <v>2012</v>
          </cell>
          <cell r="O661" t="str">
            <v>nhatdtm@topica.edu.vn</v>
          </cell>
          <cell r="P661" t="str">
            <v>0837269050</v>
          </cell>
          <cell r="Q661" t="str">
            <v>0908154651</v>
          </cell>
          <cell r="R661" t="str">
            <v>dtmnhat@gmail.com</v>
          </cell>
          <cell r="S661" t="str">
            <v>174 Quốc Lộ 13, P.Hiệp Bình Chánh, Q. Thủ Đức</v>
          </cell>
          <cell r="T661" t="str">
            <v>174 Quốc Lộ 13, P.Hiệp Bình Chánh, Q. Thủ Đức</v>
          </cell>
          <cell r="U661" t="str">
            <v>Lê Hoàng Trung</v>
          </cell>
          <cell r="V661" t="str">
            <v>Chồng</v>
          </cell>
          <cell r="W661" t="str">
            <v>0909620375</v>
          </cell>
          <cell r="X661" t="str">
            <v>OC</v>
          </cell>
          <cell r="Y661" t="str">
            <v>Chuyên viên quản lý học tập (CVHT)</v>
          </cell>
          <cell r="AA661" t="str">
            <v>1</v>
          </cell>
          <cell r="AB661" t="str">
            <v>CB</v>
          </cell>
          <cell r="AC661" t="str">
            <v>TTV</v>
          </cell>
          <cell r="AD661" t="str">
            <v>PTVS</v>
          </cell>
          <cell r="AE661" t="str">
            <v>HCM</v>
          </cell>
          <cell r="AF661">
            <v>41487</v>
          </cell>
          <cell r="AG661">
            <v>8</v>
          </cell>
          <cell r="AI661" t="str">
            <v/>
          </cell>
          <cell r="AJ661" t="str">
            <v>Thử việc</v>
          </cell>
        </row>
        <row r="662">
          <cell r="A662">
            <v>20637</v>
          </cell>
          <cell r="B662" t="str">
            <v>Trần</v>
          </cell>
          <cell r="C662" t="str">
            <v>Huê</v>
          </cell>
          <cell r="D662" t="str">
            <v>Nữ</v>
          </cell>
          <cell r="E662">
            <v>30983</v>
          </cell>
          <cell r="F662" t="str">
            <v>Hồ Chí Minh</v>
          </cell>
          <cell r="G662" t="str">
            <v>Triều Châu, Trung Quốc</v>
          </cell>
          <cell r="H662" t="str">
            <v>023906968</v>
          </cell>
          <cell r="I662">
            <v>37049</v>
          </cell>
          <cell r="J662" t="str">
            <v>Hồ Chí Minh</v>
          </cell>
          <cell r="K662" t="str">
            <v>Đại học</v>
          </cell>
          <cell r="L662" t="str">
            <v>ĐH Mở thành phố Hồ Chí Minh</v>
          </cell>
          <cell r="M662" t="str">
            <v>Quản trị Kinh doanh</v>
          </cell>
          <cell r="N662">
            <v>2010</v>
          </cell>
          <cell r="O662" t="str">
            <v>huet@topica.edu.vn</v>
          </cell>
          <cell r="P662" t="str">
            <v>0837516424</v>
          </cell>
          <cell r="Q662" t="str">
            <v>0902799920</v>
          </cell>
          <cell r="R662" t="str">
            <v>tranhue28@yahoo.com</v>
          </cell>
          <cell r="S662" t="str">
            <v>163/21A Bến Chương Dương, P Cầu Ông Lãnh, Q1, Hồ Chí Minh</v>
          </cell>
          <cell r="T662" t="str">
            <v>89 Đường sô 8, cư xá Him Lam, P13, Q6</v>
          </cell>
          <cell r="U662" t="str">
            <v>Trần Trang</v>
          </cell>
          <cell r="V662" t="str">
            <v>Anh</v>
          </cell>
          <cell r="W662" t="str">
            <v>0909966269</v>
          </cell>
          <cell r="X662" t="str">
            <v>OC</v>
          </cell>
          <cell r="Y662" t="str">
            <v>Chuyên viên quản lý học tập (CVHT)</v>
          </cell>
          <cell r="AA662" t="str">
            <v>1</v>
          </cell>
          <cell r="AB662" t="str">
            <v>CB</v>
          </cell>
          <cell r="AC662" t="str">
            <v>TTV</v>
          </cell>
          <cell r="AD662" t="str">
            <v>PTVS</v>
          </cell>
          <cell r="AE662" t="str">
            <v>HCM</v>
          </cell>
          <cell r="AF662">
            <v>41487</v>
          </cell>
          <cell r="AG662">
            <v>8</v>
          </cell>
          <cell r="AI662" t="str">
            <v/>
          </cell>
          <cell r="AJ662" t="str">
            <v>Thử việc</v>
          </cell>
        </row>
        <row r="663">
          <cell r="A663">
            <v>20638</v>
          </cell>
          <cell r="B663" t="str">
            <v>Vũ Thị</v>
          </cell>
          <cell r="C663" t="str">
            <v>Ngân</v>
          </cell>
          <cell r="D663" t="str">
            <v>Nữ</v>
          </cell>
          <cell r="O663" t="str">
            <v>nganvt@topica.edu.vn</v>
          </cell>
          <cell r="X663" t="str">
            <v>OC</v>
          </cell>
          <cell r="Y663" t="str">
            <v>Chuyên viên quản lý học tập (CVHT)</v>
          </cell>
          <cell r="AA663" t="str">
            <v>1</v>
          </cell>
          <cell r="AB663" t="str">
            <v>CB</v>
          </cell>
          <cell r="AC663" t="str">
            <v>TTV</v>
          </cell>
          <cell r="AD663" t="str">
            <v>PTVS</v>
          </cell>
          <cell r="AE663" t="str">
            <v>HCM</v>
          </cell>
          <cell r="AF663">
            <v>41487</v>
          </cell>
          <cell r="AG663">
            <v>8</v>
          </cell>
          <cell r="AI663" t="str">
            <v/>
          </cell>
          <cell r="AJ663" t="str">
            <v>Thử việc</v>
          </cell>
        </row>
        <row r="664">
          <cell r="A664">
            <v>20639</v>
          </cell>
          <cell r="B664" t="str">
            <v>Nguyễn Mỹ Diệu</v>
          </cell>
          <cell r="C664" t="str">
            <v>Linh</v>
          </cell>
          <cell r="D664" t="str">
            <v>Nữ</v>
          </cell>
          <cell r="O664" t="str">
            <v>linhnmd@topica.edu.vn</v>
          </cell>
          <cell r="X664" t="str">
            <v>OS</v>
          </cell>
          <cell r="Y664" t="str">
            <v>Chuyên viên Tư vấn tuyển sinh</v>
          </cell>
          <cell r="AA664" t="str">
            <v>1</v>
          </cell>
          <cell r="AB664" t="str">
            <v>CB</v>
          </cell>
          <cell r="AC664" t="str">
            <v>TSZ</v>
          </cell>
          <cell r="AD664" t="str">
            <v>PSZF</v>
          </cell>
          <cell r="AE664" t="str">
            <v>HCM</v>
          </cell>
          <cell r="AF664">
            <v>41487</v>
          </cell>
          <cell r="AG664">
            <v>8</v>
          </cell>
          <cell r="AI664" t="str">
            <v/>
          </cell>
          <cell r="AJ664" t="str">
            <v>Thử việc</v>
          </cell>
        </row>
        <row r="665">
          <cell r="A665">
            <v>20640</v>
          </cell>
          <cell r="B665" t="str">
            <v>Lê Thị Lệ</v>
          </cell>
          <cell r="C665" t="str">
            <v>Thủy</v>
          </cell>
          <cell r="D665" t="str">
            <v>Nữ</v>
          </cell>
          <cell r="E665">
            <v>33595</v>
          </cell>
          <cell r="F665" t="str">
            <v>Phú Thọ</v>
          </cell>
          <cell r="G665" t="str">
            <v>Phú Thọ</v>
          </cell>
          <cell r="H665" t="str">
            <v>132041122</v>
          </cell>
          <cell r="I665">
            <v>39092</v>
          </cell>
          <cell r="J665" t="str">
            <v>Phú Thọ</v>
          </cell>
          <cell r="K665" t="str">
            <v>Đại học</v>
          </cell>
          <cell r="L665" t="str">
            <v>ĐH Ngoại ngữ - ĐH Quốc gia Hà Nội</v>
          </cell>
          <cell r="O665" t="str">
            <v>thuyltl@topica.edu.vn</v>
          </cell>
          <cell r="Q665" t="str">
            <v>01649758221</v>
          </cell>
          <cell r="S665" t="str">
            <v>Xuân Lộc, Thanh Thủy, Phú Thọ</v>
          </cell>
          <cell r="T665" t="str">
            <v>Xuân Lộc, Thanh Thủy, Phú Thọ</v>
          </cell>
          <cell r="U665" t="str">
            <v xml:space="preserve"> </v>
          </cell>
          <cell r="X665" t="str">
            <v>OP</v>
          </cell>
          <cell r="Y665" t="str">
            <v>Chuyên viên vận hành</v>
          </cell>
          <cell r="AA665" t="str">
            <v>1</v>
          </cell>
          <cell r="AB665" t="str">
            <v>CB</v>
          </cell>
          <cell r="AC665" t="str">
            <v>TAE</v>
          </cell>
          <cell r="AD665" t="str">
            <v>PAEF</v>
          </cell>
          <cell r="AE665" t="str">
            <v>HN</v>
          </cell>
          <cell r="AF665">
            <v>41498</v>
          </cell>
          <cell r="AG665">
            <v>8</v>
          </cell>
          <cell r="AI665" t="str">
            <v/>
          </cell>
          <cell r="AJ665" t="str">
            <v>Thử việc</v>
          </cell>
        </row>
        <row r="666">
          <cell r="A666">
            <v>20641</v>
          </cell>
          <cell r="B666" t="str">
            <v>Bùi Thị</v>
          </cell>
          <cell r="C666" t="str">
            <v>Hoa</v>
          </cell>
          <cell r="D666" t="str">
            <v>Nữ</v>
          </cell>
          <cell r="E666">
            <v>33378</v>
          </cell>
          <cell r="F666" t="str">
            <v>Thái Bình</v>
          </cell>
          <cell r="G666" t="str">
            <v>Thái Bình</v>
          </cell>
          <cell r="H666" t="str">
            <v>151981453</v>
          </cell>
          <cell r="I666">
            <v>41339</v>
          </cell>
          <cell r="J666" t="str">
            <v>Thái Bình</v>
          </cell>
          <cell r="K666" t="str">
            <v>Đại học</v>
          </cell>
          <cell r="L666" t="str">
            <v>ĐH Quốc Gia Hà Nội</v>
          </cell>
          <cell r="M666" t="str">
            <v>Kinh tế phát triển</v>
          </cell>
          <cell r="N666">
            <v>2013</v>
          </cell>
          <cell r="O666" t="str">
            <v>hoabt@topica.edu.vn</v>
          </cell>
          <cell r="Q666" t="str">
            <v>0986965462</v>
          </cell>
          <cell r="R666" t="str">
            <v>hoabt91@gmail.com</v>
          </cell>
          <cell r="S666" t="str">
            <v>Thái Sơn, Thái Thúy, Thái Bình</v>
          </cell>
          <cell r="T666" t="str">
            <v>104/68 Cầu Giấy, Hà Nội</v>
          </cell>
          <cell r="X666" t="str">
            <v>OP</v>
          </cell>
          <cell r="Y666" t="str">
            <v>Chuyên viên vận hành</v>
          </cell>
          <cell r="AA666" t="str">
            <v>1</v>
          </cell>
          <cell r="AB666" t="str">
            <v>CB</v>
          </cell>
          <cell r="AC666" t="str">
            <v>TOS1</v>
          </cell>
          <cell r="AD666" t="str">
            <v>POSC</v>
          </cell>
          <cell r="AE666" t="str">
            <v>HN</v>
          </cell>
          <cell r="AF666">
            <v>41501</v>
          </cell>
          <cell r="AG666">
            <v>8</v>
          </cell>
          <cell r="AI666" t="str">
            <v/>
          </cell>
          <cell r="AJ666" t="str">
            <v>Thử việc</v>
          </cell>
        </row>
        <row r="667">
          <cell r="A667">
            <v>20642</v>
          </cell>
          <cell r="B667" t="str">
            <v>Nguyễn Thị</v>
          </cell>
          <cell r="C667" t="str">
            <v>Lý</v>
          </cell>
          <cell r="D667" t="str">
            <v>Nữ</v>
          </cell>
          <cell r="O667" t="str">
            <v>lynt@topica.edu.vn</v>
          </cell>
          <cell r="X667" t="str">
            <v>OC</v>
          </cell>
          <cell r="Y667" t="str">
            <v>Chuyên viên quản lý học tập (CVHT)</v>
          </cell>
          <cell r="AA667" t="str">
            <v>1</v>
          </cell>
          <cell r="AB667" t="str">
            <v>CB</v>
          </cell>
          <cell r="AC667" t="str">
            <v>TTV</v>
          </cell>
          <cell r="AD667" t="str">
            <v>PTVS</v>
          </cell>
          <cell r="AE667" t="str">
            <v>HCM</v>
          </cell>
          <cell r="AF667">
            <v>41513</v>
          </cell>
          <cell r="AG667">
            <v>8</v>
          </cell>
          <cell r="AI667" t="str">
            <v/>
          </cell>
          <cell r="AJ667" t="str">
            <v>Thử việc</v>
          </cell>
        </row>
        <row r="668">
          <cell r="A668">
            <v>20643</v>
          </cell>
          <cell r="B668" t="str">
            <v>Tống Thị Minh</v>
          </cell>
          <cell r="C668" t="str">
            <v>Hoa</v>
          </cell>
          <cell r="D668" t="str">
            <v>Nữ</v>
          </cell>
          <cell r="O668" t="str">
            <v>hoattm@topica.edu.vn</v>
          </cell>
          <cell r="X668" t="str">
            <v>OC</v>
          </cell>
          <cell r="Y668" t="str">
            <v>Chuyên viên quản lý học tập (CVHT)</v>
          </cell>
          <cell r="AA668" t="str">
            <v>1</v>
          </cell>
          <cell r="AB668" t="str">
            <v>CB</v>
          </cell>
          <cell r="AC668" t="str">
            <v>TMH</v>
          </cell>
          <cell r="AD668" t="str">
            <v>PMHS</v>
          </cell>
          <cell r="AE668" t="str">
            <v>HN</v>
          </cell>
          <cell r="AF668">
            <v>41521</v>
          </cell>
          <cell r="AG668">
            <v>9</v>
          </cell>
          <cell r="AI668" t="str">
            <v/>
          </cell>
          <cell r="AJ668" t="str">
            <v>Thử việc</v>
          </cell>
        </row>
        <row r="669">
          <cell r="A669">
            <v>20644</v>
          </cell>
          <cell r="B669" t="str">
            <v>Đỗ Thị Khánh</v>
          </cell>
          <cell r="C669" t="str">
            <v>Ly</v>
          </cell>
          <cell r="D669" t="str">
            <v>Nữ</v>
          </cell>
          <cell r="E669">
            <v>32299</v>
          </cell>
          <cell r="H669" t="str">
            <v>151630409</v>
          </cell>
          <cell r="I669">
            <v>40476</v>
          </cell>
          <cell r="J669" t="str">
            <v>Thái Bình</v>
          </cell>
          <cell r="K669" t="str">
            <v>Đại học</v>
          </cell>
          <cell r="L669" t="str">
            <v>ĐH Luật Hà Nội</v>
          </cell>
          <cell r="M669" t="str">
            <v>Luật</v>
          </cell>
          <cell r="N669">
            <v>2010</v>
          </cell>
          <cell r="O669" t="str">
            <v>lydtk@topica.edu.vn</v>
          </cell>
          <cell r="Q669" t="str">
            <v>0936094979</v>
          </cell>
          <cell r="R669" t="str">
            <v>msly.hlu@gmail.com</v>
          </cell>
          <cell r="S669" t="str">
            <v>SN 29 ngõ 14 Pháo đài láng - Láng Thượng - Đống Đa - Hà Nội</v>
          </cell>
          <cell r="T669" t="str">
            <v>SN 14A ngách 90 ngõ 1194 Đường Láng, Láng Thượng, Đống Đa Hà Nội</v>
          </cell>
          <cell r="U669" t="str">
            <v>Đỗ Thị Hải Hà</v>
          </cell>
          <cell r="V669" t="str">
            <v>Chị</v>
          </cell>
          <cell r="W669" t="str">
            <v>0912483124</v>
          </cell>
          <cell r="X669" t="str">
            <v>OP</v>
          </cell>
          <cell r="Y669" t="str">
            <v>Chuyên viên vận hành</v>
          </cell>
          <cell r="AA669" t="str">
            <v>1</v>
          </cell>
          <cell r="AB669" t="str">
            <v>CB</v>
          </cell>
          <cell r="AC669" t="str">
            <v>TOS1</v>
          </cell>
          <cell r="AD669" t="str">
            <v>POST</v>
          </cell>
          <cell r="AE669" t="str">
            <v>HN</v>
          </cell>
          <cell r="AF669">
            <v>41520</v>
          </cell>
          <cell r="AG669">
            <v>9</v>
          </cell>
          <cell r="AI669" t="str">
            <v/>
          </cell>
          <cell r="AJ669" t="str">
            <v>Thử việc</v>
          </cell>
        </row>
        <row r="670">
          <cell r="A670">
            <v>20645</v>
          </cell>
          <cell r="B670" t="str">
            <v>Trần Thị Hương</v>
          </cell>
          <cell r="C670" t="str">
            <v>Nam</v>
          </cell>
          <cell r="D670" t="str">
            <v>Nữ</v>
          </cell>
          <cell r="E670">
            <v>31278</v>
          </cell>
          <cell r="F670" t="str">
            <v>Hà Nội</v>
          </cell>
          <cell r="G670" t="str">
            <v>Ninh Bình</v>
          </cell>
          <cell r="H670" t="str">
            <v>012378697</v>
          </cell>
          <cell r="I670">
            <v>36766</v>
          </cell>
          <cell r="J670" t="str">
            <v>Hà Nội</v>
          </cell>
          <cell r="K670" t="str">
            <v>Cao đẳng</v>
          </cell>
          <cell r="L670" t="str">
            <v>CĐ Nghệ thuật</v>
          </cell>
          <cell r="M670" t="str">
            <v>Thiết kế thời trang</v>
          </cell>
          <cell r="N670">
            <v>2007</v>
          </cell>
          <cell r="O670" t="str">
            <v>namtth@topica.edu.vn</v>
          </cell>
          <cell r="Q670" t="str">
            <v>0948842468</v>
          </cell>
          <cell r="S670" t="str">
            <v>313 Tây Sơn, Tổ 4b, Ngã tư sở, Hà Nội</v>
          </cell>
          <cell r="T670" t="str">
            <v>Số 7 - Ngõ 205 - Tây Sơn - Đống Đa - Hà Nội</v>
          </cell>
          <cell r="X670" t="str">
            <v>OP</v>
          </cell>
          <cell r="Y670" t="str">
            <v>Chuyên viên vận hành</v>
          </cell>
          <cell r="AA670" t="str">
            <v>1</v>
          </cell>
          <cell r="AB670" t="str">
            <v>CB</v>
          </cell>
          <cell r="AC670" t="str">
            <v>TAD</v>
          </cell>
          <cell r="AD670" t="str">
            <v>PADA</v>
          </cell>
          <cell r="AE670" t="str">
            <v>HN</v>
          </cell>
          <cell r="AF670">
            <v>41514</v>
          </cell>
          <cell r="AG670">
            <v>8</v>
          </cell>
          <cell r="AI670" t="str">
            <v/>
          </cell>
          <cell r="AJ670" t="str">
            <v>Nghỉ việc</v>
          </cell>
        </row>
        <row r="671">
          <cell r="A671">
            <v>20646</v>
          </cell>
          <cell r="B671" t="str">
            <v>Cao Thu</v>
          </cell>
          <cell r="C671" t="str">
            <v>Phương</v>
          </cell>
          <cell r="D671" t="str">
            <v>Nữ</v>
          </cell>
          <cell r="O671" t="str">
            <v>phuongct@topica.edu.vn</v>
          </cell>
          <cell r="X671" t="str">
            <v>OP</v>
          </cell>
          <cell r="Y671" t="str">
            <v>Chuyên viên vận hành</v>
          </cell>
          <cell r="AA671" t="str">
            <v>1</v>
          </cell>
          <cell r="AB671" t="str">
            <v>CB</v>
          </cell>
          <cell r="AC671" t="str">
            <v>TSG</v>
          </cell>
          <cell r="AD671" t="str">
            <v>PSGH</v>
          </cell>
          <cell r="AE671" t="str">
            <v>HCM</v>
          </cell>
          <cell r="AF671">
            <v>41526</v>
          </cell>
          <cell r="AG671">
            <v>9</v>
          </cell>
          <cell r="AI671" t="str">
            <v/>
          </cell>
          <cell r="AJ671" t="str">
            <v>Thử việc</v>
          </cell>
        </row>
        <row r="672">
          <cell r="A672">
            <v>20647</v>
          </cell>
          <cell r="B672" t="str">
            <v>Trần Thị</v>
          </cell>
          <cell r="C672" t="str">
            <v>Phương</v>
          </cell>
          <cell r="D672" t="str">
            <v>Nữ</v>
          </cell>
          <cell r="E672">
            <v>32945</v>
          </cell>
          <cell r="H672" t="str">
            <v>164408010</v>
          </cell>
          <cell r="I672">
            <v>38883</v>
          </cell>
          <cell r="J672" t="str">
            <v>Ninh Bình</v>
          </cell>
          <cell r="K672" t="str">
            <v>Đại học</v>
          </cell>
          <cell r="L672" t="str">
            <v>ĐH Kinh doanh và Công nghệ Hà Nội</v>
          </cell>
          <cell r="M672" t="str">
            <v>Kế toán</v>
          </cell>
          <cell r="O672" t="str">
            <v>phuongtt@topica.edu.vn</v>
          </cell>
          <cell r="Q672" t="str">
            <v>0985268760</v>
          </cell>
          <cell r="R672" t="str">
            <v>tranphuongnb90@gmail.com</v>
          </cell>
          <cell r="S672" t="str">
            <v>Xóm Lão - Yên Mỹ - Yên Mô - Ninh Bình</v>
          </cell>
          <cell r="T672" t="str">
            <v>Xóm Lão - Yên Mỹ - Yên Mô - Ninh Bình</v>
          </cell>
          <cell r="U672" t="str">
            <v>Trần Văn Khiêm</v>
          </cell>
          <cell r="V672" t="str">
            <v>Bố</v>
          </cell>
          <cell r="W672" t="str">
            <v>01697397041</v>
          </cell>
          <cell r="X672" t="str">
            <v>OP</v>
          </cell>
          <cell r="Y672" t="str">
            <v>Chuyên viên vận hành</v>
          </cell>
          <cell r="AA672" t="str">
            <v>1</v>
          </cell>
          <cell r="AB672" t="str">
            <v>CB</v>
          </cell>
          <cell r="AC672" t="str">
            <v>TOS1</v>
          </cell>
          <cell r="AD672" t="str">
            <v>POSO</v>
          </cell>
          <cell r="AE672" t="str">
            <v>HN</v>
          </cell>
          <cell r="AF672">
            <v>41533</v>
          </cell>
          <cell r="AG672">
            <v>9</v>
          </cell>
          <cell r="AI672" t="str">
            <v/>
          </cell>
          <cell r="AJ672" t="str">
            <v>Thử việc</v>
          </cell>
        </row>
        <row r="673">
          <cell r="A673">
            <v>20648</v>
          </cell>
          <cell r="B673" t="str">
            <v>Nguyễn Thị</v>
          </cell>
          <cell r="C673" t="str">
            <v>Hoa</v>
          </cell>
          <cell r="D673" t="str">
            <v>Nữ</v>
          </cell>
          <cell r="E673">
            <v>33012</v>
          </cell>
          <cell r="H673">
            <v>112316221</v>
          </cell>
          <cell r="I673">
            <v>38804</v>
          </cell>
          <cell r="J673" t="str">
            <v>Hà Nội</v>
          </cell>
          <cell r="K673" t="str">
            <v>Đại học</v>
          </cell>
          <cell r="L673" t="str">
            <v>ĐH Ngoại thương</v>
          </cell>
          <cell r="M673" t="str">
            <v>Quản trị kinh doanh quốc tế</v>
          </cell>
          <cell r="O673" t="str">
            <v>hoant@topica.edu.vn</v>
          </cell>
          <cell r="Q673" t="str">
            <v>0979652863</v>
          </cell>
          <cell r="R673" t="str">
            <v>nguyenthihoa19590@gmail.com</v>
          </cell>
          <cell r="S673" t="str">
            <v>Xã Đức Giang, huyện Hoài Đức, Hà Nội</v>
          </cell>
          <cell r="T673" t="str">
            <v>Xã Đức Giang, huyện Hoài Đức, Hà Nội</v>
          </cell>
          <cell r="U673" t="str">
            <v>Nguyễn Ích Phương</v>
          </cell>
          <cell r="V673" t="str">
            <v>Bố</v>
          </cell>
          <cell r="W673" t="str">
            <v>01669950564</v>
          </cell>
          <cell r="X673" t="str">
            <v>OP</v>
          </cell>
          <cell r="Y673" t="str">
            <v>Chuyên viên vận hành</v>
          </cell>
          <cell r="AA673" t="str">
            <v>1</v>
          </cell>
          <cell r="AB673" t="str">
            <v>CB</v>
          </cell>
          <cell r="AC673" t="str">
            <v>TOS1</v>
          </cell>
          <cell r="AD673" t="str">
            <v>POST</v>
          </cell>
          <cell r="AE673" t="str">
            <v>HN</v>
          </cell>
          <cell r="AF673">
            <v>41533</v>
          </cell>
          <cell r="AG673">
            <v>9</v>
          </cell>
          <cell r="AI673" t="str">
            <v/>
          </cell>
          <cell r="AJ673" t="str">
            <v>Thử việc</v>
          </cell>
        </row>
        <row r="674">
          <cell r="A674">
            <v>20649</v>
          </cell>
          <cell r="B674" t="str">
            <v>Bùi Thị Thúy</v>
          </cell>
          <cell r="C674" t="str">
            <v>Nga</v>
          </cell>
          <cell r="D674" t="str">
            <v>Nữ</v>
          </cell>
          <cell r="O674" t="str">
            <v>ngabtt@topica.edu.vn</v>
          </cell>
          <cell r="X674" t="str">
            <v>OS</v>
          </cell>
          <cell r="Y674" t="str">
            <v>Chuyên viên Tư vấn tuyển sinh</v>
          </cell>
          <cell r="AA674" t="str">
            <v>1</v>
          </cell>
          <cell r="AB674" t="str">
            <v>CB</v>
          </cell>
          <cell r="AC674" t="str">
            <v>TSA</v>
          </cell>
          <cell r="AD674" t="str">
            <v>PSAS</v>
          </cell>
          <cell r="AE674" t="str">
            <v>HCM</v>
          </cell>
          <cell r="AF674">
            <v>41529</v>
          </cell>
          <cell r="AG674">
            <v>9</v>
          </cell>
          <cell r="AI674" t="str">
            <v/>
          </cell>
          <cell r="AJ674" t="str">
            <v>Thử việc</v>
          </cell>
        </row>
        <row r="675">
          <cell r="A675">
            <v>20650</v>
          </cell>
          <cell r="B675" t="str">
            <v>Trần Thị</v>
          </cell>
          <cell r="C675" t="str">
            <v>Hằng</v>
          </cell>
          <cell r="D675" t="str">
            <v>Nữ</v>
          </cell>
          <cell r="E675">
            <v>31634</v>
          </cell>
          <cell r="F675" t="str">
            <v>Nam Định</v>
          </cell>
          <cell r="G675" t="str">
            <v>Nam Định</v>
          </cell>
          <cell r="H675">
            <v>162692740</v>
          </cell>
          <cell r="I675">
            <v>40000</v>
          </cell>
          <cell r="J675" t="str">
            <v>Nam Định</v>
          </cell>
          <cell r="K675" t="str">
            <v>Đại học</v>
          </cell>
          <cell r="L675" t="str">
            <v>ĐH Sư phạm Hà Nội</v>
          </cell>
          <cell r="M675" t="str">
            <v>Quản lý giáo dục</v>
          </cell>
          <cell r="O675" t="str">
            <v>hangtt@topica.edu.vn</v>
          </cell>
          <cell r="X675" t="str">
            <v>OC</v>
          </cell>
          <cell r="Y675" t="str">
            <v>Chuyên viên quản lý học tập (CVHT)</v>
          </cell>
          <cell r="AA675">
            <v>1</v>
          </cell>
          <cell r="AB675" t="str">
            <v>CB</v>
          </cell>
          <cell r="AC675" t="str">
            <v>TTV</v>
          </cell>
          <cell r="AD675" t="str">
            <v>PTVS</v>
          </cell>
          <cell r="AE675" t="str">
            <v>HCM</v>
          </cell>
          <cell r="AF675">
            <v>41529</v>
          </cell>
          <cell r="AG675">
            <v>9</v>
          </cell>
          <cell r="AI675" t="str">
            <v/>
          </cell>
          <cell r="AJ675" t="str">
            <v>Thử việc</v>
          </cell>
        </row>
        <row r="676">
          <cell r="A676">
            <v>20651</v>
          </cell>
          <cell r="B676" t="str">
            <v>Liêu Quốc</v>
          </cell>
          <cell r="C676" t="str">
            <v>Tuấn</v>
          </cell>
          <cell r="D676" t="str">
            <v>Nam</v>
          </cell>
          <cell r="O676" t="str">
            <v>tuanlq@topica.edu.vn</v>
          </cell>
          <cell r="X676" t="str">
            <v>PM2</v>
          </cell>
          <cell r="Y676" t="str">
            <v>Phó phòng</v>
          </cell>
          <cell r="AA676">
            <v>3</v>
          </cell>
          <cell r="AB676" t="str">
            <v>QL</v>
          </cell>
          <cell r="AC676" t="str">
            <v>TSG</v>
          </cell>
          <cell r="AD676" t="str">
            <v>PSGE</v>
          </cell>
          <cell r="AE676" t="str">
            <v>HCM</v>
          </cell>
          <cell r="AF676">
            <v>41533</v>
          </cell>
          <cell r="AG676">
            <v>9</v>
          </cell>
          <cell r="AI676" t="str">
            <v/>
          </cell>
          <cell r="AJ676" t="str">
            <v>Thử việc</v>
          </cell>
        </row>
        <row r="677">
          <cell r="A677">
            <v>20652</v>
          </cell>
          <cell r="B677" t="str">
            <v>Bùi Thị</v>
          </cell>
          <cell r="C677" t="str">
            <v>Mai</v>
          </cell>
          <cell r="D677" t="str">
            <v>Nữ</v>
          </cell>
          <cell r="O677" t="str">
            <v>maibt@topica.edu.vn</v>
          </cell>
          <cell r="X677" t="str">
            <v>OP</v>
          </cell>
          <cell r="Y677" t="str">
            <v>Chuyên viên vận hành</v>
          </cell>
          <cell r="AA677" t="str">
            <v>1</v>
          </cell>
          <cell r="AB677" t="str">
            <v>CB</v>
          </cell>
          <cell r="AC677" t="str">
            <v>TFP</v>
          </cell>
          <cell r="AD677" t="str">
            <v>PFPC</v>
          </cell>
          <cell r="AE677" t="str">
            <v>HN</v>
          </cell>
          <cell r="AF677">
            <v>41512</v>
          </cell>
          <cell r="AG677">
            <v>8</v>
          </cell>
          <cell r="AI677" t="str">
            <v/>
          </cell>
          <cell r="AJ677" t="str">
            <v>Thử việc</v>
          </cell>
        </row>
        <row r="678">
          <cell r="A678">
            <v>20653</v>
          </cell>
          <cell r="B678" t="str">
            <v>Nguyễn Hoàng</v>
          </cell>
          <cell r="C678" t="str">
            <v>Giang</v>
          </cell>
          <cell r="D678" t="str">
            <v>Nam</v>
          </cell>
          <cell r="O678" t="str">
            <v>giangnh5@topica.edu.vn</v>
          </cell>
          <cell r="X678" t="str">
            <v>OP</v>
          </cell>
          <cell r="AA678">
            <v>1</v>
          </cell>
          <cell r="AB678" t="str">
            <v>CB</v>
          </cell>
          <cell r="AC678" t="str">
            <v>TIC</v>
          </cell>
          <cell r="AE678" t="str">
            <v>HN</v>
          </cell>
          <cell r="AG678" t="str">
            <v/>
          </cell>
          <cell r="AH678">
            <v>41532</v>
          </cell>
          <cell r="AI678">
            <v>9</v>
          </cell>
          <cell r="AJ678" t="str">
            <v>Chính thức</v>
          </cell>
        </row>
        <row r="679">
          <cell r="A679">
            <v>20654</v>
          </cell>
          <cell r="B679" t="str">
            <v>Ngô Sơn</v>
          </cell>
          <cell r="C679" t="str">
            <v>Tùng</v>
          </cell>
          <cell r="D679" t="str">
            <v>Nam</v>
          </cell>
          <cell r="O679" t="str">
            <v>tungns2@topica.edu.vn</v>
          </cell>
          <cell r="X679" t="str">
            <v>OP</v>
          </cell>
          <cell r="AA679">
            <v>1</v>
          </cell>
          <cell r="AB679" t="str">
            <v>CB</v>
          </cell>
          <cell r="AC679" t="str">
            <v>TIC</v>
          </cell>
          <cell r="AE679" t="str">
            <v>HN</v>
          </cell>
          <cell r="AG679" t="str">
            <v/>
          </cell>
          <cell r="AH679">
            <v>41532</v>
          </cell>
          <cell r="AI679">
            <v>9</v>
          </cell>
          <cell r="AJ679" t="str">
            <v>Chính thức</v>
          </cell>
        </row>
        <row r="680">
          <cell r="A680">
            <v>20655</v>
          </cell>
          <cell r="B680" t="str">
            <v>Phạm Vân</v>
          </cell>
          <cell r="C680" t="str">
            <v>Khánh</v>
          </cell>
          <cell r="D680" t="str">
            <v>Nữ</v>
          </cell>
          <cell r="E680">
            <v>29185</v>
          </cell>
          <cell r="F680" t="str">
            <v>Hà Nội</v>
          </cell>
          <cell r="H680" t="str">
            <v>012735420</v>
          </cell>
          <cell r="I680">
            <v>40948</v>
          </cell>
          <cell r="J680" t="str">
            <v>Hà Nội</v>
          </cell>
          <cell r="O680" t="str">
            <v>khanhpv@topica.edu.vn</v>
          </cell>
          <cell r="Q680" t="str">
            <v>0912627079</v>
          </cell>
          <cell r="R680" t="str">
            <v>vankhanh.pham79@gmail.com</v>
          </cell>
          <cell r="S680" t="str">
            <v>Số 14, Tổ 36 Trung Hòa, Cầu Giấy Hà Nội</v>
          </cell>
          <cell r="T680" t="str">
            <v>Số 22 Ngách 165/87 Phố Chợ Khâm Thiên Hà Nội</v>
          </cell>
          <cell r="U680" t="str">
            <v>Trần Thành Nam</v>
          </cell>
          <cell r="V680" t="str">
            <v>Chồng</v>
          </cell>
          <cell r="W680" t="str">
            <v>0932283666</v>
          </cell>
          <cell r="X680" t="str">
            <v>PM1</v>
          </cell>
          <cell r="AA680">
            <v>3</v>
          </cell>
          <cell r="AB680" t="str">
            <v>QL</v>
          </cell>
          <cell r="AC680" t="str">
            <v>TFP</v>
          </cell>
          <cell r="AD680" t="str">
            <v>PFPC</v>
          </cell>
          <cell r="AE680" t="str">
            <v>HN</v>
          </cell>
          <cell r="AF680">
            <v>41540</v>
          </cell>
          <cell r="AG680">
            <v>9</v>
          </cell>
          <cell r="AI680" t="str">
            <v/>
          </cell>
          <cell r="AJ680" t="str">
            <v>Thử việc</v>
          </cell>
        </row>
        <row r="681">
          <cell r="A681">
            <v>20656</v>
          </cell>
          <cell r="B681" t="str">
            <v>Phạm Thị</v>
          </cell>
          <cell r="C681" t="str">
            <v>Hằng</v>
          </cell>
          <cell r="D681" t="str">
            <v>Nữ</v>
          </cell>
          <cell r="O681" t="str">
            <v>hangpt@topica.edu.vn</v>
          </cell>
          <cell r="X681" t="str">
            <v>OP</v>
          </cell>
          <cell r="AA681">
            <v>1</v>
          </cell>
          <cell r="AB681" t="str">
            <v>CB</v>
          </cell>
          <cell r="AC681" t="str">
            <v>TAW</v>
          </cell>
          <cell r="AD681" t="str">
            <v>PAWM</v>
          </cell>
          <cell r="AE681" t="str">
            <v>HN</v>
          </cell>
          <cell r="AF681">
            <v>41518</v>
          </cell>
          <cell r="AG681">
            <v>9</v>
          </cell>
          <cell r="AI681" t="str">
            <v/>
          </cell>
          <cell r="AJ681" t="str">
            <v>Thử việc</v>
          </cell>
        </row>
        <row r="682">
          <cell r="A682">
            <v>20657</v>
          </cell>
          <cell r="B682" t="str">
            <v>Trần Thị Kim</v>
          </cell>
          <cell r="C682" t="str">
            <v>Tuyền</v>
          </cell>
          <cell r="D682" t="str">
            <v>Nữ</v>
          </cell>
          <cell r="X682" t="str">
            <v>OS</v>
          </cell>
          <cell r="AA682">
            <v>1</v>
          </cell>
          <cell r="AB682" t="str">
            <v>CB</v>
          </cell>
          <cell r="AC682" t="str">
            <v>TSA</v>
          </cell>
          <cell r="AD682" t="str">
            <v>PSAS</v>
          </cell>
          <cell r="AE682" t="str">
            <v>HCM</v>
          </cell>
          <cell r="AF682">
            <v>41513</v>
          </cell>
          <cell r="AG682">
            <v>8</v>
          </cell>
          <cell r="AJ682" t="str">
            <v>Thử việc</v>
          </cell>
        </row>
        <row r="683">
          <cell r="A683">
            <v>20658</v>
          </cell>
          <cell r="B683" t="str">
            <v>Trần Thị Thanh</v>
          </cell>
          <cell r="C683" t="str">
            <v>Thủy</v>
          </cell>
          <cell r="D683" t="str">
            <v>Nữ</v>
          </cell>
          <cell r="X683" t="str">
            <v>OS</v>
          </cell>
          <cell r="AA683">
            <v>1</v>
          </cell>
          <cell r="AB683" t="str">
            <v>CB</v>
          </cell>
          <cell r="AC683" t="str">
            <v>TSA</v>
          </cell>
          <cell r="AD683" t="str">
            <v>PSAS</v>
          </cell>
          <cell r="AE683" t="str">
            <v>HCM</v>
          </cell>
          <cell r="AF683">
            <v>41535</v>
          </cell>
          <cell r="AG683">
            <v>9</v>
          </cell>
          <cell r="AJ683" t="str">
            <v>Thử việc</v>
          </cell>
        </row>
        <row r="684">
          <cell r="A684">
            <v>20659</v>
          </cell>
          <cell r="B684" t="str">
            <v>Nguyễn Thị Anh</v>
          </cell>
          <cell r="C684" t="str">
            <v>Đào</v>
          </cell>
          <cell r="D684" t="str">
            <v>Nữ</v>
          </cell>
          <cell r="X684" t="str">
            <v>OS</v>
          </cell>
          <cell r="AA684">
            <v>1</v>
          </cell>
          <cell r="AB684" t="str">
            <v>CB</v>
          </cell>
          <cell r="AC684" t="str">
            <v>TSA</v>
          </cell>
          <cell r="AD684" t="str">
            <v>PSAS</v>
          </cell>
          <cell r="AE684" t="str">
            <v>HCM</v>
          </cell>
          <cell r="AF684">
            <v>41540</v>
          </cell>
          <cell r="AG684">
            <v>9</v>
          </cell>
          <cell r="AJ684" t="str">
            <v>Thử việc</v>
          </cell>
        </row>
        <row r="685">
          <cell r="A685">
            <v>20660</v>
          </cell>
          <cell r="B685" t="str">
            <v>Phan Lê Tường</v>
          </cell>
          <cell r="C685" t="str">
            <v>Vy</v>
          </cell>
          <cell r="D685" t="str">
            <v>Nữ</v>
          </cell>
          <cell r="X685" t="str">
            <v>OS</v>
          </cell>
          <cell r="AA685">
            <v>1</v>
          </cell>
          <cell r="AB685" t="str">
            <v>CB</v>
          </cell>
          <cell r="AC685" t="str">
            <v>TSA</v>
          </cell>
          <cell r="AD685" t="str">
            <v>PSAS</v>
          </cell>
          <cell r="AE685" t="str">
            <v>HCM</v>
          </cell>
          <cell r="AF685">
            <v>41535</v>
          </cell>
          <cell r="AG685">
            <v>9</v>
          </cell>
          <cell r="AJ685" t="str">
            <v>Thử việc</v>
          </cell>
        </row>
        <row r="686">
          <cell r="A686">
            <v>20661</v>
          </cell>
          <cell r="B686" t="str">
            <v>Phan Thị Hương</v>
          </cell>
          <cell r="C686" t="str">
            <v>Giang</v>
          </cell>
          <cell r="D686" t="str">
            <v>Nữ</v>
          </cell>
          <cell r="X686" t="str">
            <v>OS</v>
          </cell>
          <cell r="AA686">
            <v>1</v>
          </cell>
          <cell r="AB686" t="str">
            <v>CB</v>
          </cell>
          <cell r="AC686" t="str">
            <v>TSA</v>
          </cell>
          <cell r="AD686" t="str">
            <v>PSAS</v>
          </cell>
          <cell r="AE686" t="str">
            <v>HCM</v>
          </cell>
          <cell r="AF686">
            <v>41535</v>
          </cell>
          <cell r="AG686">
            <v>9</v>
          </cell>
          <cell r="AJ686" t="str">
            <v>Thử việc</v>
          </cell>
        </row>
        <row r="687">
          <cell r="A687">
            <v>20662</v>
          </cell>
          <cell r="B687" t="str">
            <v>Chu Đình Xuân</v>
          </cell>
          <cell r="C687" t="str">
            <v>Thảo</v>
          </cell>
          <cell r="D687" t="str">
            <v>Nữ</v>
          </cell>
          <cell r="X687" t="str">
            <v>OS</v>
          </cell>
          <cell r="AC687" t="str">
            <v>TSA</v>
          </cell>
          <cell r="AD687" t="str">
            <v>PSAS</v>
          </cell>
          <cell r="AE687" t="str">
            <v>HCM</v>
          </cell>
          <cell r="AF687">
            <v>41528</v>
          </cell>
          <cell r="AG687">
            <v>9</v>
          </cell>
          <cell r="AJ687" t="str">
            <v>Thử việc</v>
          </cell>
        </row>
        <row r="688">
          <cell r="A688">
            <v>20663</v>
          </cell>
          <cell r="B688" t="str">
            <v>Trịnh Thị Lan</v>
          </cell>
          <cell r="C688" t="str">
            <v>Oanh</v>
          </cell>
          <cell r="D688" t="str">
            <v>Nữ</v>
          </cell>
          <cell r="E688">
            <v>33543</v>
          </cell>
          <cell r="F688" t="str">
            <v>Thanh Hóa</v>
          </cell>
          <cell r="G688" t="str">
            <v>Thanh Hóa</v>
          </cell>
          <cell r="H688">
            <v>173211904</v>
          </cell>
          <cell r="I688">
            <v>39757</v>
          </cell>
          <cell r="J688" t="str">
            <v>Thanh Hóa</v>
          </cell>
          <cell r="K688" t="str">
            <v>Đại học</v>
          </cell>
          <cell r="L688" t="str">
            <v>ĐH Kinh Tế Quốc Dân</v>
          </cell>
          <cell r="M688" t="str">
            <v>Kế toán tổng hợp</v>
          </cell>
          <cell r="N688">
            <v>2013</v>
          </cell>
          <cell r="O688" t="str">
            <v>oanhttl@topica.edu.vn</v>
          </cell>
          <cell r="Q688" t="str">
            <v>0982956047</v>
          </cell>
          <cell r="R688" t="str">
            <v>lanoanhktqd@gmail.com</v>
          </cell>
          <cell r="S688" t="str">
            <v>Xã Vĩnh Ninh, huyện Vĩnh Lộc, Tỉnh Thanh Hóa</v>
          </cell>
          <cell r="T688" t="str">
            <v>Số 23C Ngõ Kim Hoa, Phương Liên, Đống Đa, Hà Nội</v>
          </cell>
          <cell r="U688" t="str">
            <v>Trịnh Văn Hà</v>
          </cell>
          <cell r="V688" t="str">
            <v xml:space="preserve">Anh </v>
          </cell>
          <cell r="W688" t="str">
            <v>0977641723</v>
          </cell>
          <cell r="X688" t="str">
            <v>OP</v>
          </cell>
          <cell r="AA688">
            <v>1</v>
          </cell>
          <cell r="AB688" t="str">
            <v>CB</v>
          </cell>
          <cell r="AC688" t="str">
            <v>TAD</v>
          </cell>
          <cell r="AD688" t="str">
            <v>PADQ</v>
          </cell>
          <cell r="AE688" t="str">
            <v>HN</v>
          </cell>
          <cell r="AF688">
            <v>41541</v>
          </cell>
          <cell r="AG688">
            <v>9</v>
          </cell>
          <cell r="AJ688" t="str">
            <v>Thử việc</v>
          </cell>
        </row>
        <row r="689">
          <cell r="A689">
            <v>20664</v>
          </cell>
          <cell r="B689" t="str">
            <v>Dương Thị Kim</v>
          </cell>
          <cell r="C689" t="str">
            <v>Mai</v>
          </cell>
          <cell r="D689" t="str">
            <v>Nữ</v>
          </cell>
          <cell r="E689">
            <v>30264</v>
          </cell>
          <cell r="F689" t="str">
            <v>Hà Nội</v>
          </cell>
          <cell r="G689" t="str">
            <v>Hà Nội</v>
          </cell>
          <cell r="H689" t="str">
            <v>012286267</v>
          </cell>
          <cell r="I689">
            <v>36439</v>
          </cell>
          <cell r="J689" t="str">
            <v>Hà Nội</v>
          </cell>
          <cell r="K689" t="str">
            <v>Đại học</v>
          </cell>
          <cell r="L689" t="str">
            <v>ĐH Dân Lập Đông Đô</v>
          </cell>
          <cell r="M689" t="str">
            <v>Thông tin học</v>
          </cell>
          <cell r="N689">
            <v>2006</v>
          </cell>
          <cell r="O689" t="str">
            <v>maidtk@topica.edu.vn</v>
          </cell>
          <cell r="Q689" t="str">
            <v>0932216006/0934529222</v>
          </cell>
          <cell r="S689" t="str">
            <v>SN 04 Ngách 337/101 Ngõ 337 Đường Phạm Văn Đồng Khu Lộc Xuân Đỉnh - Từ Liêm - Hà Nội</v>
          </cell>
          <cell r="T689" t="str">
            <v>SN 04 Ngách 337/101 Ngõ 337 Đường Phạm Văn Đồng Khu Lộc Xuân Đỉnh - Từ Liêm - Hà Nội</v>
          </cell>
          <cell r="U689" t="str">
            <v>Trần Thị Thoa</v>
          </cell>
          <cell r="V689" t="str">
            <v>Mẹ</v>
          </cell>
          <cell r="X689" t="str">
            <v>OS</v>
          </cell>
          <cell r="AA689">
            <v>1</v>
          </cell>
          <cell r="AB689" t="str">
            <v>CB</v>
          </cell>
          <cell r="AC689" t="str">
            <v>TAW</v>
          </cell>
          <cell r="AD689" t="str">
            <v>PAWS</v>
          </cell>
          <cell r="AE689" t="str">
            <v>HN</v>
          </cell>
          <cell r="AF689">
            <v>41547</v>
          </cell>
          <cell r="AG689">
            <v>9</v>
          </cell>
          <cell r="AJ689" t="str">
            <v>Thử việc</v>
          </cell>
        </row>
        <row r="690">
          <cell r="A690">
            <v>20665</v>
          </cell>
          <cell r="B690" t="str">
            <v xml:space="preserve">Đặng Thị Thu </v>
          </cell>
          <cell r="C690" t="str">
            <v>Hiền</v>
          </cell>
          <cell r="D690" t="str">
            <v>Nữ</v>
          </cell>
          <cell r="E690">
            <v>32940</v>
          </cell>
          <cell r="F690" t="str">
            <v>Nam Định</v>
          </cell>
          <cell r="G690" t="str">
            <v>Nam Định</v>
          </cell>
          <cell r="H690" t="str">
            <v>163002831</v>
          </cell>
          <cell r="I690">
            <v>40668</v>
          </cell>
          <cell r="J690" t="str">
            <v>Nam Định</v>
          </cell>
          <cell r="K690" t="str">
            <v>Đại học</v>
          </cell>
          <cell r="L690" t="str">
            <v>ĐH Kinh Tế Quốc Dân</v>
          </cell>
          <cell r="M690" t="str">
            <v>Kinh tế</v>
          </cell>
          <cell r="N690">
            <v>2012</v>
          </cell>
          <cell r="O690" t="str">
            <v>hiendtt@topica.edu.vn</v>
          </cell>
          <cell r="Q690" t="str">
            <v>0913808390/01689930958</v>
          </cell>
          <cell r="S690" t="str">
            <v>Nghĩa Trung, Nghĩa Hưng, Nam Định</v>
          </cell>
          <cell r="T690" t="str">
            <v>Số 5 Ngõ 7 Thái Hà Hà Nội</v>
          </cell>
          <cell r="X690" t="str">
            <v>OS</v>
          </cell>
          <cell r="AA690">
            <v>1</v>
          </cell>
          <cell r="AB690" t="str">
            <v>CB</v>
          </cell>
          <cell r="AC690" t="str">
            <v>TAW</v>
          </cell>
          <cell r="AD690" t="str">
            <v>PAWS</v>
          </cell>
          <cell r="AE690" t="str">
            <v>HN</v>
          </cell>
          <cell r="AF690">
            <v>41547</v>
          </cell>
          <cell r="AG690">
            <v>9</v>
          </cell>
          <cell r="AJ690" t="str">
            <v>Thử việc</v>
          </cell>
        </row>
        <row r="691">
          <cell r="A691">
            <v>20666</v>
          </cell>
          <cell r="B691" t="str">
            <v>Chu Thị Thu</v>
          </cell>
          <cell r="C691" t="str">
            <v>Quỳnh</v>
          </cell>
          <cell r="D691" t="str">
            <v>Nữ</v>
          </cell>
          <cell r="E691">
            <v>31057</v>
          </cell>
          <cell r="F691" t="str">
            <v>Hà Nội</v>
          </cell>
          <cell r="G691" t="str">
            <v>Hà Nội</v>
          </cell>
          <cell r="H691" t="str">
            <v>012767576</v>
          </cell>
          <cell r="I691">
            <v>40326</v>
          </cell>
          <cell r="J691" t="str">
            <v>Hà Nội</v>
          </cell>
          <cell r="K691" t="str">
            <v>Đại học</v>
          </cell>
          <cell r="L691" t="str">
            <v>Học viên Ngân hàng</v>
          </cell>
          <cell r="M691" t="str">
            <v>Tài chính Ngân hàng</v>
          </cell>
          <cell r="N691">
            <v>2008</v>
          </cell>
          <cell r="O691" t="str">
            <v>quynhctt@topica.edu.vn</v>
          </cell>
          <cell r="Q691" t="str">
            <v>0977648085/0942881885</v>
          </cell>
          <cell r="S691" t="str">
            <v>Phòng 102 - A14B Thanh Xuân Bắc, Thanh Xuân, Hà Nội</v>
          </cell>
          <cell r="T691" t="str">
            <v>Phòng 102 - A14B Thanh Xuân Bắc, Thanh Xuân, Hà Nội</v>
          </cell>
          <cell r="X691" t="str">
            <v>OS</v>
          </cell>
          <cell r="AA691">
            <v>1</v>
          </cell>
          <cell r="AB691" t="str">
            <v>CB</v>
          </cell>
          <cell r="AC691" t="str">
            <v>TAW</v>
          </cell>
          <cell r="AD691" t="str">
            <v>PAWS</v>
          </cell>
          <cell r="AE691" t="str">
            <v>HN</v>
          </cell>
          <cell r="AF691">
            <v>41547</v>
          </cell>
          <cell r="AG691">
            <v>9</v>
          </cell>
          <cell r="AJ691" t="str">
            <v>Thử việc</v>
          </cell>
        </row>
        <row r="692">
          <cell r="A692">
            <v>20667</v>
          </cell>
          <cell r="AG692" t="str">
            <v/>
          </cell>
        </row>
        <row r="693">
          <cell r="A693">
            <v>20668</v>
          </cell>
          <cell r="AG693" t="str">
            <v/>
          </cell>
        </row>
        <row r="694">
          <cell r="A694">
            <v>20669</v>
          </cell>
          <cell r="AG694" t="str">
            <v/>
          </cell>
        </row>
        <row r="695">
          <cell r="A695">
            <v>20670</v>
          </cell>
          <cell r="AG695" t="str">
            <v/>
          </cell>
        </row>
        <row r="696">
          <cell r="A696">
            <v>20671</v>
          </cell>
          <cell r="AG696" t="str">
            <v/>
          </cell>
        </row>
        <row r="697">
          <cell r="A697">
            <v>20672</v>
          </cell>
          <cell r="AG697" t="str">
            <v/>
          </cell>
        </row>
        <row r="698">
          <cell r="A698">
            <v>20673</v>
          </cell>
          <cell r="AG698" t="str">
            <v/>
          </cell>
        </row>
        <row r="699">
          <cell r="A699">
            <v>20674</v>
          </cell>
          <cell r="AG699" t="str">
            <v/>
          </cell>
        </row>
        <row r="700">
          <cell r="A700">
            <v>20675</v>
          </cell>
          <cell r="AG700" t="str">
            <v/>
          </cell>
        </row>
      </sheetData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ổng"/>
      <sheetName val="Thang 11"/>
      <sheetName val="Thang 12"/>
      <sheetName val="Tổng T12"/>
      <sheetName val="Thang 1.2010"/>
      <sheetName val="Tổng T1"/>
      <sheetName val="Thang 3.2010"/>
      <sheetName val="Tổng T3"/>
      <sheetName val="Thang 4.2010"/>
      <sheetName val="Tổng T4"/>
      <sheetName val="con lại"/>
      <sheetName val="tvts,nw"/>
      <sheetName val="Thang 5.2010"/>
      <sheetName val="Thang 6.2010"/>
      <sheetName val="Tổng T6"/>
      <sheetName val="Phieu"/>
      <sheetName val="Thang 7.2010 (HCM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7">
            <v>1</v>
          </cell>
          <cell r="B7">
            <v>4000</v>
          </cell>
          <cell r="C7">
            <v>123456789</v>
          </cell>
          <cell r="D7" t="str">
            <v>Hoàng Hồng Lan</v>
          </cell>
          <cell r="E7" t="str">
            <v>TVTS</v>
          </cell>
          <cell r="F7" t="str">
            <v>TVTS-Gọi điện</v>
          </cell>
          <cell r="G7" t="str">
            <v>01/04/10</v>
          </cell>
          <cell r="H7" t="str">
            <v>30/06/10</v>
          </cell>
          <cell r="I7">
            <v>22</v>
          </cell>
          <cell r="J7">
            <v>1200000</v>
          </cell>
          <cell r="K7">
            <v>5</v>
          </cell>
          <cell r="L7">
            <v>272700</v>
          </cell>
          <cell r="M7">
            <v>1</v>
          </cell>
          <cell r="N7">
            <v>81800</v>
          </cell>
          <cell r="P7">
            <v>354500</v>
          </cell>
          <cell r="R7">
            <v>354500</v>
          </cell>
          <cell r="S7" t="str">
            <v>t</v>
          </cell>
          <cell r="T7" t="str">
            <v>NW-TP222</v>
          </cell>
        </row>
        <row r="8">
          <cell r="A8">
            <v>2</v>
          </cell>
          <cell r="B8">
            <v>4004</v>
          </cell>
          <cell r="C8" t="str">
            <v>abcdefgh</v>
          </cell>
          <cell r="D8" t="str">
            <v>Trần Thị Lan</v>
          </cell>
          <cell r="E8" t="str">
            <v>TVTS</v>
          </cell>
          <cell r="F8" t="str">
            <v>TVTS-Gọi điện</v>
          </cell>
          <cell r="G8" t="str">
            <v>01/05/10</v>
          </cell>
          <cell r="H8" t="str">
            <v>31/07/10</v>
          </cell>
          <cell r="I8">
            <v>22</v>
          </cell>
          <cell r="J8">
            <v>1200000</v>
          </cell>
          <cell r="K8">
            <v>6.5</v>
          </cell>
          <cell r="L8">
            <v>354500</v>
          </cell>
          <cell r="N8">
            <v>0</v>
          </cell>
          <cell r="P8">
            <v>354500</v>
          </cell>
          <cell r="R8">
            <v>354500</v>
          </cell>
          <cell r="S8" t="str">
            <v>r</v>
          </cell>
          <cell r="T8" t="str">
            <v>NW-TP222</v>
          </cell>
        </row>
        <row r="9">
          <cell r="A9">
            <v>3</v>
          </cell>
          <cell r="B9">
            <v>4005</v>
          </cell>
          <cell r="D9" t="str">
            <v>Nguyễn Thị Thu Hà</v>
          </cell>
          <cell r="E9" t="str">
            <v>TVTS</v>
          </cell>
          <cell r="F9" t="str">
            <v>TVTS-Gọi điện</v>
          </cell>
          <cell r="G9" t="str">
            <v>01/06/10</v>
          </cell>
          <cell r="H9" t="str">
            <v>31/08/10</v>
          </cell>
          <cell r="I9">
            <v>22</v>
          </cell>
          <cell r="J9">
            <v>1600000</v>
          </cell>
          <cell r="K9">
            <v>17.5</v>
          </cell>
          <cell r="L9">
            <v>1272700</v>
          </cell>
          <cell r="M9">
            <v>1</v>
          </cell>
          <cell r="N9">
            <v>109100</v>
          </cell>
          <cell r="P9">
            <v>1381800</v>
          </cell>
          <cell r="R9">
            <v>1381800</v>
          </cell>
          <cell r="S9" t="str">
            <v>r</v>
          </cell>
          <cell r="T9" t="str">
            <v>NW-TP222</v>
          </cell>
        </row>
        <row r="10">
          <cell r="A10">
            <v>4</v>
          </cell>
          <cell r="B10">
            <v>4009</v>
          </cell>
          <cell r="D10" t="str">
            <v>Nguyễn Thị Tươi</v>
          </cell>
          <cell r="E10" t="str">
            <v>TVTS</v>
          </cell>
          <cell r="F10" t="str">
            <v>TVTS-Gọi điện</v>
          </cell>
          <cell r="G10" t="str">
            <v>01/06/10</v>
          </cell>
          <cell r="H10" t="str">
            <v>31/08/10</v>
          </cell>
          <cell r="I10">
            <v>22</v>
          </cell>
          <cell r="J10">
            <v>1500000</v>
          </cell>
          <cell r="K10">
            <v>21</v>
          </cell>
          <cell r="L10">
            <v>1431800</v>
          </cell>
          <cell r="M10">
            <v>4</v>
          </cell>
          <cell r="N10">
            <v>409100</v>
          </cell>
          <cell r="P10">
            <v>1840900</v>
          </cell>
          <cell r="R10">
            <v>1840900</v>
          </cell>
          <cell r="S10" t="str">
            <v>r</v>
          </cell>
          <cell r="T10" t="str">
            <v>NW-TP222</v>
          </cell>
        </row>
        <row r="11">
          <cell r="A11">
            <v>5</v>
          </cell>
          <cell r="B11">
            <v>4010</v>
          </cell>
          <cell r="D11" t="str">
            <v>Ngô Thị Huyên</v>
          </cell>
          <cell r="E11" t="str">
            <v>TVTS</v>
          </cell>
          <cell r="F11" t="str">
            <v>TVTS-Gọi điện</v>
          </cell>
          <cell r="G11" t="str">
            <v>01/06/10</v>
          </cell>
          <cell r="H11" t="str">
            <v>31/08/10</v>
          </cell>
          <cell r="I11">
            <v>22</v>
          </cell>
          <cell r="J11">
            <v>1100000</v>
          </cell>
          <cell r="K11">
            <v>12.5</v>
          </cell>
          <cell r="L11">
            <v>625000</v>
          </cell>
          <cell r="M11">
            <v>1.5</v>
          </cell>
          <cell r="N11">
            <v>112500</v>
          </cell>
          <cell r="P11">
            <v>737500</v>
          </cell>
          <cell r="R11">
            <v>737500</v>
          </cell>
          <cell r="S11" t="str">
            <v>r</v>
          </cell>
          <cell r="T11" t="str">
            <v>NW-TP222</v>
          </cell>
        </row>
        <row r="12">
          <cell r="A12">
            <v>6</v>
          </cell>
          <cell r="B12">
            <v>4011</v>
          </cell>
          <cell r="D12" t="str">
            <v>Nguyễn Thị Hương Trà</v>
          </cell>
          <cell r="E12" t="str">
            <v>TVTS</v>
          </cell>
          <cell r="F12" t="str">
            <v>TVTS-Gọi điện</v>
          </cell>
          <cell r="G12" t="str">
            <v>01/06/10</v>
          </cell>
          <cell r="H12" t="str">
            <v>31/08/10</v>
          </cell>
          <cell r="I12">
            <v>22</v>
          </cell>
          <cell r="J12">
            <v>1200000</v>
          </cell>
          <cell r="K12">
            <v>19</v>
          </cell>
          <cell r="L12">
            <v>1036400</v>
          </cell>
          <cell r="M12">
            <v>4</v>
          </cell>
          <cell r="N12">
            <v>327300</v>
          </cell>
          <cell r="P12">
            <v>1363700</v>
          </cell>
          <cell r="R12">
            <v>1363700</v>
          </cell>
          <cell r="S12" t="str">
            <v>r</v>
          </cell>
          <cell r="T12" t="str">
            <v>NW-TP222</v>
          </cell>
        </row>
        <row r="13">
          <cell r="A13">
            <v>7</v>
          </cell>
          <cell r="B13">
            <v>4018</v>
          </cell>
          <cell r="D13" t="str">
            <v>Đỗ Thị Đương</v>
          </cell>
          <cell r="E13" t="str">
            <v>TVTS</v>
          </cell>
          <cell r="F13" t="str">
            <v>TVTS-Gọi điện</v>
          </cell>
          <cell r="G13" t="str">
            <v>01/06/10</v>
          </cell>
          <cell r="H13" t="str">
            <v>31/08/10</v>
          </cell>
          <cell r="I13">
            <v>22</v>
          </cell>
          <cell r="J13">
            <v>1200000</v>
          </cell>
          <cell r="K13">
            <v>0.5</v>
          </cell>
          <cell r="L13">
            <v>27300</v>
          </cell>
          <cell r="N13">
            <v>0</v>
          </cell>
          <cell r="P13">
            <v>27300</v>
          </cell>
          <cell r="R13">
            <v>27300</v>
          </cell>
          <cell r="S13" t="str">
            <v>r</v>
          </cell>
          <cell r="T13" t="str">
            <v>NW-TP222</v>
          </cell>
        </row>
        <row r="14">
          <cell r="A14">
            <v>8</v>
          </cell>
          <cell r="B14">
            <v>4019</v>
          </cell>
          <cell r="D14" t="str">
            <v>Nguyễn Kim Hồng Hà</v>
          </cell>
          <cell r="E14" t="str">
            <v>TVTS</v>
          </cell>
          <cell r="F14" t="str">
            <v>TVTS-Gọi điện</v>
          </cell>
          <cell r="G14" t="str">
            <v>01/06/10</v>
          </cell>
          <cell r="H14" t="str">
            <v>31/08/10</v>
          </cell>
          <cell r="I14">
            <v>22</v>
          </cell>
          <cell r="J14">
            <v>1300000</v>
          </cell>
          <cell r="K14">
            <v>18</v>
          </cell>
          <cell r="L14">
            <v>1063600</v>
          </cell>
          <cell r="M14">
            <v>4</v>
          </cell>
          <cell r="N14">
            <v>354500</v>
          </cell>
          <cell r="P14">
            <v>1418100</v>
          </cell>
          <cell r="R14">
            <v>1418100</v>
          </cell>
          <cell r="S14" t="str">
            <v>r</v>
          </cell>
          <cell r="T14" t="str">
            <v>NW-TP222</v>
          </cell>
        </row>
        <row r="15">
          <cell r="A15">
            <v>9</v>
          </cell>
          <cell r="B15">
            <v>4047</v>
          </cell>
          <cell r="D15" t="str">
            <v>Bùi Thị Thanh</v>
          </cell>
          <cell r="E15" t="str">
            <v>TVTS</v>
          </cell>
          <cell r="F15" t="str">
            <v>TVTS-Gọi điện</v>
          </cell>
          <cell r="G15" t="str">
            <v>01/06/10</v>
          </cell>
          <cell r="H15" t="str">
            <v>31/08/10</v>
          </cell>
          <cell r="I15">
            <v>22</v>
          </cell>
          <cell r="J15">
            <v>1200000</v>
          </cell>
          <cell r="K15">
            <v>11.5</v>
          </cell>
          <cell r="L15">
            <v>627300</v>
          </cell>
          <cell r="N15">
            <v>0</v>
          </cell>
          <cell r="P15">
            <v>627300</v>
          </cell>
          <cell r="R15">
            <v>627300</v>
          </cell>
          <cell r="S15" t="str">
            <v>r</v>
          </cell>
          <cell r="T15" t="str">
            <v>NW-TP222</v>
          </cell>
        </row>
        <row r="16">
          <cell r="A16">
            <v>10</v>
          </cell>
          <cell r="B16">
            <v>4127</v>
          </cell>
          <cell r="D16" t="str">
            <v>Ngô Thị Mai Lan</v>
          </cell>
          <cell r="E16" t="str">
            <v>TVTS</v>
          </cell>
          <cell r="F16" t="str">
            <v>TVTS-Gọi điện</v>
          </cell>
          <cell r="G16" t="str">
            <v>01/06/10</v>
          </cell>
          <cell r="H16" t="str">
            <v>31/08/10</v>
          </cell>
          <cell r="I16">
            <v>22</v>
          </cell>
          <cell r="J16">
            <v>1200000</v>
          </cell>
          <cell r="K16">
            <v>13</v>
          </cell>
          <cell r="L16">
            <v>709100</v>
          </cell>
          <cell r="M16">
            <v>2.5</v>
          </cell>
          <cell r="N16">
            <v>204500</v>
          </cell>
          <cell r="P16">
            <v>913600</v>
          </cell>
          <cell r="R16">
            <v>913600</v>
          </cell>
          <cell r="S16" t="str">
            <v>r</v>
          </cell>
          <cell r="T16" t="str">
            <v>NW-TP222</v>
          </cell>
        </row>
        <row r="17">
          <cell r="A17">
            <v>11</v>
          </cell>
          <cell r="B17">
            <v>4128</v>
          </cell>
          <cell r="D17" t="str">
            <v>Nguyễn Hồng Nhung</v>
          </cell>
          <cell r="E17" t="str">
            <v>TVTS</v>
          </cell>
          <cell r="F17" t="str">
            <v>TVTS-Gọi điện</v>
          </cell>
          <cell r="G17" t="str">
            <v>01/06/10</v>
          </cell>
          <cell r="H17" t="str">
            <v>31/08/10</v>
          </cell>
          <cell r="I17">
            <v>22</v>
          </cell>
          <cell r="J17">
            <v>900000</v>
          </cell>
          <cell r="K17">
            <v>9</v>
          </cell>
          <cell r="L17">
            <v>368200</v>
          </cell>
          <cell r="M17">
            <v>1.5</v>
          </cell>
          <cell r="N17">
            <v>92000</v>
          </cell>
          <cell r="P17">
            <v>460200</v>
          </cell>
          <cell r="R17">
            <v>460200</v>
          </cell>
          <cell r="S17" t="str">
            <v>r</v>
          </cell>
          <cell r="T17" t="str">
            <v>NW-TP222</v>
          </cell>
        </row>
        <row r="18">
          <cell r="A18">
            <v>12</v>
          </cell>
          <cell r="B18">
            <v>4130</v>
          </cell>
          <cell r="D18" t="str">
            <v>Trần Thị Mỹ</v>
          </cell>
          <cell r="E18" t="str">
            <v>TVTS</v>
          </cell>
          <cell r="F18" t="str">
            <v>TVTS-Gọi điện</v>
          </cell>
          <cell r="G18" t="str">
            <v>01/06/10</v>
          </cell>
          <cell r="H18" t="str">
            <v>31/08/10</v>
          </cell>
          <cell r="I18">
            <v>22</v>
          </cell>
          <cell r="J18">
            <v>900000</v>
          </cell>
          <cell r="K18">
            <v>10.5</v>
          </cell>
          <cell r="L18">
            <v>429500</v>
          </cell>
          <cell r="N18">
            <v>0</v>
          </cell>
          <cell r="P18">
            <v>429500</v>
          </cell>
          <cell r="R18">
            <v>429500</v>
          </cell>
          <cell r="S18" t="str">
            <v>r</v>
          </cell>
          <cell r="T18" t="str">
            <v>NW-TP222</v>
          </cell>
        </row>
        <row r="19">
          <cell r="A19">
            <v>13</v>
          </cell>
          <cell r="B19">
            <v>4058</v>
          </cell>
          <cell r="D19" t="str">
            <v>Nguyễn Thị Vân</v>
          </cell>
          <cell r="E19" t="str">
            <v>TVTS</v>
          </cell>
          <cell r="F19" t="str">
            <v>TVTS-Gọi điện</v>
          </cell>
          <cell r="G19" t="str">
            <v>01/06/10</v>
          </cell>
          <cell r="H19" t="str">
            <v>31/08/10</v>
          </cell>
          <cell r="I19">
            <v>22</v>
          </cell>
          <cell r="J19">
            <v>1400000</v>
          </cell>
          <cell r="K19">
            <v>20.5</v>
          </cell>
          <cell r="L19">
            <v>1304500</v>
          </cell>
          <cell r="M19">
            <v>4</v>
          </cell>
          <cell r="N19">
            <v>381800</v>
          </cell>
          <cell r="P19">
            <v>1686300</v>
          </cell>
          <cell r="R19">
            <v>1686300</v>
          </cell>
          <cell r="S19" t="str">
            <v>r</v>
          </cell>
          <cell r="T19" t="str">
            <v>NW-TP222</v>
          </cell>
        </row>
        <row r="20">
          <cell r="A20">
            <v>14</v>
          </cell>
          <cell r="B20">
            <v>4062</v>
          </cell>
          <cell r="D20" t="str">
            <v>Nguyễn Thị Cúc</v>
          </cell>
          <cell r="E20" t="str">
            <v>TVTS</v>
          </cell>
          <cell r="F20" t="str">
            <v>TVTS-Gọi điện</v>
          </cell>
          <cell r="G20" t="str">
            <v>01/06/10</v>
          </cell>
          <cell r="H20" t="str">
            <v>31/08/10</v>
          </cell>
          <cell r="I20">
            <v>22</v>
          </cell>
          <cell r="J20">
            <v>1200000</v>
          </cell>
          <cell r="K20">
            <v>13</v>
          </cell>
          <cell r="L20">
            <v>709100</v>
          </cell>
          <cell r="N20">
            <v>0</v>
          </cell>
          <cell r="P20">
            <v>709100</v>
          </cell>
          <cell r="R20">
            <v>709100</v>
          </cell>
          <cell r="S20" t="str">
            <v>r</v>
          </cell>
          <cell r="T20" t="str">
            <v>NW-TP222</v>
          </cell>
        </row>
        <row r="21">
          <cell r="A21">
            <v>15</v>
          </cell>
          <cell r="B21">
            <v>4056</v>
          </cell>
          <cell r="D21" t="str">
            <v>Nguyễn Thị Hằng</v>
          </cell>
          <cell r="E21" t="str">
            <v>TVTS</v>
          </cell>
          <cell r="F21" t="str">
            <v>TVTS-Gọi điện</v>
          </cell>
          <cell r="G21" t="str">
            <v>01/06/10</v>
          </cell>
          <cell r="H21" t="str">
            <v>31/08/10</v>
          </cell>
          <cell r="I21">
            <v>22</v>
          </cell>
          <cell r="J21">
            <v>1300000</v>
          </cell>
          <cell r="K21">
            <v>15.5</v>
          </cell>
          <cell r="L21">
            <v>915900</v>
          </cell>
          <cell r="N21">
            <v>0</v>
          </cell>
          <cell r="P21">
            <v>915900</v>
          </cell>
          <cell r="R21">
            <v>915900</v>
          </cell>
          <cell r="S21" t="str">
            <v>r</v>
          </cell>
          <cell r="T21" t="str">
            <v>NW-TP222</v>
          </cell>
        </row>
        <row r="22">
          <cell r="A22">
            <v>16</v>
          </cell>
          <cell r="B22">
            <v>4059</v>
          </cell>
          <cell r="D22" t="str">
            <v>Vũ Thị Yến</v>
          </cell>
          <cell r="E22" t="str">
            <v>TVTS</v>
          </cell>
          <cell r="F22" t="str">
            <v>TVTS-Gọi điện</v>
          </cell>
          <cell r="G22" t="str">
            <v>01/06/10</v>
          </cell>
          <cell r="H22" t="str">
            <v>31/08/10</v>
          </cell>
          <cell r="I22">
            <v>22</v>
          </cell>
          <cell r="J22">
            <v>1200000</v>
          </cell>
          <cell r="K22">
            <v>7.5</v>
          </cell>
          <cell r="L22">
            <v>409100</v>
          </cell>
          <cell r="M22">
            <v>1</v>
          </cell>
          <cell r="N22">
            <v>81800</v>
          </cell>
          <cell r="P22">
            <v>490900</v>
          </cell>
          <cell r="R22">
            <v>490900</v>
          </cell>
          <cell r="S22" t="str">
            <v>r</v>
          </cell>
          <cell r="T22" t="str">
            <v>NW-TP222</v>
          </cell>
        </row>
        <row r="23">
          <cell r="A23">
            <v>17</v>
          </cell>
          <cell r="D23" t="str">
            <v>Ngọ Thị Thùy</v>
          </cell>
          <cell r="E23" t="str">
            <v>TVTS</v>
          </cell>
          <cell r="F23" t="str">
            <v>TVTS-Gọi điện</v>
          </cell>
          <cell r="G23" t="str">
            <v>01/06/10</v>
          </cell>
          <cell r="H23" t="str">
            <v>31/08/10</v>
          </cell>
          <cell r="I23">
            <v>22</v>
          </cell>
          <cell r="J23">
            <v>900000</v>
          </cell>
          <cell r="K23">
            <v>10</v>
          </cell>
          <cell r="L23">
            <v>409100</v>
          </cell>
          <cell r="M23">
            <v>0.5</v>
          </cell>
          <cell r="N23">
            <v>30700</v>
          </cell>
          <cell r="P23">
            <v>439800</v>
          </cell>
          <cell r="R23">
            <v>439800</v>
          </cell>
          <cell r="S23" t="str">
            <v>r</v>
          </cell>
          <cell r="T23" t="str">
            <v>NW-TP222</v>
          </cell>
        </row>
        <row r="24">
          <cell r="A24">
            <v>18</v>
          </cell>
          <cell r="D24" t="str">
            <v>Nguyễn Thị Minh Thu</v>
          </cell>
          <cell r="E24" t="str">
            <v>TVTS</v>
          </cell>
          <cell r="F24" t="str">
            <v>TVTS-Gọi điện</v>
          </cell>
          <cell r="G24" t="str">
            <v>01/06/10</v>
          </cell>
          <cell r="H24" t="str">
            <v>31/08/10</v>
          </cell>
          <cell r="I24">
            <v>22</v>
          </cell>
          <cell r="J24">
            <v>900000</v>
          </cell>
          <cell r="K24">
            <v>8.5</v>
          </cell>
          <cell r="L24">
            <v>347700</v>
          </cell>
          <cell r="N24">
            <v>0</v>
          </cell>
          <cell r="P24">
            <v>347700</v>
          </cell>
          <cell r="R24">
            <v>347700</v>
          </cell>
          <cell r="S24" t="str">
            <v>r</v>
          </cell>
          <cell r="T24" t="str">
            <v>NW-TP222</v>
          </cell>
        </row>
        <row r="25">
          <cell r="A25">
            <v>19</v>
          </cell>
          <cell r="D25" t="str">
            <v>Vũ Thị Thùy Linh</v>
          </cell>
          <cell r="E25" t="str">
            <v>TVTS</v>
          </cell>
          <cell r="F25" t="str">
            <v>TVTS-Gọi điện</v>
          </cell>
          <cell r="G25" t="str">
            <v>01/06/10</v>
          </cell>
          <cell r="H25" t="str">
            <v>31/08/10</v>
          </cell>
          <cell r="I25">
            <v>22</v>
          </cell>
          <cell r="J25">
            <v>900000</v>
          </cell>
          <cell r="K25">
            <v>7</v>
          </cell>
          <cell r="L25">
            <v>286400</v>
          </cell>
          <cell r="M25">
            <v>0.5</v>
          </cell>
          <cell r="N25">
            <v>30700</v>
          </cell>
          <cell r="P25">
            <v>317100</v>
          </cell>
          <cell r="R25">
            <v>317100</v>
          </cell>
          <cell r="S25" t="str">
            <v>r</v>
          </cell>
          <cell r="T25" t="str">
            <v>NW-TP222</v>
          </cell>
        </row>
        <row r="26">
          <cell r="A26">
            <v>20</v>
          </cell>
          <cell r="D26" t="str">
            <v>Vũ Thị Hải</v>
          </cell>
          <cell r="E26" t="str">
            <v>TVTS</v>
          </cell>
          <cell r="F26" t="str">
            <v>TVTS-Gọi điện</v>
          </cell>
          <cell r="G26" t="str">
            <v>01/06/10</v>
          </cell>
          <cell r="H26" t="str">
            <v>31/08/10</v>
          </cell>
          <cell r="I26">
            <v>22</v>
          </cell>
          <cell r="J26">
            <v>900000</v>
          </cell>
          <cell r="K26">
            <v>10</v>
          </cell>
          <cell r="L26">
            <v>409100</v>
          </cell>
          <cell r="M26">
            <v>2</v>
          </cell>
          <cell r="N26">
            <v>122700</v>
          </cell>
          <cell r="P26">
            <v>531800</v>
          </cell>
          <cell r="R26">
            <v>531800</v>
          </cell>
          <cell r="S26" t="str">
            <v>r</v>
          </cell>
          <cell r="T26" t="str">
            <v>NW-TP222</v>
          </cell>
        </row>
        <row r="27">
          <cell r="A27">
            <v>21</v>
          </cell>
          <cell r="D27" t="str">
            <v>Nguyễn Kiều Trang</v>
          </cell>
          <cell r="E27" t="str">
            <v>TVTS</v>
          </cell>
          <cell r="F27" t="str">
            <v>TVTS-Gọi điện</v>
          </cell>
          <cell r="G27" t="str">
            <v>01/06/10</v>
          </cell>
          <cell r="H27" t="str">
            <v>31/08/10</v>
          </cell>
          <cell r="I27">
            <v>22</v>
          </cell>
          <cell r="J27">
            <v>900000</v>
          </cell>
          <cell r="K27">
            <v>11.5</v>
          </cell>
          <cell r="L27">
            <v>470500</v>
          </cell>
          <cell r="M27">
            <v>2</v>
          </cell>
          <cell r="N27">
            <v>122700</v>
          </cell>
          <cell r="P27">
            <v>593200</v>
          </cell>
          <cell r="R27">
            <v>593200</v>
          </cell>
          <cell r="S27" t="str">
            <v>r</v>
          </cell>
          <cell r="T27" t="str">
            <v>NW-TP222</v>
          </cell>
        </row>
        <row r="28">
          <cell r="A28">
            <v>22</v>
          </cell>
          <cell r="D28" t="str">
            <v>Nguyễn Thị Thanh Huyền</v>
          </cell>
          <cell r="E28" t="str">
            <v>TVTS</v>
          </cell>
          <cell r="F28" t="str">
            <v>TVTS-Gọi điện</v>
          </cell>
          <cell r="G28" t="str">
            <v>01/06/10</v>
          </cell>
          <cell r="H28" t="str">
            <v>31/08/10</v>
          </cell>
          <cell r="I28">
            <v>22</v>
          </cell>
          <cell r="J28">
            <v>900000</v>
          </cell>
          <cell r="K28">
            <v>4.5</v>
          </cell>
          <cell r="L28">
            <v>184100</v>
          </cell>
          <cell r="M28">
            <v>0.5</v>
          </cell>
          <cell r="N28">
            <v>30700</v>
          </cell>
          <cell r="P28">
            <v>214800</v>
          </cell>
          <cell r="R28">
            <v>214800</v>
          </cell>
          <cell r="S28" t="str">
            <v>r</v>
          </cell>
          <cell r="T28" t="str">
            <v>NW-TP222</v>
          </cell>
        </row>
        <row r="29">
          <cell r="A29">
            <v>1</v>
          </cell>
          <cell r="B29">
            <v>4029</v>
          </cell>
          <cell r="D29" t="str">
            <v>Nguyễn Thị Đua</v>
          </cell>
          <cell r="E29" t="str">
            <v>NW</v>
          </cell>
          <cell r="F29" t="str">
            <v>Contact</v>
          </cell>
          <cell r="G29" t="str">
            <v>01/06/10</v>
          </cell>
          <cell r="H29" t="str">
            <v>31/08/10</v>
          </cell>
          <cell r="I29">
            <v>22</v>
          </cell>
          <cell r="J29">
            <v>1100000</v>
          </cell>
          <cell r="K29">
            <v>22</v>
          </cell>
          <cell r="L29">
            <v>1100000</v>
          </cell>
          <cell r="N29">
            <v>0</v>
          </cell>
          <cell r="P29">
            <v>1100000</v>
          </cell>
          <cell r="R29">
            <v>1100000</v>
          </cell>
          <cell r="S29" t="str">
            <v>r</v>
          </cell>
          <cell r="T29" t="str">
            <v>NW-TP223</v>
          </cell>
        </row>
        <row r="30">
          <cell r="A30">
            <v>2</v>
          </cell>
          <cell r="B30">
            <v>4030</v>
          </cell>
          <cell r="D30" t="str">
            <v>Phạm Thị Thanh Xuân</v>
          </cell>
          <cell r="E30" t="str">
            <v>NW</v>
          </cell>
          <cell r="F30" t="str">
            <v>Contact</v>
          </cell>
          <cell r="G30" t="str">
            <v>01/05/10</v>
          </cell>
          <cell r="H30" t="str">
            <v>31/07/10</v>
          </cell>
          <cell r="I30">
            <v>22</v>
          </cell>
          <cell r="J30">
            <v>900000</v>
          </cell>
          <cell r="K30">
            <v>22</v>
          </cell>
          <cell r="L30">
            <v>900000</v>
          </cell>
          <cell r="N30">
            <v>0</v>
          </cell>
          <cell r="P30">
            <v>900000</v>
          </cell>
          <cell r="R30">
            <v>900000</v>
          </cell>
          <cell r="S30" t="str">
            <v>t</v>
          </cell>
          <cell r="T30" t="str">
            <v>NW-TP223</v>
          </cell>
        </row>
        <row r="31">
          <cell r="A31">
            <v>3</v>
          </cell>
          <cell r="B31">
            <v>4031</v>
          </cell>
          <cell r="D31" t="str">
            <v>Trần Đình Tấn</v>
          </cell>
          <cell r="E31" t="str">
            <v>NW</v>
          </cell>
          <cell r="F31" t="str">
            <v>Contact</v>
          </cell>
          <cell r="G31" t="str">
            <v>01/05/10</v>
          </cell>
          <cell r="H31" t="str">
            <v>31/07/10</v>
          </cell>
          <cell r="I31">
            <v>22</v>
          </cell>
          <cell r="J31">
            <v>1100000</v>
          </cell>
          <cell r="K31">
            <v>12</v>
          </cell>
          <cell r="L31">
            <v>600000</v>
          </cell>
          <cell r="N31">
            <v>0</v>
          </cell>
          <cell r="P31">
            <v>600000</v>
          </cell>
          <cell r="R31">
            <v>600000</v>
          </cell>
          <cell r="S31" t="str">
            <v>r</v>
          </cell>
          <cell r="T31" t="str">
            <v>NW-TP223</v>
          </cell>
        </row>
        <row r="32">
          <cell r="A32">
            <v>4</v>
          </cell>
          <cell r="B32">
            <v>4032</v>
          </cell>
          <cell r="D32" t="str">
            <v>Lưu Đức Hải</v>
          </cell>
          <cell r="E32" t="str">
            <v>NW</v>
          </cell>
          <cell r="F32" t="str">
            <v>Contact</v>
          </cell>
          <cell r="G32" t="str">
            <v>01/03/10</v>
          </cell>
          <cell r="H32" t="str">
            <v>31/05/10</v>
          </cell>
          <cell r="I32">
            <v>22</v>
          </cell>
          <cell r="J32">
            <v>1100000</v>
          </cell>
          <cell r="K32">
            <v>7</v>
          </cell>
          <cell r="L32">
            <v>350000</v>
          </cell>
          <cell r="N32">
            <v>0</v>
          </cell>
          <cell r="P32">
            <v>350000</v>
          </cell>
          <cell r="R32">
            <v>350000</v>
          </cell>
          <cell r="S32" t="str">
            <v>r</v>
          </cell>
          <cell r="T32" t="str">
            <v>NW-TP223</v>
          </cell>
        </row>
        <row r="33">
          <cell r="A33">
            <v>5</v>
          </cell>
          <cell r="D33" t="str">
            <v>Nguyễn Hồng Khương</v>
          </cell>
          <cell r="E33" t="str">
            <v>NW</v>
          </cell>
          <cell r="F33" t="str">
            <v>Contact</v>
          </cell>
          <cell r="G33" t="str">
            <v>01/03/10</v>
          </cell>
          <cell r="H33" t="str">
            <v>31/05/10</v>
          </cell>
          <cell r="I33">
            <v>22</v>
          </cell>
          <cell r="J33">
            <v>1100000</v>
          </cell>
          <cell r="K33">
            <v>13</v>
          </cell>
          <cell r="L33">
            <v>650000</v>
          </cell>
          <cell r="N33">
            <v>0</v>
          </cell>
          <cell r="P33">
            <v>650000</v>
          </cell>
          <cell r="R33">
            <v>650000</v>
          </cell>
          <cell r="S33" t="str">
            <v>r</v>
          </cell>
          <cell r="T33" t="str">
            <v>NW-TP223</v>
          </cell>
        </row>
        <row r="34">
          <cell r="A34">
            <v>6</v>
          </cell>
          <cell r="B34">
            <v>4035</v>
          </cell>
          <cell r="D34" t="str">
            <v>Phạm Văn Hùng</v>
          </cell>
          <cell r="E34" t="str">
            <v>NW</v>
          </cell>
          <cell r="F34" t="str">
            <v>Contact</v>
          </cell>
          <cell r="G34" t="str">
            <v>01/04/10</v>
          </cell>
          <cell r="H34" t="str">
            <v>30/06/10</v>
          </cell>
          <cell r="I34">
            <v>22</v>
          </cell>
          <cell r="J34">
            <v>1000000</v>
          </cell>
          <cell r="K34">
            <v>22</v>
          </cell>
          <cell r="L34">
            <v>1000000</v>
          </cell>
          <cell r="N34">
            <v>0</v>
          </cell>
          <cell r="P34">
            <v>1000000</v>
          </cell>
          <cell r="R34">
            <v>1000000</v>
          </cell>
          <cell r="S34" t="str">
            <v>t</v>
          </cell>
          <cell r="T34" t="str">
            <v>NW-TP223</v>
          </cell>
        </row>
        <row r="35">
          <cell r="A35">
            <v>7</v>
          </cell>
          <cell r="B35">
            <v>4045</v>
          </cell>
          <cell r="D35" t="str">
            <v>Phạm Thị Hạnh</v>
          </cell>
          <cell r="E35" t="str">
            <v>NW</v>
          </cell>
          <cell r="F35" t="str">
            <v>Contact</v>
          </cell>
          <cell r="G35" t="str">
            <v>01/05/10</v>
          </cell>
          <cell r="H35" t="str">
            <v>31/07/10</v>
          </cell>
          <cell r="I35">
            <v>22</v>
          </cell>
          <cell r="J35">
            <v>1300000</v>
          </cell>
          <cell r="K35">
            <v>12</v>
          </cell>
          <cell r="L35">
            <v>709100</v>
          </cell>
          <cell r="N35">
            <v>0</v>
          </cell>
          <cell r="P35">
            <v>709100</v>
          </cell>
          <cell r="R35">
            <v>709100</v>
          </cell>
          <cell r="S35" t="str">
            <v>r</v>
          </cell>
          <cell r="T35" t="str">
            <v>NW-TP223</v>
          </cell>
        </row>
        <row r="36">
          <cell r="A36">
            <v>8</v>
          </cell>
          <cell r="D36" t="str">
            <v>Nguyễn Thị Thu Hằng</v>
          </cell>
          <cell r="E36" t="str">
            <v>NW</v>
          </cell>
          <cell r="F36" t="str">
            <v>Contact</v>
          </cell>
          <cell r="G36" t="str">
            <v>01/05/10</v>
          </cell>
          <cell r="H36" t="str">
            <v>31/07/10</v>
          </cell>
          <cell r="I36">
            <v>22</v>
          </cell>
          <cell r="J36">
            <v>900000</v>
          </cell>
          <cell r="K36">
            <v>17</v>
          </cell>
          <cell r="L36">
            <v>695500</v>
          </cell>
          <cell r="N36">
            <v>0</v>
          </cell>
          <cell r="P36">
            <v>695500</v>
          </cell>
          <cell r="R36">
            <v>695500</v>
          </cell>
          <cell r="S36" t="str">
            <v>r</v>
          </cell>
          <cell r="T36" t="str">
            <v>NW-TP223</v>
          </cell>
        </row>
        <row r="37">
          <cell r="A37">
            <v>9</v>
          </cell>
          <cell r="B37">
            <v>4060</v>
          </cell>
          <cell r="D37" t="str">
            <v>Đỗ Tuấn Anh</v>
          </cell>
          <cell r="E37" t="str">
            <v>NW</v>
          </cell>
          <cell r="F37" t="str">
            <v>Contact</v>
          </cell>
          <cell r="G37" t="str">
            <v>01/04/10</v>
          </cell>
          <cell r="H37" t="str">
            <v>30/06/10</v>
          </cell>
          <cell r="I37">
            <v>22</v>
          </cell>
          <cell r="J37">
            <v>1500000</v>
          </cell>
          <cell r="K37">
            <v>20</v>
          </cell>
          <cell r="L37">
            <v>1363600</v>
          </cell>
          <cell r="N37">
            <v>0</v>
          </cell>
          <cell r="P37">
            <v>1363600</v>
          </cell>
          <cell r="R37">
            <v>1363600</v>
          </cell>
          <cell r="S37" t="str">
            <v>r</v>
          </cell>
          <cell r="T37" t="str">
            <v>NW-TP223</v>
          </cell>
        </row>
        <row r="38">
          <cell r="A38">
            <v>10</v>
          </cell>
          <cell r="B38">
            <v>4057</v>
          </cell>
          <cell r="D38" t="str">
            <v>Nguyễn Duy Tuấn Anh</v>
          </cell>
          <cell r="E38" t="str">
            <v>NW</v>
          </cell>
          <cell r="F38" t="str">
            <v>Contact</v>
          </cell>
          <cell r="G38" t="str">
            <v>01/06/10</v>
          </cell>
          <cell r="H38" t="str">
            <v>31/08/10</v>
          </cell>
          <cell r="I38">
            <v>22</v>
          </cell>
          <cell r="J38">
            <v>1600000</v>
          </cell>
          <cell r="K38">
            <v>20</v>
          </cell>
          <cell r="L38">
            <v>1454500</v>
          </cell>
          <cell r="N38">
            <v>0</v>
          </cell>
          <cell r="P38">
            <v>1454500</v>
          </cell>
          <cell r="R38">
            <v>1454500</v>
          </cell>
          <cell r="S38" t="str">
            <v>r</v>
          </cell>
          <cell r="T38" t="str">
            <v>NW-TP223</v>
          </cell>
        </row>
        <row r="39">
          <cell r="A39">
            <v>11</v>
          </cell>
          <cell r="B39">
            <v>4061</v>
          </cell>
          <cell r="D39" t="str">
            <v>Nguyễn Việt Hòa</v>
          </cell>
          <cell r="E39" t="str">
            <v>NW</v>
          </cell>
          <cell r="F39" t="str">
            <v>Contact</v>
          </cell>
          <cell r="G39" t="str">
            <v>01/04/10</v>
          </cell>
          <cell r="H39" t="str">
            <v>30/06/10</v>
          </cell>
          <cell r="I39">
            <v>22</v>
          </cell>
          <cell r="J39">
            <v>2000000</v>
          </cell>
          <cell r="K39">
            <v>19</v>
          </cell>
          <cell r="L39">
            <v>1727300</v>
          </cell>
          <cell r="N39">
            <v>0</v>
          </cell>
          <cell r="P39">
            <v>1727300</v>
          </cell>
          <cell r="R39">
            <v>1727300</v>
          </cell>
          <cell r="S39" t="str">
            <v>r</v>
          </cell>
          <cell r="T39" t="str">
            <v>NW-TP223</v>
          </cell>
        </row>
        <row r="40">
          <cell r="A40">
            <v>1</v>
          </cell>
          <cell r="B40">
            <v>4065</v>
          </cell>
          <cell r="D40" t="str">
            <v>Đàm Thị Ninh</v>
          </cell>
          <cell r="E40" t="str">
            <v>NW-HP</v>
          </cell>
          <cell r="F40" t="str">
            <v>Contact</v>
          </cell>
          <cell r="G40" t="str">
            <v>01/04/10</v>
          </cell>
          <cell r="H40" t="str">
            <v>30/06/10</v>
          </cell>
          <cell r="I40">
            <v>22</v>
          </cell>
          <cell r="J40">
            <v>900000</v>
          </cell>
          <cell r="K40">
            <v>7.5</v>
          </cell>
          <cell r="L40">
            <v>306800</v>
          </cell>
          <cell r="N40">
            <v>0</v>
          </cell>
          <cell r="P40">
            <v>306800</v>
          </cell>
          <cell r="R40">
            <v>306800</v>
          </cell>
          <cell r="S40" t="str">
            <v>r</v>
          </cell>
          <cell r="T40" t="str">
            <v>NW-TP2231</v>
          </cell>
        </row>
        <row r="41">
          <cell r="A41">
            <v>2</v>
          </cell>
          <cell r="B41">
            <v>4067</v>
          </cell>
          <cell r="D41" t="str">
            <v>Bùi Thị Thủy</v>
          </cell>
          <cell r="E41" t="str">
            <v>NW-HP</v>
          </cell>
          <cell r="F41" t="str">
            <v>Contact</v>
          </cell>
          <cell r="G41" t="str">
            <v>01/06/10</v>
          </cell>
          <cell r="H41" t="str">
            <v>31/08/10</v>
          </cell>
          <cell r="I41">
            <v>22</v>
          </cell>
          <cell r="J41">
            <v>1500000</v>
          </cell>
          <cell r="K41">
            <v>22</v>
          </cell>
          <cell r="L41">
            <v>1500000</v>
          </cell>
          <cell r="N41">
            <v>0</v>
          </cell>
          <cell r="P41">
            <v>1500000</v>
          </cell>
          <cell r="R41">
            <v>1500000</v>
          </cell>
          <cell r="S41" t="str">
            <v>r</v>
          </cell>
          <cell r="T41" t="str">
            <v>NW-TP2231</v>
          </cell>
        </row>
        <row r="42">
          <cell r="A42">
            <v>3</v>
          </cell>
          <cell r="D42" t="str">
            <v>Hoàng Thị Bích Thu</v>
          </cell>
          <cell r="E42" t="str">
            <v>NW-HP</v>
          </cell>
          <cell r="F42" t="str">
            <v>Contact</v>
          </cell>
          <cell r="G42" t="str">
            <v>01/04/10</v>
          </cell>
          <cell r="H42" t="str">
            <v>30/06/10</v>
          </cell>
          <cell r="I42">
            <v>22</v>
          </cell>
          <cell r="J42">
            <v>900000</v>
          </cell>
          <cell r="K42">
            <v>14</v>
          </cell>
          <cell r="L42">
            <v>572700</v>
          </cell>
          <cell r="N42">
            <v>0</v>
          </cell>
          <cell r="P42">
            <v>572700</v>
          </cell>
          <cell r="R42">
            <v>572700</v>
          </cell>
          <cell r="S42" t="str">
            <v>r</v>
          </cell>
          <cell r="T42" t="str">
            <v>NW-TP2231</v>
          </cell>
        </row>
        <row r="43">
          <cell r="A43">
            <v>4</v>
          </cell>
          <cell r="D43" t="str">
            <v>Đoàn Thị Tuyết Thanh</v>
          </cell>
          <cell r="E43" t="str">
            <v>NW-HP</v>
          </cell>
          <cell r="F43" t="str">
            <v>Contact</v>
          </cell>
          <cell r="G43" t="str">
            <v>01/03/10</v>
          </cell>
          <cell r="H43" t="str">
            <v>31/05/10</v>
          </cell>
          <cell r="I43">
            <v>22</v>
          </cell>
          <cell r="J43">
            <v>900000</v>
          </cell>
          <cell r="K43">
            <v>8</v>
          </cell>
          <cell r="L43">
            <v>327300</v>
          </cell>
          <cell r="N43">
            <v>0</v>
          </cell>
          <cell r="P43">
            <v>327300</v>
          </cell>
          <cell r="R43">
            <v>327300</v>
          </cell>
          <cell r="S43" t="str">
            <v>r</v>
          </cell>
          <cell r="T43" t="str">
            <v>NW-TP2231</v>
          </cell>
        </row>
        <row r="44">
          <cell r="A44">
            <v>5</v>
          </cell>
          <cell r="D44" t="str">
            <v>Lê Thị Hương Thắm</v>
          </cell>
          <cell r="E44" t="str">
            <v>NW-HP</v>
          </cell>
          <cell r="F44" t="str">
            <v>Contact</v>
          </cell>
          <cell r="G44" t="str">
            <v>01/03/10</v>
          </cell>
          <cell r="H44" t="str">
            <v>31/05/10</v>
          </cell>
          <cell r="I44">
            <v>22</v>
          </cell>
          <cell r="J44">
            <v>900000</v>
          </cell>
          <cell r="K44">
            <v>11</v>
          </cell>
          <cell r="L44">
            <v>450000</v>
          </cell>
          <cell r="N44">
            <v>0</v>
          </cell>
          <cell r="P44">
            <v>450000</v>
          </cell>
          <cell r="R44">
            <v>450000</v>
          </cell>
          <cell r="S44" t="str">
            <v>r</v>
          </cell>
          <cell r="T44" t="str">
            <v>NW-TP2231</v>
          </cell>
        </row>
        <row r="45">
          <cell r="A45">
            <v>1</v>
          </cell>
          <cell r="B45">
            <v>4055</v>
          </cell>
          <cell r="D45" t="str">
            <v>Vương Quyết Thắng</v>
          </cell>
          <cell r="E45" t="str">
            <v>IS</v>
          </cell>
          <cell r="F45" t="str">
            <v>IS-phần mềm</v>
          </cell>
          <cell r="G45" t="str">
            <v>01/06/10</v>
          </cell>
          <cell r="H45" t="str">
            <v>31/08/10</v>
          </cell>
          <cell r="I45">
            <v>22</v>
          </cell>
          <cell r="J45">
            <v>1600000</v>
          </cell>
          <cell r="K45">
            <v>22</v>
          </cell>
          <cell r="L45">
            <v>1676200</v>
          </cell>
          <cell r="M45">
            <v>8</v>
          </cell>
          <cell r="N45">
            <v>914300</v>
          </cell>
          <cell r="P45">
            <v>2590500</v>
          </cell>
          <cell r="R45">
            <v>2590500</v>
          </cell>
          <cell r="S45" t="str">
            <v>r</v>
          </cell>
        </row>
        <row r="46">
          <cell r="A46">
            <v>1</v>
          </cell>
          <cell r="B46">
            <v>4075</v>
          </cell>
          <cell r="D46" t="str">
            <v>Phạm Văn Hoằng</v>
          </cell>
          <cell r="E46" t="str">
            <v>HC&amp;GV</v>
          </cell>
          <cell r="F46" t="str">
            <v>Hành Chính</v>
          </cell>
          <cell r="I46">
            <v>22</v>
          </cell>
          <cell r="J46">
            <v>750000</v>
          </cell>
          <cell r="K46">
            <v>22</v>
          </cell>
          <cell r="L46">
            <v>750000</v>
          </cell>
          <cell r="N46">
            <v>0</v>
          </cell>
          <cell r="P46">
            <v>750000</v>
          </cell>
          <cell r="R46">
            <v>750000</v>
          </cell>
          <cell r="S46" t="str">
            <v>r</v>
          </cell>
        </row>
        <row r="47">
          <cell r="A47">
            <v>2</v>
          </cell>
          <cell r="B47">
            <v>4076</v>
          </cell>
          <cell r="D47" t="str">
            <v>Nguyễn Thanh Phương</v>
          </cell>
          <cell r="E47" t="str">
            <v>HC&amp;GV</v>
          </cell>
          <cell r="F47" t="str">
            <v>Giáo vụ</v>
          </cell>
          <cell r="G47" t="str">
            <v>01/04/10</v>
          </cell>
          <cell r="H47" t="str">
            <v>30/06/10</v>
          </cell>
          <cell r="I47">
            <v>22</v>
          </cell>
          <cell r="J47">
            <v>1000000</v>
          </cell>
          <cell r="K47">
            <v>12.5</v>
          </cell>
          <cell r="L47">
            <v>568200</v>
          </cell>
          <cell r="M47">
            <v>0</v>
          </cell>
          <cell r="N47">
            <v>0</v>
          </cell>
          <cell r="P47">
            <v>568200</v>
          </cell>
          <cell r="R47">
            <v>568200</v>
          </cell>
          <cell r="S47" t="str">
            <v>r</v>
          </cell>
        </row>
        <row r="48">
          <cell r="A48">
            <v>1</v>
          </cell>
          <cell r="B48">
            <v>4078</v>
          </cell>
          <cell r="D48" t="str">
            <v>Nguyễn Việt Đức</v>
          </cell>
          <cell r="E48" t="str">
            <v>PR&amp;TT</v>
          </cell>
          <cell r="F48" t="str">
            <v>CVHT1000DN</v>
          </cell>
          <cell r="G48" t="str">
            <v>01/06/10</v>
          </cell>
          <cell r="H48" t="str">
            <v>31/08/10</v>
          </cell>
          <cell r="I48">
            <v>22</v>
          </cell>
          <cell r="J48">
            <v>2000000</v>
          </cell>
          <cell r="K48">
            <v>13.5</v>
          </cell>
          <cell r="L48">
            <v>1227300</v>
          </cell>
          <cell r="M48">
            <v>0.5</v>
          </cell>
          <cell r="N48">
            <v>68200</v>
          </cell>
          <cell r="P48">
            <v>1295500</v>
          </cell>
          <cell r="R48">
            <v>1295500</v>
          </cell>
          <cell r="S48" t="str">
            <v>r</v>
          </cell>
        </row>
        <row r="49">
          <cell r="A49">
            <v>2</v>
          </cell>
          <cell r="B49">
            <v>4080</v>
          </cell>
          <cell r="D49" t="str">
            <v>Nguyễn Thị Thu Trang</v>
          </cell>
          <cell r="E49" t="str">
            <v>PR&amp;TT</v>
          </cell>
          <cell r="F49" t="str">
            <v>CVHT1000DN</v>
          </cell>
          <cell r="G49" t="str">
            <v>01/06/10</v>
          </cell>
          <cell r="H49" t="str">
            <v>31/08/10</v>
          </cell>
          <cell r="I49">
            <v>22</v>
          </cell>
          <cell r="J49">
            <v>1400000</v>
          </cell>
          <cell r="K49">
            <v>4.5</v>
          </cell>
          <cell r="L49">
            <v>286400</v>
          </cell>
          <cell r="N49">
            <v>0</v>
          </cell>
          <cell r="P49">
            <v>286400</v>
          </cell>
          <cell r="R49">
            <v>286400</v>
          </cell>
        </row>
        <row r="50">
          <cell r="A50">
            <v>3</v>
          </cell>
          <cell r="D50" t="str">
            <v>Ngô Việt Anh</v>
          </cell>
          <cell r="E50" t="str">
            <v>PR&amp;TT</v>
          </cell>
          <cell r="F50" t="str">
            <v>CVHT1000DN</v>
          </cell>
          <cell r="G50" t="str">
            <v>01/06/10</v>
          </cell>
          <cell r="H50" t="str">
            <v>31/08/10</v>
          </cell>
          <cell r="I50">
            <v>22</v>
          </cell>
          <cell r="J50">
            <v>1400000</v>
          </cell>
          <cell r="K50">
            <v>4.5</v>
          </cell>
          <cell r="L50">
            <v>286400</v>
          </cell>
          <cell r="N50">
            <v>0</v>
          </cell>
          <cell r="P50">
            <v>286400</v>
          </cell>
          <cell r="R50">
            <v>286400</v>
          </cell>
        </row>
        <row r="51">
          <cell r="A51">
            <v>4</v>
          </cell>
          <cell r="D51" t="str">
            <v>Nguyễn Thị Sâm</v>
          </cell>
          <cell r="E51" t="str">
            <v>PR&amp;TT</v>
          </cell>
          <cell r="F51" t="str">
            <v>CVHT1000DN</v>
          </cell>
          <cell r="G51" t="str">
            <v>01/06/10</v>
          </cell>
          <cell r="H51" t="str">
            <v>31/08/10</v>
          </cell>
          <cell r="I51">
            <v>22</v>
          </cell>
          <cell r="J51">
            <v>1200000</v>
          </cell>
          <cell r="K51">
            <v>19</v>
          </cell>
          <cell r="L51">
            <v>1036400</v>
          </cell>
          <cell r="M51">
            <v>0.5</v>
          </cell>
          <cell r="N51">
            <v>40900</v>
          </cell>
          <cell r="P51">
            <v>1077300</v>
          </cell>
          <cell r="R51">
            <v>1077300</v>
          </cell>
          <cell r="S51" t="str">
            <v>r</v>
          </cell>
        </row>
        <row r="52">
          <cell r="A52">
            <v>5</v>
          </cell>
          <cell r="D52" t="str">
            <v>Doãn Thị Thảo</v>
          </cell>
          <cell r="E52" t="str">
            <v>PR&amp;TT</v>
          </cell>
          <cell r="F52" t="str">
            <v>CVHT1000DN</v>
          </cell>
          <cell r="G52" t="str">
            <v>01/06/10</v>
          </cell>
          <cell r="H52" t="str">
            <v>31/08/10</v>
          </cell>
          <cell r="I52">
            <v>22</v>
          </cell>
          <cell r="J52">
            <v>1400000</v>
          </cell>
          <cell r="K52">
            <v>8</v>
          </cell>
          <cell r="L52">
            <v>509100</v>
          </cell>
          <cell r="M52">
            <v>0.5</v>
          </cell>
          <cell r="N52">
            <v>47700</v>
          </cell>
          <cell r="P52">
            <v>556800</v>
          </cell>
          <cell r="R52">
            <v>556800</v>
          </cell>
          <cell r="S52" t="str">
            <v>t</v>
          </cell>
        </row>
        <row r="53">
          <cell r="A53">
            <v>6</v>
          </cell>
          <cell r="D53" t="str">
            <v xml:space="preserve"> Đặng Lê Linh Chi</v>
          </cell>
          <cell r="E53" t="str">
            <v>PR&amp;TT</v>
          </cell>
          <cell r="F53" t="str">
            <v>CVHT1000DN</v>
          </cell>
          <cell r="G53" t="str">
            <v>01/06/10</v>
          </cell>
          <cell r="H53" t="str">
            <v>31/08/10</v>
          </cell>
          <cell r="I53">
            <v>22</v>
          </cell>
          <cell r="J53">
            <v>1400000</v>
          </cell>
          <cell r="K53">
            <v>9.5</v>
          </cell>
          <cell r="L53">
            <v>604500</v>
          </cell>
          <cell r="M53">
            <v>0.5</v>
          </cell>
          <cell r="N53">
            <v>47700</v>
          </cell>
          <cell r="P53">
            <v>652200</v>
          </cell>
          <cell r="R53">
            <v>652200</v>
          </cell>
          <cell r="S53" t="str">
            <v>r</v>
          </cell>
        </row>
        <row r="54">
          <cell r="A54">
            <v>7</v>
          </cell>
          <cell r="D54" t="str">
            <v>Nguyễn Đức Duy</v>
          </cell>
          <cell r="E54" t="str">
            <v>PR&amp;TT</v>
          </cell>
          <cell r="F54" t="str">
            <v>CVHT1000DN</v>
          </cell>
          <cell r="G54" t="str">
            <v>01/06/10</v>
          </cell>
          <cell r="H54" t="str">
            <v>31/08/10</v>
          </cell>
          <cell r="I54">
            <v>22</v>
          </cell>
          <cell r="J54">
            <v>1400000</v>
          </cell>
          <cell r="K54">
            <v>11.5</v>
          </cell>
          <cell r="L54">
            <v>731800</v>
          </cell>
          <cell r="M54">
            <v>0.5</v>
          </cell>
          <cell r="N54">
            <v>47700</v>
          </cell>
          <cell r="P54">
            <v>779500</v>
          </cell>
          <cell r="R54">
            <v>779500</v>
          </cell>
          <cell r="S54" t="str">
            <v>r</v>
          </cell>
        </row>
        <row r="55">
          <cell r="A55">
            <v>8</v>
          </cell>
          <cell r="B55">
            <v>4126</v>
          </cell>
          <cell r="D55" t="str">
            <v>Nguyễn Vân Hương</v>
          </cell>
          <cell r="E55" t="str">
            <v>PR&amp;TT</v>
          </cell>
          <cell r="F55" t="str">
            <v>Viết bài</v>
          </cell>
          <cell r="G55" t="str">
            <v>01/05/10</v>
          </cell>
          <cell r="H55" t="str">
            <v>31/07/10</v>
          </cell>
          <cell r="I55">
            <v>22</v>
          </cell>
          <cell r="J55">
            <v>2000000</v>
          </cell>
          <cell r="K55">
            <v>13</v>
          </cell>
          <cell r="L55">
            <v>1181800</v>
          </cell>
          <cell r="N55">
            <v>0</v>
          </cell>
          <cell r="P55">
            <v>1181800</v>
          </cell>
          <cell r="R55">
            <v>1181800</v>
          </cell>
          <cell r="S55" t="str">
            <v>r</v>
          </cell>
        </row>
        <row r="56">
          <cell r="A56">
            <v>9</v>
          </cell>
          <cell r="D56" t="str">
            <v>Lê Trung Kiên</v>
          </cell>
          <cell r="E56" t="str">
            <v>PR&amp;TT</v>
          </cell>
          <cell r="F56" t="str">
            <v>Thiết kế</v>
          </cell>
          <cell r="G56" t="str">
            <v>01/05/10</v>
          </cell>
          <cell r="H56" t="str">
            <v>31/07/10</v>
          </cell>
          <cell r="I56">
            <v>22</v>
          </cell>
          <cell r="J56">
            <v>2200000</v>
          </cell>
          <cell r="K56">
            <v>10</v>
          </cell>
          <cell r="L56">
            <v>1000000</v>
          </cell>
          <cell r="N56">
            <v>0</v>
          </cell>
          <cell r="P56">
            <v>1000000</v>
          </cell>
          <cell r="R56">
            <v>1000000</v>
          </cell>
          <cell r="S56" t="str">
            <v>r</v>
          </cell>
        </row>
        <row r="57">
          <cell r="A57">
            <v>1</v>
          </cell>
          <cell r="B57">
            <v>4086</v>
          </cell>
          <cell r="D57" t="str">
            <v>Phạm Thị Vân</v>
          </cell>
          <cell r="E57" t="str">
            <v>HCM</v>
          </cell>
          <cell r="F57" t="str">
            <v>Trợ lý TVTS</v>
          </cell>
          <cell r="G57" t="str">
            <v>01/06/10</v>
          </cell>
          <cell r="H57" t="str">
            <v>31/08/10</v>
          </cell>
          <cell r="I57">
            <v>22</v>
          </cell>
          <cell r="J57">
            <v>1500000</v>
          </cell>
          <cell r="K57">
            <v>15</v>
          </cell>
          <cell r="L57">
            <v>1022700</v>
          </cell>
          <cell r="N57">
            <v>0</v>
          </cell>
          <cell r="P57">
            <v>1022700</v>
          </cell>
          <cell r="R57">
            <v>1022700</v>
          </cell>
          <cell r="S57" t="str">
            <v>r</v>
          </cell>
          <cell r="T57" t="str">
            <v>HCM TVTS-TP221</v>
          </cell>
        </row>
        <row r="58">
          <cell r="A58">
            <v>2</v>
          </cell>
          <cell r="B58">
            <v>4088</v>
          </cell>
          <cell r="D58" t="str">
            <v>Nguyễn Cao Thùy Trang</v>
          </cell>
          <cell r="E58" t="str">
            <v>HCM</v>
          </cell>
          <cell r="F58" t="str">
            <v>Trợ lý TVTS</v>
          </cell>
          <cell r="G58" t="str">
            <v>01/06/10</v>
          </cell>
          <cell r="H58" t="str">
            <v>31/08/10</v>
          </cell>
          <cell r="I58">
            <v>22</v>
          </cell>
          <cell r="J58">
            <v>1500000</v>
          </cell>
          <cell r="K58">
            <v>20.5</v>
          </cell>
          <cell r="L58">
            <v>1397700</v>
          </cell>
          <cell r="N58">
            <v>0</v>
          </cell>
          <cell r="P58">
            <v>1397700</v>
          </cell>
          <cell r="R58">
            <v>1397700</v>
          </cell>
          <cell r="S58" t="str">
            <v>r</v>
          </cell>
          <cell r="T58" t="str">
            <v>HCM TVTS-TP221</v>
          </cell>
        </row>
        <row r="59">
          <cell r="A59">
            <v>3</v>
          </cell>
          <cell r="B59">
            <v>4093</v>
          </cell>
          <cell r="D59" t="str">
            <v>Nguyễn Ngọc Thanh Huyền</v>
          </cell>
          <cell r="E59" t="str">
            <v>HCM</v>
          </cell>
          <cell r="F59" t="str">
            <v>Trợ lý TVTS</v>
          </cell>
          <cell r="G59" t="str">
            <v>01/06/10</v>
          </cell>
          <cell r="H59" t="str">
            <v>31/08/10</v>
          </cell>
          <cell r="I59">
            <v>22</v>
          </cell>
          <cell r="J59">
            <v>1200000</v>
          </cell>
          <cell r="K59">
            <v>10</v>
          </cell>
          <cell r="L59">
            <v>545500</v>
          </cell>
          <cell r="N59">
            <v>0</v>
          </cell>
          <cell r="P59">
            <v>545500</v>
          </cell>
          <cell r="R59">
            <v>545500</v>
          </cell>
          <cell r="S59" t="str">
            <v>r</v>
          </cell>
          <cell r="T59" t="str">
            <v>HCM TVTS-TP221</v>
          </cell>
        </row>
        <row r="60">
          <cell r="A60">
            <v>4</v>
          </cell>
          <cell r="B60">
            <v>4094</v>
          </cell>
          <cell r="D60" t="str">
            <v>Nguyễn Thị Thùy Dương</v>
          </cell>
          <cell r="E60" t="str">
            <v>HCM</v>
          </cell>
          <cell r="F60" t="str">
            <v>Trợ lý TVTS</v>
          </cell>
          <cell r="G60" t="str">
            <v>01/06/10</v>
          </cell>
          <cell r="H60" t="str">
            <v>31/08/10</v>
          </cell>
          <cell r="I60">
            <v>22</v>
          </cell>
          <cell r="J60">
            <v>1500000</v>
          </cell>
          <cell r="K60">
            <v>16.5</v>
          </cell>
          <cell r="L60">
            <v>1125000</v>
          </cell>
          <cell r="N60">
            <v>0</v>
          </cell>
          <cell r="P60">
            <v>1125000</v>
          </cell>
          <cell r="R60">
            <v>1125000</v>
          </cell>
          <cell r="S60" t="str">
            <v>r</v>
          </cell>
          <cell r="T60" t="str">
            <v>HCM TVTS-TP221</v>
          </cell>
        </row>
        <row r="61">
          <cell r="A61">
            <v>5</v>
          </cell>
          <cell r="B61">
            <v>4096</v>
          </cell>
          <cell r="D61" t="str">
            <v>Phạm Ngọc Huyền Trân</v>
          </cell>
          <cell r="E61" t="str">
            <v>HCM</v>
          </cell>
          <cell r="F61" t="str">
            <v>Trợ lý TVTS</v>
          </cell>
          <cell r="G61" t="str">
            <v>01/04/10</v>
          </cell>
          <cell r="H61" t="str">
            <v>30/06/10</v>
          </cell>
          <cell r="I61">
            <v>22</v>
          </cell>
          <cell r="J61">
            <v>1200000</v>
          </cell>
          <cell r="K61">
            <v>8</v>
          </cell>
          <cell r="L61">
            <v>436400</v>
          </cell>
          <cell r="N61">
            <v>0</v>
          </cell>
          <cell r="P61">
            <v>436400</v>
          </cell>
          <cell r="R61">
            <v>436400</v>
          </cell>
          <cell r="S61" t="str">
            <v>r</v>
          </cell>
          <cell r="T61" t="str">
            <v>HCM TVTS-TP221</v>
          </cell>
        </row>
        <row r="62">
          <cell r="A62">
            <v>6</v>
          </cell>
          <cell r="B62">
            <v>4101</v>
          </cell>
          <cell r="D62" t="str">
            <v>Trần Thanh Quyên</v>
          </cell>
          <cell r="E62" t="str">
            <v>HCM</v>
          </cell>
          <cell r="F62" t="str">
            <v>Trợ lý TVTS</v>
          </cell>
          <cell r="G62" t="str">
            <v>01/04/10</v>
          </cell>
          <cell r="H62" t="str">
            <v>30/06/10</v>
          </cell>
          <cell r="I62">
            <v>22</v>
          </cell>
          <cell r="J62">
            <v>1200000</v>
          </cell>
          <cell r="K62">
            <v>8</v>
          </cell>
          <cell r="L62">
            <v>436400</v>
          </cell>
          <cell r="N62">
            <v>0</v>
          </cell>
          <cell r="P62">
            <v>436400</v>
          </cell>
          <cell r="R62">
            <v>436400</v>
          </cell>
          <cell r="S62" t="str">
            <v>r</v>
          </cell>
          <cell r="T62" t="str">
            <v>HCM TVTS-TP221</v>
          </cell>
        </row>
        <row r="63">
          <cell r="A63">
            <v>7</v>
          </cell>
          <cell r="B63">
            <v>4095</v>
          </cell>
          <cell r="D63" t="str">
            <v>Trần Thị Hà</v>
          </cell>
          <cell r="E63" t="str">
            <v>HCM</v>
          </cell>
          <cell r="F63" t="str">
            <v>Trợ lý TVTS</v>
          </cell>
          <cell r="G63" t="str">
            <v>01/04/10</v>
          </cell>
          <cell r="H63" t="str">
            <v>30/06/10</v>
          </cell>
          <cell r="I63">
            <v>22</v>
          </cell>
          <cell r="J63">
            <v>1200000</v>
          </cell>
          <cell r="K63">
            <v>7.5</v>
          </cell>
          <cell r="L63">
            <v>409100</v>
          </cell>
          <cell r="N63">
            <v>0</v>
          </cell>
          <cell r="P63">
            <v>409100</v>
          </cell>
          <cell r="R63">
            <v>409100</v>
          </cell>
          <cell r="S63" t="str">
            <v>r</v>
          </cell>
          <cell r="T63" t="str">
            <v>HCM TVTS-TP221</v>
          </cell>
        </row>
        <row r="64">
          <cell r="A64">
            <v>8</v>
          </cell>
          <cell r="B64">
            <v>4102</v>
          </cell>
          <cell r="D64" t="str">
            <v>Nguyễn Thị Mỹ Linh (mới)</v>
          </cell>
          <cell r="E64" t="str">
            <v>HCM</v>
          </cell>
          <cell r="F64" t="str">
            <v>Trợ lý TVTS</v>
          </cell>
          <cell r="G64" t="str">
            <v>01/06/10</v>
          </cell>
          <cell r="H64" t="str">
            <v>31/08/10</v>
          </cell>
          <cell r="I64">
            <v>22</v>
          </cell>
          <cell r="J64">
            <v>1000000</v>
          </cell>
          <cell r="K64">
            <v>9</v>
          </cell>
          <cell r="L64">
            <v>409100</v>
          </cell>
          <cell r="N64">
            <v>0</v>
          </cell>
          <cell r="P64">
            <v>409100</v>
          </cell>
          <cell r="R64">
            <v>409100</v>
          </cell>
          <cell r="S64" t="str">
            <v>r</v>
          </cell>
          <cell r="T64" t="str">
            <v>HCM TVTS-TP221</v>
          </cell>
        </row>
        <row r="65">
          <cell r="A65">
            <v>9</v>
          </cell>
          <cell r="B65">
            <v>4097</v>
          </cell>
          <cell r="D65" t="str">
            <v>Hoàng Thị Oanh</v>
          </cell>
          <cell r="E65" t="str">
            <v>HCM</v>
          </cell>
          <cell r="F65" t="str">
            <v>Trợ lý TVTS</v>
          </cell>
          <cell r="G65" t="str">
            <v>01/06/10</v>
          </cell>
          <cell r="H65" t="str">
            <v>31/08/10</v>
          </cell>
          <cell r="I65">
            <v>22</v>
          </cell>
          <cell r="J65">
            <v>1000000</v>
          </cell>
          <cell r="K65">
            <v>2</v>
          </cell>
          <cell r="L65">
            <v>90900</v>
          </cell>
          <cell r="N65">
            <v>0</v>
          </cell>
          <cell r="P65">
            <v>90900</v>
          </cell>
          <cell r="R65">
            <v>90900</v>
          </cell>
          <cell r="S65" t="str">
            <v>r</v>
          </cell>
          <cell r="T65" t="str">
            <v>HCM TVTS-TP221</v>
          </cell>
        </row>
        <row r="66">
          <cell r="A66">
            <v>10</v>
          </cell>
          <cell r="B66">
            <v>4103</v>
          </cell>
          <cell r="D66" t="str">
            <v>Lê Diệp Phương Hiền</v>
          </cell>
          <cell r="E66" t="str">
            <v>HCM</v>
          </cell>
          <cell r="F66" t="str">
            <v>Trợ lý TVTS</v>
          </cell>
          <cell r="G66" t="str">
            <v>01/06/10</v>
          </cell>
          <cell r="H66" t="str">
            <v>31/08/10</v>
          </cell>
          <cell r="I66">
            <v>22</v>
          </cell>
          <cell r="J66">
            <v>1200000</v>
          </cell>
          <cell r="K66">
            <v>11</v>
          </cell>
          <cell r="L66">
            <v>600000</v>
          </cell>
          <cell r="N66">
            <v>0</v>
          </cell>
          <cell r="P66">
            <v>600000</v>
          </cell>
          <cell r="R66">
            <v>600000</v>
          </cell>
          <cell r="S66" t="str">
            <v>r</v>
          </cell>
          <cell r="T66" t="str">
            <v>HCM TVTS-TP221</v>
          </cell>
        </row>
        <row r="67">
          <cell r="A67">
            <v>11</v>
          </cell>
          <cell r="B67">
            <v>4104</v>
          </cell>
          <cell r="D67" t="str">
            <v>Nguyễn Thị Lượng</v>
          </cell>
          <cell r="E67" t="str">
            <v>HCM</v>
          </cell>
          <cell r="F67" t="str">
            <v>Trợ lý TVTS</v>
          </cell>
          <cell r="G67" t="str">
            <v>01/06/10</v>
          </cell>
          <cell r="H67" t="str">
            <v>31/08/10</v>
          </cell>
          <cell r="I67">
            <v>22</v>
          </cell>
          <cell r="J67">
            <v>1000000</v>
          </cell>
          <cell r="K67">
            <v>6</v>
          </cell>
          <cell r="L67">
            <v>272700</v>
          </cell>
          <cell r="N67">
            <v>0</v>
          </cell>
          <cell r="P67">
            <v>272700</v>
          </cell>
          <cell r="R67">
            <v>272700</v>
          </cell>
          <cell r="S67" t="str">
            <v>r</v>
          </cell>
          <cell r="T67" t="str">
            <v>HCM TVTS-TP221</v>
          </cell>
        </row>
        <row r="68">
          <cell r="A68">
            <v>12</v>
          </cell>
          <cell r="D68" t="str">
            <v>Bùi Thị Kim Thùy</v>
          </cell>
          <cell r="E68" t="str">
            <v>HCM</v>
          </cell>
          <cell r="F68" t="str">
            <v>Trợ lý TVTS</v>
          </cell>
          <cell r="G68" t="str">
            <v>01/06/10</v>
          </cell>
          <cell r="H68" t="str">
            <v>31/08/10</v>
          </cell>
          <cell r="I68">
            <v>22</v>
          </cell>
          <cell r="J68">
            <v>1200000</v>
          </cell>
          <cell r="K68">
            <v>7.5</v>
          </cell>
          <cell r="L68">
            <v>409100</v>
          </cell>
          <cell r="N68">
            <v>0</v>
          </cell>
          <cell r="P68">
            <v>409100</v>
          </cell>
          <cell r="R68">
            <v>409100</v>
          </cell>
          <cell r="S68" t="str">
            <v>r</v>
          </cell>
          <cell r="T68" t="str">
            <v>HCM TVTS-TP221</v>
          </cell>
        </row>
        <row r="69">
          <cell r="A69">
            <v>13</v>
          </cell>
          <cell r="D69" t="str">
            <v>Nguyễn Thị Mỹ Linh</v>
          </cell>
          <cell r="E69" t="str">
            <v>HCM</v>
          </cell>
          <cell r="F69" t="str">
            <v>Trợ lý TVTS</v>
          </cell>
          <cell r="G69" t="str">
            <v>01/04/10</v>
          </cell>
          <cell r="H69" t="str">
            <v>30/06/10</v>
          </cell>
          <cell r="I69">
            <v>22</v>
          </cell>
          <cell r="J69">
            <v>1200000</v>
          </cell>
          <cell r="K69">
            <v>9</v>
          </cell>
          <cell r="L69">
            <v>490900</v>
          </cell>
          <cell r="N69">
            <v>0</v>
          </cell>
          <cell r="P69">
            <v>490900</v>
          </cell>
          <cell r="R69">
            <v>490900</v>
          </cell>
          <cell r="S69" t="str">
            <v>r</v>
          </cell>
          <cell r="T69" t="str">
            <v>HCM TVTS-TP221</v>
          </cell>
        </row>
        <row r="70">
          <cell r="A70">
            <v>14</v>
          </cell>
          <cell r="D70" t="str">
            <v>Lê Thị Thương</v>
          </cell>
          <cell r="E70" t="str">
            <v>HCM</v>
          </cell>
          <cell r="F70" t="str">
            <v>Trợ lý TVTS</v>
          </cell>
          <cell r="G70" t="str">
            <v>01/04/10</v>
          </cell>
          <cell r="H70" t="str">
            <v>30/06/10</v>
          </cell>
          <cell r="I70">
            <v>22</v>
          </cell>
          <cell r="J70">
            <v>1200000</v>
          </cell>
          <cell r="K70">
            <v>15</v>
          </cell>
          <cell r="L70">
            <v>818200</v>
          </cell>
          <cell r="N70">
            <v>0</v>
          </cell>
          <cell r="P70">
            <v>818200</v>
          </cell>
          <cell r="R70">
            <v>818200</v>
          </cell>
          <cell r="S70" t="str">
            <v>r</v>
          </cell>
          <cell r="T70" t="str">
            <v>HCM TVTS-TP221</v>
          </cell>
        </row>
        <row r="71">
          <cell r="A71">
            <v>15</v>
          </cell>
          <cell r="D71" t="str">
            <v>Mai Thị Lệ Quỳnh</v>
          </cell>
          <cell r="E71" t="str">
            <v>HCM</v>
          </cell>
          <cell r="F71" t="str">
            <v>Trợ lý TVTS</v>
          </cell>
          <cell r="G71" t="str">
            <v>01/06/10</v>
          </cell>
          <cell r="H71" t="str">
            <v>31/08/10</v>
          </cell>
          <cell r="I71">
            <v>22</v>
          </cell>
          <cell r="J71">
            <v>1000000</v>
          </cell>
          <cell r="K71">
            <v>15.5</v>
          </cell>
          <cell r="L71">
            <v>704500</v>
          </cell>
          <cell r="N71">
            <v>0</v>
          </cell>
          <cell r="P71">
            <v>704500</v>
          </cell>
          <cell r="R71">
            <v>704500</v>
          </cell>
          <cell r="S71" t="str">
            <v>r</v>
          </cell>
          <cell r="T71" t="str">
            <v>HCM TVTS-TP221</v>
          </cell>
        </row>
        <row r="72">
          <cell r="A72">
            <v>16</v>
          </cell>
          <cell r="D72" t="str">
            <v>Nguyễn Thị Thu Hiền</v>
          </cell>
          <cell r="E72" t="str">
            <v>HCM</v>
          </cell>
          <cell r="F72" t="str">
            <v>Trợ lý TVTS</v>
          </cell>
          <cell r="G72" t="str">
            <v>01/05/10</v>
          </cell>
          <cell r="H72" t="str">
            <v>31/07/10</v>
          </cell>
          <cell r="I72">
            <v>22</v>
          </cell>
          <cell r="J72">
            <v>1200000</v>
          </cell>
          <cell r="K72">
            <v>8</v>
          </cell>
          <cell r="L72">
            <v>436400</v>
          </cell>
          <cell r="N72">
            <v>0</v>
          </cell>
          <cell r="P72">
            <v>436400</v>
          </cell>
          <cell r="R72">
            <v>436400</v>
          </cell>
          <cell r="S72" t="str">
            <v>r</v>
          </cell>
          <cell r="T72" t="str">
            <v>HCM TVTS-TP221</v>
          </cell>
        </row>
        <row r="73">
          <cell r="A73">
            <v>17</v>
          </cell>
          <cell r="D73" t="str">
            <v>Nguyễn Thị Phương</v>
          </cell>
          <cell r="E73" t="str">
            <v>HCM</v>
          </cell>
          <cell r="F73" t="str">
            <v>Trợ lý TVTS</v>
          </cell>
          <cell r="G73" t="str">
            <v>01/05/10</v>
          </cell>
          <cell r="H73" t="str">
            <v>31/07/10</v>
          </cell>
          <cell r="I73">
            <v>22</v>
          </cell>
          <cell r="J73">
            <v>1200000</v>
          </cell>
          <cell r="K73">
            <v>11</v>
          </cell>
          <cell r="L73">
            <v>600000</v>
          </cell>
          <cell r="N73">
            <v>0</v>
          </cell>
          <cell r="P73">
            <v>600000</v>
          </cell>
          <cell r="R73">
            <v>600000</v>
          </cell>
          <cell r="S73" t="str">
            <v>r</v>
          </cell>
          <cell r="T73" t="str">
            <v>HCM TVTS-TP221</v>
          </cell>
        </row>
        <row r="74">
          <cell r="A74">
            <v>18</v>
          </cell>
          <cell r="D74" t="str">
            <v>Trần Thị Cẩm Giang</v>
          </cell>
          <cell r="E74" t="str">
            <v>HCM</v>
          </cell>
          <cell r="F74" t="str">
            <v>Trợ lý TVTS</v>
          </cell>
          <cell r="G74" t="str">
            <v>01/06/10</v>
          </cell>
          <cell r="H74" t="str">
            <v>31/08/10</v>
          </cell>
          <cell r="I74">
            <v>22</v>
          </cell>
          <cell r="J74">
            <v>1000000</v>
          </cell>
          <cell r="K74">
            <v>7.5</v>
          </cell>
          <cell r="L74">
            <v>340900</v>
          </cell>
          <cell r="N74">
            <v>0</v>
          </cell>
          <cell r="P74">
            <v>340900</v>
          </cell>
          <cell r="R74">
            <v>340900</v>
          </cell>
          <cell r="S74" t="str">
            <v>r</v>
          </cell>
          <cell r="T74" t="str">
            <v>HCM TVTS-TP221</v>
          </cell>
        </row>
        <row r="75">
          <cell r="A75">
            <v>19</v>
          </cell>
          <cell r="B75">
            <v>4109</v>
          </cell>
          <cell r="D75" t="str">
            <v>Trần Thị Oanh</v>
          </cell>
          <cell r="E75" t="str">
            <v>HCM</v>
          </cell>
          <cell r="F75" t="str">
            <v>Trợ lý TVTS</v>
          </cell>
          <cell r="G75" t="str">
            <v>01/0/10</v>
          </cell>
          <cell r="H75" t="str">
            <v>30/06/10</v>
          </cell>
          <cell r="I75">
            <v>22</v>
          </cell>
          <cell r="J75">
            <v>1200000</v>
          </cell>
          <cell r="K75">
            <v>17.5</v>
          </cell>
          <cell r="L75">
            <v>954500</v>
          </cell>
          <cell r="N75">
            <v>0</v>
          </cell>
          <cell r="P75">
            <v>954500</v>
          </cell>
          <cell r="R75">
            <v>954500</v>
          </cell>
          <cell r="S75" t="str">
            <v>r</v>
          </cell>
          <cell r="T75" t="str">
            <v>HCM TVTS-TP221</v>
          </cell>
        </row>
        <row r="76">
          <cell r="A76">
            <v>20</v>
          </cell>
          <cell r="B76">
            <v>4113</v>
          </cell>
          <cell r="D76" t="str">
            <v>Trần Nguyễn Minh Tú</v>
          </cell>
          <cell r="E76" t="str">
            <v>HCM</v>
          </cell>
          <cell r="F76" t="str">
            <v>contact</v>
          </cell>
          <cell r="G76" t="str">
            <v>01/06/10</v>
          </cell>
          <cell r="H76" t="str">
            <v>31/08/10</v>
          </cell>
          <cell r="I76">
            <v>22</v>
          </cell>
          <cell r="J76">
            <v>1200000</v>
          </cell>
          <cell r="K76">
            <v>22</v>
          </cell>
          <cell r="L76">
            <v>1200000</v>
          </cell>
          <cell r="N76">
            <v>0</v>
          </cell>
          <cell r="P76">
            <v>1200000</v>
          </cell>
          <cell r="R76">
            <v>1200000</v>
          </cell>
          <cell r="S76" t="str">
            <v>r</v>
          </cell>
          <cell r="T76" t="str">
            <v>HCM TVTS-TP223</v>
          </cell>
        </row>
        <row r="77">
          <cell r="A77">
            <v>21</v>
          </cell>
          <cell r="B77">
            <v>4114</v>
          </cell>
          <cell r="D77" t="str">
            <v>Trần Minh Quang</v>
          </cell>
          <cell r="E77" t="str">
            <v>HCM</v>
          </cell>
          <cell r="F77" t="str">
            <v>contact</v>
          </cell>
          <cell r="G77" t="str">
            <v>01/06/10</v>
          </cell>
          <cell r="H77" t="str">
            <v>31/08/10</v>
          </cell>
          <cell r="I77">
            <v>22</v>
          </cell>
          <cell r="J77">
            <v>1200000</v>
          </cell>
          <cell r="K77">
            <v>22</v>
          </cell>
          <cell r="L77">
            <v>1200000</v>
          </cell>
          <cell r="N77">
            <v>0</v>
          </cell>
          <cell r="P77">
            <v>1200000</v>
          </cell>
          <cell r="R77">
            <v>1200000</v>
          </cell>
          <cell r="S77" t="str">
            <v>r</v>
          </cell>
          <cell r="T77" t="str">
            <v>HCM TVTS-TP223</v>
          </cell>
        </row>
        <row r="78">
          <cell r="A78">
            <v>22</v>
          </cell>
          <cell r="B78">
            <v>4115</v>
          </cell>
          <cell r="D78" t="str">
            <v>Nguyễn Thụy Hồng Mai</v>
          </cell>
          <cell r="E78" t="str">
            <v>HCM</v>
          </cell>
          <cell r="F78" t="str">
            <v>contact</v>
          </cell>
          <cell r="G78" t="str">
            <v>01/06/10</v>
          </cell>
          <cell r="H78" t="str">
            <v>31/08/10</v>
          </cell>
          <cell r="I78">
            <v>22</v>
          </cell>
          <cell r="J78">
            <v>1200000</v>
          </cell>
          <cell r="K78">
            <v>22</v>
          </cell>
          <cell r="L78">
            <v>1200000</v>
          </cell>
          <cell r="N78">
            <v>0</v>
          </cell>
          <cell r="P78">
            <v>1200000</v>
          </cell>
          <cell r="R78">
            <v>1200000</v>
          </cell>
          <cell r="S78" t="str">
            <v>r</v>
          </cell>
          <cell r="T78" t="str">
            <v>HCM TVTS-TP223</v>
          </cell>
        </row>
        <row r="79">
          <cell r="A79">
            <v>23</v>
          </cell>
          <cell r="D79" t="str">
            <v>Thi Vĩ Nam</v>
          </cell>
          <cell r="E79" t="str">
            <v>HCM</v>
          </cell>
          <cell r="F79" t="str">
            <v>contact</v>
          </cell>
          <cell r="G79" t="str">
            <v>01/06/10</v>
          </cell>
          <cell r="H79" t="str">
            <v>31/08/10</v>
          </cell>
          <cell r="I79">
            <v>22</v>
          </cell>
          <cell r="J79">
            <v>1200000</v>
          </cell>
          <cell r="K79">
            <v>22</v>
          </cell>
          <cell r="L79">
            <v>1200000</v>
          </cell>
          <cell r="N79">
            <v>0</v>
          </cell>
          <cell r="P79">
            <v>1200000</v>
          </cell>
          <cell r="R79">
            <v>1200000</v>
          </cell>
          <cell r="S79" t="str">
            <v>r</v>
          </cell>
          <cell r="T79" t="str">
            <v>HCM TVTS-TP223</v>
          </cell>
        </row>
        <row r="80">
          <cell r="A80">
            <v>24</v>
          </cell>
          <cell r="D80" t="str">
            <v>Nguyễn Trung Huy</v>
          </cell>
          <cell r="E80" t="str">
            <v>HCM</v>
          </cell>
          <cell r="F80" t="str">
            <v>contact</v>
          </cell>
          <cell r="G80" t="str">
            <v>01/06/10</v>
          </cell>
          <cell r="H80" t="str">
            <v>31/08/10</v>
          </cell>
          <cell r="I80">
            <v>22</v>
          </cell>
          <cell r="J80">
            <v>1200000</v>
          </cell>
          <cell r="K80">
            <v>9</v>
          </cell>
          <cell r="L80">
            <v>490900</v>
          </cell>
          <cell r="N80">
            <v>0</v>
          </cell>
          <cell r="P80">
            <v>490900</v>
          </cell>
          <cell r="R80">
            <v>490900</v>
          </cell>
          <cell r="S80" t="str">
            <v>r</v>
          </cell>
          <cell r="T80" t="str">
            <v>HCM TVTS-TP223</v>
          </cell>
        </row>
        <row r="81">
          <cell r="A81">
            <v>25</v>
          </cell>
          <cell r="D81" t="str">
            <v>Trần Nam Khải</v>
          </cell>
          <cell r="E81" t="str">
            <v>HCM</v>
          </cell>
          <cell r="F81" t="str">
            <v>contact</v>
          </cell>
          <cell r="G81" t="str">
            <v>01/04/10</v>
          </cell>
          <cell r="H81" t="str">
            <v>30/06/10</v>
          </cell>
          <cell r="I81">
            <v>22</v>
          </cell>
          <cell r="J81">
            <v>1200000</v>
          </cell>
          <cell r="K81">
            <v>22</v>
          </cell>
          <cell r="L81">
            <v>1200000</v>
          </cell>
          <cell r="N81">
            <v>0</v>
          </cell>
          <cell r="P81">
            <v>1200000</v>
          </cell>
          <cell r="R81">
            <v>1200000</v>
          </cell>
          <cell r="S81" t="str">
            <v>r</v>
          </cell>
          <cell r="T81" t="str">
            <v>HCM TVTS-TP223</v>
          </cell>
        </row>
        <row r="82">
          <cell r="A82">
            <v>26</v>
          </cell>
          <cell r="D82" t="str">
            <v>Phạm Quang Khải</v>
          </cell>
          <cell r="E82" t="str">
            <v>HCM</v>
          </cell>
          <cell r="F82" t="str">
            <v>contact</v>
          </cell>
          <cell r="G82" t="str">
            <v>01/04/10</v>
          </cell>
          <cell r="H82" t="str">
            <v>30/06/10</v>
          </cell>
          <cell r="I82">
            <v>22</v>
          </cell>
          <cell r="J82">
            <v>1200000</v>
          </cell>
          <cell r="K82">
            <v>22</v>
          </cell>
          <cell r="L82">
            <v>1200000</v>
          </cell>
          <cell r="N82">
            <v>0</v>
          </cell>
          <cell r="P82">
            <v>1200000</v>
          </cell>
          <cell r="R82">
            <v>1200000</v>
          </cell>
          <cell r="S82" t="str">
            <v>r</v>
          </cell>
          <cell r="T82" t="str">
            <v>HCM TVTS-TP223</v>
          </cell>
        </row>
        <row r="83">
          <cell r="A83">
            <v>27</v>
          </cell>
          <cell r="D83" t="str">
            <v>Nguyễn Ngọc Bảo Khuyên</v>
          </cell>
          <cell r="E83" t="str">
            <v>HCM</v>
          </cell>
          <cell r="F83" t="str">
            <v>contact</v>
          </cell>
          <cell r="G83" t="str">
            <v>01/04/10</v>
          </cell>
          <cell r="H83" t="str">
            <v>30/06/10</v>
          </cell>
          <cell r="I83">
            <v>22</v>
          </cell>
          <cell r="J83">
            <v>1200000</v>
          </cell>
          <cell r="K83">
            <v>22</v>
          </cell>
          <cell r="L83">
            <v>1200000</v>
          </cell>
          <cell r="N83">
            <v>0</v>
          </cell>
          <cell r="P83">
            <v>1200000</v>
          </cell>
          <cell r="R83">
            <v>1200000</v>
          </cell>
          <cell r="S83" t="str">
            <v>r</v>
          </cell>
          <cell r="T83" t="str">
            <v>HCM TVTS-TP223</v>
          </cell>
        </row>
        <row r="84">
          <cell r="A84">
            <v>28</v>
          </cell>
          <cell r="D84" t="str">
            <v>Đỗ Thị Vui</v>
          </cell>
          <cell r="E84" t="str">
            <v>HCM</v>
          </cell>
          <cell r="F84" t="str">
            <v>contact</v>
          </cell>
          <cell r="G84" t="str">
            <v>01/04/10</v>
          </cell>
          <cell r="H84" t="str">
            <v>30/06/10</v>
          </cell>
          <cell r="I84">
            <v>22</v>
          </cell>
          <cell r="J84">
            <v>1200000</v>
          </cell>
          <cell r="K84">
            <v>22</v>
          </cell>
          <cell r="L84">
            <v>1200000</v>
          </cell>
          <cell r="N84">
            <v>0</v>
          </cell>
          <cell r="P84">
            <v>1200000</v>
          </cell>
          <cell r="R84">
            <v>1200000</v>
          </cell>
          <cell r="S84" t="str">
            <v>r</v>
          </cell>
          <cell r="T84" t="str">
            <v>HCM TVTS-TP223</v>
          </cell>
        </row>
        <row r="85">
          <cell r="A85">
            <v>29</v>
          </cell>
          <cell r="D85" t="str">
            <v>Nguyễn Thị Giáp</v>
          </cell>
          <cell r="E85" t="str">
            <v>HCM</v>
          </cell>
          <cell r="F85" t="str">
            <v>Tạp vụ</v>
          </cell>
          <cell r="I85">
            <v>22</v>
          </cell>
          <cell r="J85">
            <v>500000</v>
          </cell>
          <cell r="K85">
            <v>22</v>
          </cell>
          <cell r="L85">
            <v>500000</v>
          </cell>
          <cell r="N85">
            <v>0</v>
          </cell>
          <cell r="P85">
            <v>500000</v>
          </cell>
          <cell r="R85">
            <v>500000</v>
          </cell>
          <cell r="S85" t="str">
            <v>r</v>
          </cell>
        </row>
        <row r="86">
          <cell r="A86">
            <v>1</v>
          </cell>
          <cell r="D86" t="str">
            <v>Trần Thị Phương Thảo</v>
          </cell>
          <cell r="E86" t="str">
            <v>BA</v>
          </cell>
          <cell r="F86" t="str">
            <v>CTV NC</v>
          </cell>
          <cell r="G86" t="str">
            <v>01/05/10</v>
          </cell>
          <cell r="H86" t="str">
            <v>30/08/10</v>
          </cell>
          <cell r="I86">
            <v>22</v>
          </cell>
          <cell r="J86">
            <v>1800000</v>
          </cell>
          <cell r="K86">
            <v>22</v>
          </cell>
          <cell r="L86">
            <v>1800000</v>
          </cell>
          <cell r="N86">
            <v>0</v>
          </cell>
          <cell r="P86">
            <v>1800000</v>
          </cell>
          <cell r="Q86">
            <v>180000</v>
          </cell>
          <cell r="R86">
            <v>1620000</v>
          </cell>
          <cell r="S86" t="str">
            <v>r</v>
          </cell>
        </row>
        <row r="87">
          <cell r="A87">
            <v>2</v>
          </cell>
          <cell r="D87" t="str">
            <v>Nguyễn Duy Toại</v>
          </cell>
          <cell r="E87" t="str">
            <v>BA</v>
          </cell>
          <cell r="F87" t="str">
            <v>CTV SP</v>
          </cell>
          <cell r="G87" t="str">
            <v>01/03/10</v>
          </cell>
          <cell r="H87" t="str">
            <v>31/06/10</v>
          </cell>
          <cell r="I87" t="str">
            <v>Lương sản phẩm</v>
          </cell>
          <cell r="L87">
            <v>397000</v>
          </cell>
          <cell r="N87">
            <v>0</v>
          </cell>
          <cell r="P87">
            <v>397000</v>
          </cell>
          <cell r="Q87">
            <v>0</v>
          </cell>
          <cell r="R87">
            <v>397000</v>
          </cell>
          <cell r="S87" t="str">
            <v>r</v>
          </cell>
        </row>
        <row r="88">
          <cell r="A88">
            <v>3</v>
          </cell>
          <cell r="D88" t="str">
            <v>Nguyễn Thị Mai Hương</v>
          </cell>
          <cell r="E88" t="str">
            <v>BA</v>
          </cell>
          <cell r="F88" t="str">
            <v>CTV SP</v>
          </cell>
          <cell r="G88" t="str">
            <v>01/04/10</v>
          </cell>
          <cell r="H88" t="str">
            <v>31/07/10</v>
          </cell>
          <cell r="L88">
            <v>620000</v>
          </cell>
          <cell r="N88">
            <v>0</v>
          </cell>
          <cell r="P88">
            <v>620000</v>
          </cell>
          <cell r="Q88">
            <v>62000</v>
          </cell>
          <cell r="R88">
            <v>558000</v>
          </cell>
          <cell r="S88" t="str">
            <v>r</v>
          </cell>
        </row>
        <row r="89">
          <cell r="A89">
            <v>4</v>
          </cell>
          <cell r="D89" t="str">
            <v>Trần Thị Huyền Trang</v>
          </cell>
          <cell r="E89" t="str">
            <v>BA</v>
          </cell>
          <cell r="F89" t="str">
            <v>CTV SP</v>
          </cell>
          <cell r="G89" t="str">
            <v>01/04/10</v>
          </cell>
          <cell r="H89" t="str">
            <v>31/07/10</v>
          </cell>
          <cell r="L89">
            <v>807000</v>
          </cell>
          <cell r="N89">
            <v>0</v>
          </cell>
          <cell r="P89">
            <v>807000</v>
          </cell>
          <cell r="Q89">
            <v>80700</v>
          </cell>
          <cell r="R89">
            <v>726300</v>
          </cell>
          <cell r="S89" t="str">
            <v>r</v>
          </cell>
        </row>
        <row r="90">
          <cell r="A90">
            <v>1</v>
          </cell>
          <cell r="D90" t="str">
            <v>Phạm Thị Phương Thảo</v>
          </cell>
          <cell r="E90" t="str">
            <v>Kế toán</v>
          </cell>
          <cell r="F90" t="str">
            <v>Trợ lý</v>
          </cell>
          <cell r="G90" t="str">
            <v>01/06/10</v>
          </cell>
          <cell r="H90" t="str">
            <v>31/08/10</v>
          </cell>
          <cell r="I90">
            <v>22</v>
          </cell>
          <cell r="J90">
            <v>1200000</v>
          </cell>
          <cell r="K90">
            <v>13</v>
          </cell>
          <cell r="L90">
            <v>709100</v>
          </cell>
          <cell r="M90">
            <v>1</v>
          </cell>
          <cell r="N90">
            <v>81800</v>
          </cell>
          <cell r="P90">
            <v>790900</v>
          </cell>
          <cell r="R90">
            <v>790900</v>
          </cell>
          <cell r="S90" t="str">
            <v>r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ồ sơ nhân viên"/>
      <sheetName val="Dữ liệu nhập liệu"/>
    </sheetNames>
    <sheetDataSet>
      <sheetData sheetId="0"/>
      <sheetData sheetId="1">
        <row r="3">
          <cell r="A3" t="str">
            <v>Nam</v>
          </cell>
          <cell r="C3" t="str">
            <v>Hà Nội</v>
          </cell>
          <cell r="E3" t="str">
            <v>Đại học</v>
          </cell>
          <cell r="G3" t="str">
            <v xml:space="preserve">CĐ Bách khoa Đà Nẵng </v>
          </cell>
          <cell r="I3" t="str">
            <v>CN chế tạo các SP chất dẻo &amp; Composit</v>
          </cell>
          <cell r="K3" t="str">
            <v>Hà Nội</v>
          </cell>
          <cell r="M3" t="str">
            <v>Hà Nội</v>
          </cell>
          <cell r="O3" t="str">
            <v>Ông</v>
          </cell>
          <cell r="Q3" t="str">
            <v>Baove</v>
          </cell>
          <cell r="T3" t="str">
            <v>TEG</v>
          </cell>
          <cell r="W3" t="str">
            <v>Đang làm việc</v>
          </cell>
        </row>
        <row r="4">
          <cell r="A4" t="str">
            <v>Nữ</v>
          </cell>
          <cell r="C4" t="str">
            <v>Hồ Chí Minh</v>
          </cell>
          <cell r="E4" t="str">
            <v>Cao đẳng</v>
          </cell>
          <cell r="G4" t="str">
            <v>CĐ Bách Khoa Hưng Yên</v>
          </cell>
          <cell r="I4" t="str">
            <v>CN Hóa dược và Hoá chất BV thực vật</v>
          </cell>
          <cell r="K4" t="str">
            <v>Hồ Chí Minh</v>
          </cell>
          <cell r="M4" t="str">
            <v>Hồ Chí Minh</v>
          </cell>
          <cell r="O4" t="str">
            <v>Bà</v>
          </cell>
          <cell r="Q4" t="str">
            <v>CB_CT</v>
          </cell>
          <cell r="T4" t="str">
            <v>SA</v>
          </cell>
          <cell r="W4" t="str">
            <v>Không có việc làm</v>
          </cell>
        </row>
        <row r="5">
          <cell r="C5" t="str">
            <v>An Giang</v>
          </cell>
          <cell r="E5" t="str">
            <v>Trung cấp</v>
          </cell>
          <cell r="G5" t="str">
            <v>CĐ Bách Nghệ Tây Hà</v>
          </cell>
          <cell r="I5" t="str">
            <v>Cơ điện tử</v>
          </cell>
          <cell r="K5" t="str">
            <v>An Giang</v>
          </cell>
          <cell r="M5" t="str">
            <v>An Giang</v>
          </cell>
          <cell r="O5" t="str">
            <v>Bố</v>
          </cell>
          <cell r="Q5" t="str">
            <v>CB_HC</v>
          </cell>
          <cell r="T5" t="str">
            <v>TAE</v>
          </cell>
          <cell r="W5" t="str">
            <v>Đang làm thủ tục thôi việc</v>
          </cell>
        </row>
        <row r="6">
          <cell r="C6" t="str">
            <v>Bà Rịa - Vũng Tàu</v>
          </cell>
          <cell r="E6" t="str">
            <v>Thạc sĩ</v>
          </cell>
          <cell r="G6" t="str">
            <v>CĐ Bách Việt – TP.HCM</v>
          </cell>
          <cell r="I6" t="str">
            <v>Cơ học vật liệu và Cán kim loại</v>
          </cell>
          <cell r="K6" t="str">
            <v>Bà Rịa - Vũng Tàu</v>
          </cell>
          <cell r="M6" t="str">
            <v>Bà Rịa - Vũng Tàu</v>
          </cell>
          <cell r="O6" t="str">
            <v>Mẹ</v>
          </cell>
          <cell r="Q6" t="str">
            <v>CB_HR</v>
          </cell>
          <cell r="T6" t="str">
            <v>PAED</v>
          </cell>
          <cell r="W6" t="str">
            <v>Đình chỉ công tác</v>
          </cell>
        </row>
        <row r="7">
          <cell r="C7" t="str">
            <v>Bắc Giang</v>
          </cell>
          <cell r="E7" t="str">
            <v>Tiến sĩ</v>
          </cell>
          <cell r="G7" t="str">
            <v>CĐ Bán công Công Nghệ Và Quản Trị Doanh Nghiệp</v>
          </cell>
          <cell r="I7" t="str">
            <v>Cơ khí chính xác và quang học</v>
          </cell>
          <cell r="K7" t="str">
            <v>Bắc Giang</v>
          </cell>
          <cell r="M7" t="str">
            <v>Bắc Giang</v>
          </cell>
          <cell r="O7" t="str">
            <v>Chồng</v>
          </cell>
          <cell r="Q7" t="str">
            <v>CB_TVTS</v>
          </cell>
          <cell r="T7" t="str">
            <v>PAEF</v>
          </cell>
          <cell r="W7" t="str">
            <v>Nghỉ hưu</v>
          </cell>
        </row>
        <row r="8">
          <cell r="C8" t="str">
            <v>Bắc Kạn</v>
          </cell>
          <cell r="E8" t="str">
            <v>Trung học phổ thông</v>
          </cell>
          <cell r="G8" t="str">
            <v>CĐ Bình Định</v>
          </cell>
          <cell r="I8" t="str">
            <v>Công nghệ các hợp chất vô cơ</v>
          </cell>
          <cell r="K8" t="str">
            <v>Bắc Kạn</v>
          </cell>
          <cell r="M8" t="str">
            <v>Bắc Kạn</v>
          </cell>
          <cell r="O8" t="str">
            <v>Vợ</v>
          </cell>
          <cell r="Q8" t="str">
            <v>CB_VH_BA</v>
          </cell>
          <cell r="T8" t="str">
            <v>BCV</v>
          </cell>
          <cell r="W8" t="str">
            <v>Nghỉ việc</v>
          </cell>
        </row>
        <row r="9">
          <cell r="C9" t="str">
            <v>Bạc Liêu</v>
          </cell>
          <cell r="E9" t="str">
            <v>Trung học cơ sở</v>
          </cell>
          <cell r="G9" t="str">
            <v xml:space="preserve">CĐ Cần Thơ </v>
          </cell>
          <cell r="I9" t="str">
            <v>Công nghệ Chế tạo máy</v>
          </cell>
          <cell r="K9" t="str">
            <v>Bạc Liêu</v>
          </cell>
          <cell r="M9" t="str">
            <v>Bạc Liêu</v>
          </cell>
          <cell r="O9" t="str">
            <v>Anh</v>
          </cell>
          <cell r="Q9" t="str">
            <v>CBPT</v>
          </cell>
          <cell r="T9" t="str">
            <v>S1</v>
          </cell>
          <cell r="W9" t="str">
            <v>Nghỉ khác</v>
          </cell>
        </row>
        <row r="10">
          <cell r="C10" t="str">
            <v>Bắc Ninh</v>
          </cell>
          <cell r="E10" t="str">
            <v>Tiểu học</v>
          </cell>
          <cell r="G10" t="str">
            <v xml:space="preserve">CĐ Cơ điện và Nông nghiệp Nam Bộ </v>
          </cell>
          <cell r="I10" t="str">
            <v>Công nghệ Dệt</v>
          </cell>
          <cell r="K10" t="str">
            <v>Bắc Ninh</v>
          </cell>
          <cell r="M10" t="str">
            <v>Bắc Ninh</v>
          </cell>
          <cell r="O10" t="str">
            <v xml:space="preserve">Chị </v>
          </cell>
          <cell r="Q10" t="str">
            <v>CC</v>
          </cell>
          <cell r="T10" t="str">
            <v>TAW</v>
          </cell>
          <cell r="W10" t="str">
            <v>Mất việc làm</v>
          </cell>
        </row>
        <row r="11">
          <cell r="C11" t="str">
            <v>Bến Tre</v>
          </cell>
          <cell r="E11" t="str">
            <v>Nghề</v>
          </cell>
          <cell r="G11" t="str">
            <v xml:space="preserve">CĐ Cơ khí Luyện kim </v>
          </cell>
          <cell r="I11" t="str">
            <v>Công nghệ Điện hoá và Bảo vệ kim loại</v>
          </cell>
          <cell r="K11" t="str">
            <v>Bến Tre</v>
          </cell>
          <cell r="M11" t="str">
            <v>Bến Tre</v>
          </cell>
          <cell r="O11" t="str">
            <v>Em trai</v>
          </cell>
          <cell r="Q11" t="str">
            <v>CC2</v>
          </cell>
          <cell r="T11" t="str">
            <v>PAWD</v>
          </cell>
          <cell r="W11" t="str">
            <v>Sa thải</v>
          </cell>
        </row>
        <row r="12">
          <cell r="C12" t="str">
            <v>Bình Định</v>
          </cell>
          <cell r="G12" t="str">
            <v>CĐ Cơ Khí Luyện Kim - Thái Nguyên</v>
          </cell>
          <cell r="I12" t="str">
            <v>Công nghệ Hoá lý</v>
          </cell>
          <cell r="K12" t="str">
            <v>Bình Định</v>
          </cell>
          <cell r="M12" t="str">
            <v>Bình Định</v>
          </cell>
          <cell r="O12" t="str">
            <v>Em gái</v>
          </cell>
          <cell r="Q12" t="str">
            <v>CEO</v>
          </cell>
          <cell r="T12" t="str">
            <v>PAWM</v>
          </cell>
          <cell r="W12" t="str">
            <v>Thực tập sinh</v>
          </cell>
        </row>
        <row r="13">
          <cell r="C13" t="str">
            <v>Bình Dương</v>
          </cell>
          <cell r="G13" t="str">
            <v xml:space="preserve">CĐ Cộng đồng Bà Rịa-Vũng Tàu </v>
          </cell>
          <cell r="I13" t="str">
            <v>Công nghệ Hữu cơ - Hoá dầu</v>
          </cell>
          <cell r="K13" t="str">
            <v>Bình Dương</v>
          </cell>
          <cell r="M13" t="str">
            <v>Bình Dương</v>
          </cell>
          <cell r="O13" t="str">
            <v>Con trai</v>
          </cell>
          <cell r="Q13" t="str">
            <v>CN</v>
          </cell>
          <cell r="T13" t="str">
            <v>PAWN</v>
          </cell>
        </row>
        <row r="14">
          <cell r="C14" t="str">
            <v>Bình Phước</v>
          </cell>
          <cell r="G14" t="str">
            <v xml:space="preserve">CĐ Cộng đồng Bắc Kạn </v>
          </cell>
          <cell r="I14" t="str">
            <v>Công nghệ In</v>
          </cell>
          <cell r="K14" t="str">
            <v>Bình Phước</v>
          </cell>
          <cell r="M14" t="str">
            <v>Bình Phước</v>
          </cell>
          <cell r="O14" t="str">
            <v>Con gái</v>
          </cell>
          <cell r="Q14" t="str">
            <v>CTV</v>
          </cell>
          <cell r="T14" t="str">
            <v>PAWC</v>
          </cell>
        </row>
        <row r="15">
          <cell r="C15" t="str">
            <v>Bình Thuận</v>
          </cell>
          <cell r="G15" t="str">
            <v>CĐ Cộng Đồng Bình Thuận</v>
          </cell>
          <cell r="I15" t="str">
            <v>Công nghệ Nhuộm và Hoàn tất</v>
          </cell>
          <cell r="K15" t="str">
            <v>Bình Thuận</v>
          </cell>
          <cell r="M15" t="str">
            <v>Bình Thuận</v>
          </cell>
          <cell r="O15" t="str">
            <v>Cháu trai</v>
          </cell>
          <cell r="Q15" t="str">
            <v>CVHT</v>
          </cell>
          <cell r="T15" t="str">
            <v>PAWT</v>
          </cell>
        </row>
        <row r="16">
          <cell r="C16" t="str">
            <v>Cà Mau</v>
          </cell>
          <cell r="G16" t="str">
            <v xml:space="preserve">CĐ Cộng Đồng Cà Mau </v>
          </cell>
          <cell r="I16" t="str">
            <v>Công nghệ Thực phẩm</v>
          </cell>
          <cell r="K16" t="str">
            <v>Cà Mau</v>
          </cell>
          <cell r="M16" t="str">
            <v>Cà Mau</v>
          </cell>
          <cell r="O16" t="str">
            <v>Chị dâu</v>
          </cell>
          <cell r="Q16" t="str">
            <v>CX</v>
          </cell>
          <cell r="T16" t="str">
            <v>PAWS</v>
          </cell>
        </row>
        <row r="17">
          <cell r="C17" t="str">
            <v>Cần Thơ</v>
          </cell>
          <cell r="G17" t="str">
            <v xml:space="preserve">CĐ Cộng đồng Đồng Tháp </v>
          </cell>
          <cell r="I17" t="str">
            <v>Công nghệ Vật liệu Polyme - Compozit</v>
          </cell>
          <cell r="K17" t="str">
            <v>Cần Thơ</v>
          </cell>
          <cell r="M17" t="str">
            <v>Cần Thơ</v>
          </cell>
          <cell r="O17" t="str">
            <v>Cháu gái</v>
          </cell>
          <cell r="Q17" t="str">
            <v>Giao_vu</v>
          </cell>
          <cell r="T17" t="str">
            <v>PAWP</v>
          </cell>
        </row>
        <row r="18">
          <cell r="C18" t="str">
            <v>Cao Bằng</v>
          </cell>
          <cell r="G18" t="str">
            <v>CĐ Cộng Đồng Hà Nội</v>
          </cell>
          <cell r="I18" t="str">
            <v>Công nghệ Vật liệu Silicat</v>
          </cell>
          <cell r="K18" t="str">
            <v>Cao Bằng</v>
          </cell>
          <cell r="M18" t="str">
            <v>Cao Bằng</v>
          </cell>
          <cell r="O18" t="str">
            <v>Dượng</v>
          </cell>
          <cell r="Q18" t="str">
            <v>GSTVTS</v>
          </cell>
          <cell r="T18" t="str">
            <v>S2</v>
          </cell>
        </row>
        <row r="19">
          <cell r="C19" t="str">
            <v>Đà Nẵng</v>
          </cell>
          <cell r="G19" t="str">
            <v>CĐ Cộng đồng Hà Tây</v>
          </cell>
          <cell r="I19" t="str">
            <v>Công nghệ Xenluloza &amp; Giấy</v>
          </cell>
          <cell r="K19" t="str">
            <v>Đà Nẵng</v>
          </cell>
          <cell r="M19" t="str">
            <v>Đà Nẵng</v>
          </cell>
          <cell r="O19" t="str">
            <v>Bác</v>
          </cell>
          <cell r="Q19" t="str">
            <v>KO_BIET</v>
          </cell>
          <cell r="T19" t="str">
            <v>TDT</v>
          </cell>
        </row>
        <row r="20">
          <cell r="C20" t="str">
            <v>Đắk Lắk</v>
          </cell>
          <cell r="G20" t="str">
            <v xml:space="preserve">CĐ Cộng đồng Hậu Giang </v>
          </cell>
          <cell r="I20" t="str">
            <v>Điện tử Y sinh</v>
          </cell>
          <cell r="K20" t="str">
            <v>Đắk Lắk</v>
          </cell>
          <cell r="M20" t="str">
            <v>Đắk Lắk</v>
          </cell>
          <cell r="O20" t="str">
            <v>Dì</v>
          </cell>
          <cell r="Q20" t="str">
            <v>KTT</v>
          </cell>
          <cell r="T20" t="str">
            <v>PDTS</v>
          </cell>
        </row>
        <row r="21">
          <cell r="C21" t="str">
            <v>Đắk Nông</v>
          </cell>
          <cell r="G21" t="str">
            <v xml:space="preserve">CĐ Cộng đồng Kiên Giang </v>
          </cell>
          <cell r="I21" t="str">
            <v>Điều khiển tự động</v>
          </cell>
          <cell r="K21" t="str">
            <v>Đắk Nông</v>
          </cell>
          <cell r="M21" t="str">
            <v>Đắk Nông</v>
          </cell>
          <cell r="Q21" t="str">
            <v>NS</v>
          </cell>
          <cell r="T21" t="str">
            <v>PDTO</v>
          </cell>
        </row>
        <row r="22">
          <cell r="C22" t="str">
            <v>Điện Biên</v>
          </cell>
          <cell r="G22" t="str">
            <v>CĐ Cộng Đồng Lai Châu</v>
          </cell>
          <cell r="I22" t="str">
            <v>Động cơ đốt trong</v>
          </cell>
          <cell r="K22" t="str">
            <v>Điện Biên</v>
          </cell>
          <cell r="M22" t="str">
            <v>Điện Biên</v>
          </cell>
          <cell r="Q22" t="str">
            <v>NV</v>
          </cell>
          <cell r="T22" t="str">
            <v>TNT</v>
          </cell>
        </row>
        <row r="23">
          <cell r="C23" t="str">
            <v>Đồng Nai</v>
          </cell>
          <cell r="G23" t="str">
            <v xml:space="preserve">CĐ Cộng đồng Quảng Ngãi </v>
          </cell>
          <cell r="I23" t="str">
            <v>Gia công áp lực</v>
          </cell>
          <cell r="K23" t="str">
            <v>Đồng Nai</v>
          </cell>
          <cell r="M23" t="str">
            <v>Đồng Nai</v>
          </cell>
          <cell r="Q23" t="str">
            <v>NX</v>
          </cell>
          <cell r="T23" t="str">
            <v>PHOS</v>
          </cell>
        </row>
        <row r="24">
          <cell r="C24" t="str">
            <v>Đồng Tháp</v>
          </cell>
          <cell r="G24" t="str">
            <v xml:space="preserve">CĐ Cộng đồng Sóc Trăng </v>
          </cell>
          <cell r="I24" t="str">
            <v>Hàn và Công nghệ kim loại</v>
          </cell>
          <cell r="K24" t="str">
            <v>Đồng Tháp</v>
          </cell>
          <cell r="M24" t="str">
            <v>Đồng Tháp</v>
          </cell>
          <cell r="Q24" t="str">
            <v>OP</v>
          </cell>
          <cell r="T24" t="str">
            <v>PHOO</v>
          </cell>
        </row>
        <row r="25">
          <cell r="C25" t="str">
            <v>Gia Lai</v>
          </cell>
          <cell r="G25" t="str">
            <v xml:space="preserve">CĐ Cộng đồng Vĩnh Long </v>
          </cell>
          <cell r="I25" t="str">
            <v>Hệ thống Điện</v>
          </cell>
          <cell r="K25" t="str">
            <v>Gia Lai</v>
          </cell>
          <cell r="M25" t="str">
            <v>Gia Lai</v>
          </cell>
          <cell r="Q25" t="str">
            <v>OS</v>
          </cell>
          <cell r="T25" t="str">
            <v>TNE</v>
          </cell>
        </row>
        <row r="26">
          <cell r="C26" t="str">
            <v>Hà Giang</v>
          </cell>
          <cell r="G26" t="str">
            <v xml:space="preserve">CĐ Công kỹ nghệ Đông Á </v>
          </cell>
          <cell r="I26" t="str">
            <v>Kế hoạch</v>
          </cell>
          <cell r="K26" t="str">
            <v>Hà Giang</v>
          </cell>
          <cell r="M26" t="str">
            <v>Hà Giang</v>
          </cell>
          <cell r="Q26" t="str">
            <v>OX</v>
          </cell>
          <cell r="T26" t="str">
            <v>PNES</v>
          </cell>
        </row>
        <row r="27">
          <cell r="C27" t="str">
            <v>Hà Nam</v>
          </cell>
          <cell r="G27" t="str">
            <v xml:space="preserve">CĐ Công nghệ - Đại học Đà Nẵng </v>
          </cell>
          <cell r="I27" t="str">
            <v>Khoa học Máy tính</v>
          </cell>
          <cell r="K27" t="str">
            <v>Hà Nam</v>
          </cell>
          <cell r="M27" t="str">
            <v>Hà Nam</v>
          </cell>
          <cell r="Q27" t="str">
            <v>PCN</v>
          </cell>
          <cell r="T27" t="str">
            <v>PNEO</v>
          </cell>
        </row>
        <row r="28">
          <cell r="C28" t="str">
            <v>Hà Tĩnh</v>
          </cell>
          <cell r="G28" t="str">
            <v>CĐ Công Nghệ - Dệt May Thời Trang Hà Nội</v>
          </cell>
          <cell r="I28" t="str">
            <v>Kiểm toán</v>
          </cell>
          <cell r="K28" t="str">
            <v>Hà Tĩnh</v>
          </cell>
          <cell r="M28" t="str">
            <v>Hà Tĩnh</v>
          </cell>
          <cell r="Q28" t="str">
            <v>PHCC</v>
          </cell>
          <cell r="T28" t="str">
            <v>TTN</v>
          </cell>
        </row>
        <row r="29">
          <cell r="C29" t="str">
            <v>Hải Dương</v>
          </cell>
          <cell r="G29" t="str">
            <v>CĐ Công Nghệ Bắc Hà</v>
          </cell>
          <cell r="I29" t="str">
            <v>Kinh tế bảo hiểm</v>
          </cell>
          <cell r="K29" t="str">
            <v>Hải Dương</v>
          </cell>
          <cell r="M29" t="str">
            <v>Hải Dương</v>
          </cell>
          <cell r="Q29" t="str">
            <v>PM1</v>
          </cell>
          <cell r="T29" t="str">
            <v>NGHI_VIEC</v>
          </cell>
        </row>
        <row r="30">
          <cell r="C30" t="str">
            <v>Hải Phòng</v>
          </cell>
          <cell r="G30" t="str">
            <v>CĐ Công nghệ Hà Nội</v>
          </cell>
          <cell r="I30" t="str">
            <v>Kinh tế Năng lượng</v>
          </cell>
          <cell r="K30" t="str">
            <v>Hải Phòng</v>
          </cell>
          <cell r="M30" t="str">
            <v>Hải Phòng</v>
          </cell>
          <cell r="Q30" t="str">
            <v>PM2</v>
          </cell>
          <cell r="T30" t="str">
            <v>SX</v>
          </cell>
        </row>
        <row r="31">
          <cell r="C31" t="str">
            <v>Hậu Giang</v>
          </cell>
          <cell r="G31" t="str">
            <v>CĐ Công Nghệ Kinh Tế Và Thủy Lợi Miền Trung</v>
          </cell>
          <cell r="I31" t="str">
            <v>Kinh tế nông nghiệp và phát triển nông thôn</v>
          </cell>
          <cell r="K31" t="str">
            <v>Hậu Giang</v>
          </cell>
          <cell r="M31" t="str">
            <v>Hậu Giang</v>
          </cell>
          <cell r="Q31" t="str">
            <v>PM2008</v>
          </cell>
          <cell r="T31" t="str">
            <v>TIC</v>
          </cell>
        </row>
        <row r="32">
          <cell r="C32" t="str">
            <v>Hòa Bình</v>
          </cell>
          <cell r="G32" t="str">
            <v xml:space="preserve">CĐ Công Nghệ Thành Đô </v>
          </cell>
          <cell r="I32" t="str">
            <v>Kinh tế phát triển</v>
          </cell>
          <cell r="K32" t="str">
            <v>Hòa Bình</v>
          </cell>
          <cell r="M32" t="str">
            <v>Hòa Bình</v>
          </cell>
          <cell r="Q32" t="str">
            <v>PO</v>
          </cell>
          <cell r="T32" t="str">
            <v>THR</v>
          </cell>
        </row>
        <row r="33">
          <cell r="C33" t="str">
            <v>Hưng Yên</v>
          </cell>
          <cell r="G33" t="str">
            <v xml:space="preserve">CĐ Công nghệ thông tin (Thuộc Đại học Đà Nẵng) </v>
          </cell>
          <cell r="I33" t="str">
            <v>Kinh tế quốc tế</v>
          </cell>
          <cell r="K33" t="str">
            <v>Hưng Yên</v>
          </cell>
          <cell r="M33" t="str">
            <v>Hưng Yên</v>
          </cell>
          <cell r="Q33" t="str">
            <v>PTDT</v>
          </cell>
          <cell r="T33" t="str">
            <v>SY</v>
          </cell>
        </row>
        <row r="34">
          <cell r="C34" t="str">
            <v>Khánh Hòa</v>
          </cell>
          <cell r="G34" t="str">
            <v xml:space="preserve">CĐ Công nghệ thông tin Hữu nghị Việt Hàn </v>
          </cell>
          <cell r="I34" t="str">
            <v>Kinh tế và quản lý địa chính</v>
          </cell>
          <cell r="K34" t="str">
            <v>Khánh Hòa</v>
          </cell>
          <cell r="M34" t="str">
            <v>Khánh Hòa</v>
          </cell>
          <cell r="Q34" t="str">
            <v>PX</v>
          </cell>
          <cell r="T34" t="str">
            <v>TMH</v>
          </cell>
        </row>
        <row r="35">
          <cell r="C35" t="str">
            <v>Kiên Giang</v>
          </cell>
          <cell r="G35" t="str">
            <v>CĐ Công Nghệ Thông Tin TP.HCM</v>
          </cell>
          <cell r="I35" t="str">
            <v>Kinh tế và quản lý đô thị</v>
          </cell>
          <cell r="K35" t="str">
            <v>Kiên Giang</v>
          </cell>
          <cell r="M35" t="str">
            <v>Kiên Giang</v>
          </cell>
          <cell r="Q35" t="str">
            <v>QL</v>
          </cell>
          <cell r="T35" t="str">
            <v>PMHO</v>
          </cell>
        </row>
        <row r="36">
          <cell r="C36" t="str">
            <v>Kon Tum</v>
          </cell>
          <cell r="G36" t="str">
            <v>CĐ Công Nghệ Thủ Đức</v>
          </cell>
          <cell r="I36" t="str">
            <v>Kinh tế và quản lý môi trường</v>
          </cell>
          <cell r="K36" t="str">
            <v>Kon Tum</v>
          </cell>
          <cell r="M36" t="str">
            <v>Kon Tum</v>
          </cell>
          <cell r="Q36" t="str">
            <v>SD1</v>
          </cell>
          <cell r="T36" t="str">
            <v>PMHS</v>
          </cell>
        </row>
        <row r="37">
          <cell r="C37" t="str">
            <v>Lai Châu</v>
          </cell>
          <cell r="G37" t="str">
            <v xml:space="preserve">CĐ Công nghệ và Kinh doanh Việt Tiến </v>
          </cell>
          <cell r="I37" t="str">
            <v>Kỹ thuật đo và Tin học công nghiệp</v>
          </cell>
          <cell r="K37" t="str">
            <v>Lai Châu</v>
          </cell>
          <cell r="M37" t="str">
            <v>Lai Châu</v>
          </cell>
          <cell r="Q37" t="str">
            <v>SD2</v>
          </cell>
          <cell r="T37" t="str">
            <v>TOS1</v>
          </cell>
        </row>
        <row r="38">
          <cell r="C38" t="str">
            <v>Lâm Đồng</v>
          </cell>
          <cell r="G38" t="str">
            <v xml:space="preserve">CĐ Công nghệ và Kinh tế Bảo Lộc </v>
          </cell>
          <cell r="I38" t="str">
            <v>Kỹ thuật Gang thép</v>
          </cell>
          <cell r="K38" t="str">
            <v>Lâm Đồng</v>
          </cell>
          <cell r="M38" t="str">
            <v>Lâm Đồng</v>
          </cell>
          <cell r="Q38" t="str">
            <v>SN</v>
          </cell>
          <cell r="T38" t="str">
            <v>POSO</v>
          </cell>
        </row>
        <row r="39">
          <cell r="C39" t="str">
            <v>Lạng Sơn</v>
          </cell>
          <cell r="G39" t="str">
            <v xml:space="preserve">CĐ Công nghệ và Kinh tế Công nghiệp </v>
          </cell>
          <cell r="I39" t="str">
            <v>Kỹ thuật Hàng không</v>
          </cell>
          <cell r="K39" t="str">
            <v>Lạng Sơn</v>
          </cell>
          <cell r="M39" t="str">
            <v>Lạng Sơn</v>
          </cell>
          <cell r="Q39" t="str">
            <v>SP</v>
          </cell>
          <cell r="T39" t="str">
            <v>POST</v>
          </cell>
        </row>
        <row r="40">
          <cell r="C40" t="str">
            <v>Lào Cai</v>
          </cell>
          <cell r="G40" t="str">
            <v xml:space="preserve">CĐ Công nghệ và Kinh tế Hà Nội </v>
          </cell>
          <cell r="I40" t="str">
            <v>Kỹ thuật Hạt nhân Ứng dụng và Vật lý Môi trường</v>
          </cell>
          <cell r="K40" t="str">
            <v>Lào Cai</v>
          </cell>
          <cell r="M40" t="str">
            <v>Lào Cai</v>
          </cell>
          <cell r="Q40" t="str">
            <v>TD1</v>
          </cell>
          <cell r="T40" t="str">
            <v>POSC</v>
          </cell>
        </row>
        <row r="41">
          <cell r="C41" t="str">
            <v>Long An</v>
          </cell>
          <cell r="G41" t="str">
            <v xml:space="preserve">CĐ Công nghệ và Quản trị Sonadezi </v>
          </cell>
          <cell r="I41" t="str">
            <v>Kỹ thuật Môi trường</v>
          </cell>
          <cell r="K41" t="str">
            <v>Long An</v>
          </cell>
          <cell r="M41" t="str">
            <v>Long An</v>
          </cell>
          <cell r="Q41" t="str">
            <v>TD1.1</v>
          </cell>
          <cell r="T41" t="str">
            <v>OSHD</v>
          </cell>
        </row>
        <row r="42">
          <cell r="C42" t="str">
            <v>Nam Định</v>
          </cell>
          <cell r="G42" t="str">
            <v xml:space="preserve">CĐ Công nghệ VIETTRONICS </v>
          </cell>
          <cell r="I42" t="str">
            <v>Kỹ thuật Năng lượng</v>
          </cell>
          <cell r="K42" t="str">
            <v>Nam Định</v>
          </cell>
          <cell r="M42" t="str">
            <v>Nam Định</v>
          </cell>
          <cell r="Q42" t="str">
            <v>TD2</v>
          </cell>
          <cell r="T42" t="str">
            <v>POGH</v>
          </cell>
        </row>
        <row r="43">
          <cell r="C43" t="str">
            <v>Nghệ An</v>
          </cell>
          <cell r="G43" t="str">
            <v>CĐ Công Nghệp Sao Đỏ - Hải Dương</v>
          </cell>
          <cell r="I43" t="str">
            <v>Kỹ thuật Năng lượng Hạt nhân</v>
          </cell>
          <cell r="K43" t="str">
            <v>Nghệ An</v>
          </cell>
          <cell r="M43" t="str">
            <v>Nghệ An</v>
          </cell>
          <cell r="Q43" t="str">
            <v>TD2.1</v>
          </cell>
          <cell r="T43" t="str">
            <v>POSA</v>
          </cell>
        </row>
        <row r="44">
          <cell r="C44" t="str">
            <v>Ninh Bình</v>
          </cell>
          <cell r="G44" t="str">
            <v>CĐ Công Nghiệp Cẩm Phả</v>
          </cell>
          <cell r="I44" t="str">
            <v>Kỹ thuật Tàu thủy</v>
          </cell>
          <cell r="K44" t="str">
            <v>Ninh Bình</v>
          </cell>
          <cell r="M44" t="str">
            <v>Ninh Bình</v>
          </cell>
          <cell r="Q44" t="str">
            <v>thu_ky</v>
          </cell>
          <cell r="T44" t="str">
            <v>TCW</v>
          </cell>
        </row>
        <row r="45">
          <cell r="C45" t="str">
            <v>Ninh Thuận</v>
          </cell>
          <cell r="G45" t="str">
            <v xml:space="preserve">CĐ Công nghiệp Cao su </v>
          </cell>
          <cell r="I45" t="str">
            <v>Luật kinh doanh</v>
          </cell>
          <cell r="K45" t="str">
            <v>Ninh Thuận</v>
          </cell>
          <cell r="M45" t="str">
            <v>Ninh Thuận</v>
          </cell>
          <cell r="Q45" t="str">
            <v>TN</v>
          </cell>
          <cell r="T45" t="str">
            <v>TIS</v>
          </cell>
        </row>
        <row r="46">
          <cell r="C46" t="str">
            <v>Phú Thọ</v>
          </cell>
          <cell r="G46" t="str">
            <v>CĐ Công Nghiệp Hóa Chất - Phú Thọ</v>
          </cell>
          <cell r="I46" t="str">
            <v>Marketing</v>
          </cell>
          <cell r="K46" t="str">
            <v>Phú Thọ</v>
          </cell>
          <cell r="M46" t="str">
            <v>Phú Thọ</v>
          </cell>
          <cell r="Q46" t="str">
            <v>TN_TVTS</v>
          </cell>
          <cell r="T46" t="str">
            <v>PISO</v>
          </cell>
        </row>
        <row r="47">
          <cell r="C47" t="str">
            <v>Phú Yên</v>
          </cell>
          <cell r="G47" t="str">
            <v>CĐ Công Nghiệp Huế</v>
          </cell>
          <cell r="I47" t="str">
            <v>Máy và Thiết bị CN Hoá chất - Dầu khí</v>
          </cell>
          <cell r="K47" t="str">
            <v>Phú Yên</v>
          </cell>
          <cell r="M47" t="str">
            <v>Phú Yên</v>
          </cell>
          <cell r="Q47" t="str">
            <v>TNHC</v>
          </cell>
          <cell r="T47" t="str">
            <v>PISP</v>
          </cell>
        </row>
        <row r="48">
          <cell r="C48" t="str">
            <v>Quảng Bình</v>
          </cell>
          <cell r="G48" t="str">
            <v>CĐ Công Nghiệp Hưng Yên</v>
          </cell>
          <cell r="I48" t="str">
            <v>Máy và Thiết bị CN Sinh học - Thực phẩm</v>
          </cell>
          <cell r="K48" t="str">
            <v>Quảng Bình</v>
          </cell>
          <cell r="M48" t="str">
            <v>Quảng Bình</v>
          </cell>
          <cell r="Q48" t="str">
            <v>TX</v>
          </cell>
          <cell r="T48" t="str">
            <v>TRD</v>
          </cell>
        </row>
        <row r="49">
          <cell r="C49" t="str">
            <v>Quảng Nam</v>
          </cell>
          <cell r="G49" t="str">
            <v xml:space="preserve">CĐ Công nghiệp In </v>
          </cell>
          <cell r="I49" t="str">
            <v>Máy và Thiết bị Nhiệt - Lạnh</v>
          </cell>
          <cell r="K49" t="str">
            <v>Quảng Nam</v>
          </cell>
          <cell r="M49" t="str">
            <v>Quảng Nam</v>
          </cell>
          <cell r="T49" t="str">
            <v>SZ</v>
          </cell>
        </row>
        <row r="50">
          <cell r="C50" t="str">
            <v>Quảng Ngãi</v>
          </cell>
          <cell r="G50" t="str">
            <v>CĐ Công Nghiệp Nam Định</v>
          </cell>
          <cell r="I50" t="str">
            <v>Máy và tự động thủy khí</v>
          </cell>
          <cell r="K50" t="str">
            <v>Quảng Ngãi</v>
          </cell>
          <cell r="M50" t="str">
            <v>Quảng Ngãi</v>
          </cell>
          <cell r="T50" t="str">
            <v>TAD</v>
          </cell>
        </row>
        <row r="51">
          <cell r="C51" t="str">
            <v>Quảng Ninh</v>
          </cell>
          <cell r="G51" t="str">
            <v xml:space="preserve">CĐ Công nghiệp Phúc Yên </v>
          </cell>
          <cell r="I51" t="str">
            <v>Năng lượng mới</v>
          </cell>
          <cell r="K51" t="str">
            <v>Quảng Ninh</v>
          </cell>
          <cell r="M51" t="str">
            <v>Quảng Ninh</v>
          </cell>
          <cell r="T51" t="str">
            <v>PADA</v>
          </cell>
        </row>
        <row r="52">
          <cell r="C52" t="str">
            <v>Quảng Trị</v>
          </cell>
          <cell r="G52" t="str">
            <v xml:space="preserve">CĐ Công nghiệp Quốc phòng </v>
          </cell>
          <cell r="I52" t="str">
            <v>Ngân hàng</v>
          </cell>
          <cell r="K52" t="str">
            <v>Quảng Trị</v>
          </cell>
          <cell r="M52" t="str">
            <v>Quảng Trị</v>
          </cell>
          <cell r="T52" t="str">
            <v>PADQ</v>
          </cell>
        </row>
        <row r="53">
          <cell r="C53" t="str">
            <v>Sóc Trăng</v>
          </cell>
          <cell r="G53" t="str">
            <v>CĐ công nghiệp quốc phòng - hệ dân sự - phía bắc</v>
          </cell>
          <cell r="I53" t="str">
            <v>Ô tô</v>
          </cell>
          <cell r="K53" t="str">
            <v>Sóc Trăng</v>
          </cell>
          <cell r="M53" t="str">
            <v>Sóc Trăng</v>
          </cell>
          <cell r="T53" t="str">
            <v>PADS</v>
          </cell>
        </row>
        <row r="54">
          <cell r="C54" t="str">
            <v>Sơn La</v>
          </cell>
          <cell r="G54" t="str">
            <v>CĐ Công Nghiệp Thái Nguyên</v>
          </cell>
          <cell r="I54" t="str">
            <v>Quá trình và Thiết bị CN Hoá học</v>
          </cell>
          <cell r="K54" t="str">
            <v>Sơn La</v>
          </cell>
          <cell r="M54" t="str">
            <v>Sơn La</v>
          </cell>
          <cell r="T54" t="str">
            <v>TFP</v>
          </cell>
        </row>
        <row r="55">
          <cell r="C55" t="str">
            <v>Tây Ninh</v>
          </cell>
          <cell r="G55" t="str">
            <v xml:space="preserve">CĐ Công nghiệp Thực phẩm </v>
          </cell>
          <cell r="I55" t="str">
            <v>Quản lý Công nghiệp</v>
          </cell>
          <cell r="K55" t="str">
            <v>Tây Ninh</v>
          </cell>
          <cell r="M55" t="str">
            <v>Tây Ninh</v>
          </cell>
          <cell r="T55" t="str">
            <v>PAFC</v>
          </cell>
        </row>
        <row r="56">
          <cell r="C56" t="str">
            <v>Thái Bình</v>
          </cell>
          <cell r="G56" t="str">
            <v>CĐ Công Nghiệp Thực Phẩm TP.HCM</v>
          </cell>
          <cell r="I56" t="str">
            <v>Quản lý kinh tế</v>
          </cell>
          <cell r="K56" t="str">
            <v>Thái Bình</v>
          </cell>
          <cell r="M56" t="str">
            <v>Thái Bình</v>
          </cell>
          <cell r="T56" t="str">
            <v>PAFD</v>
          </cell>
        </row>
        <row r="57">
          <cell r="C57" t="str">
            <v>Thái Nguyên</v>
          </cell>
          <cell r="G57" t="str">
            <v>CĐ Công Nghiệp Tuy Hòa</v>
          </cell>
          <cell r="I57" t="str">
            <v>Quản trị chất lượng</v>
          </cell>
          <cell r="K57" t="str">
            <v>Thái Nguyên</v>
          </cell>
          <cell r="M57" t="str">
            <v>Thái Nguyên</v>
          </cell>
          <cell r="T57" t="str">
            <v>ST</v>
          </cell>
        </row>
        <row r="58">
          <cell r="C58" t="str">
            <v>Thanh Hóa</v>
          </cell>
          <cell r="G58" t="str">
            <v xml:space="preserve">CĐ Công nghiệp và Xây dựng </v>
          </cell>
          <cell r="I58" t="str">
            <v>Quản trị kinh doanh công nghiệp và xây dựng cơ bản</v>
          </cell>
          <cell r="K58" t="str">
            <v>Thanh Hóa</v>
          </cell>
          <cell r="M58" t="str">
            <v>Thanh Hóa</v>
          </cell>
          <cell r="T58" t="str">
            <v>TAL</v>
          </cell>
        </row>
        <row r="59">
          <cell r="C59" t="str">
            <v>Thừa Thiên - Huế</v>
          </cell>
          <cell r="G59" t="str">
            <v>CĐ Công nghiệp Việt Đức</v>
          </cell>
          <cell r="I59" t="str">
            <v>Quản trị kinh doanh lữ hành</v>
          </cell>
          <cell r="K59" t="str">
            <v>Thừa Thiên - Huế</v>
          </cell>
          <cell r="M59" t="str">
            <v>Thừa Thiên - Huế</v>
          </cell>
          <cell r="T59" t="str">
            <v>PALP</v>
          </cell>
        </row>
        <row r="60">
          <cell r="C60" t="str">
            <v>Tiền Giang</v>
          </cell>
          <cell r="G60" t="str">
            <v>CĐ Công Thương TP.HCM</v>
          </cell>
          <cell r="I60" t="str">
            <v>Quản trị kinh doanh tổng hợp</v>
          </cell>
          <cell r="K60" t="str">
            <v>Tiền Giang</v>
          </cell>
          <cell r="M60" t="str">
            <v>Tiền Giang</v>
          </cell>
          <cell r="T60" t="str">
            <v>SN</v>
          </cell>
        </row>
        <row r="61">
          <cell r="C61" t="str">
            <v>Trà Vinh</v>
          </cell>
          <cell r="G61" t="str">
            <v xml:space="preserve">CĐ Đại Việt </v>
          </cell>
          <cell r="I61" t="str">
            <v>Quản trị Marketing</v>
          </cell>
          <cell r="K61" t="str">
            <v>Trà Vinh</v>
          </cell>
          <cell r="M61" t="str">
            <v>Trà Vinh</v>
          </cell>
          <cell r="T61" t="str">
            <v>TSG</v>
          </cell>
        </row>
        <row r="62">
          <cell r="C62" t="str">
            <v>Tuyên Quang</v>
          </cell>
          <cell r="G62" t="str">
            <v xml:space="preserve">CĐ Dân lập Kinh tế Kỹ thuật Đông Du Đà Nẵng </v>
          </cell>
          <cell r="I62" t="str">
            <v>Quản trị nhân lực</v>
          </cell>
          <cell r="K62" t="str">
            <v>Tuyên Quang</v>
          </cell>
          <cell r="M62" t="str">
            <v>Tuyên Quang</v>
          </cell>
          <cell r="T62" t="str">
            <v>PSGF</v>
          </cell>
        </row>
        <row r="63">
          <cell r="C63" t="str">
            <v>Vĩnh Long</v>
          </cell>
          <cell r="G63" t="str">
            <v>CĐ Điện Lực Miền Trung</v>
          </cell>
          <cell r="I63" t="str">
            <v>Quản trị quảng cáo</v>
          </cell>
          <cell r="K63" t="str">
            <v>Vĩnh Long</v>
          </cell>
          <cell r="M63" t="str">
            <v>Vĩnh Long</v>
          </cell>
          <cell r="T63" t="str">
            <v>PSGH</v>
          </cell>
        </row>
        <row r="64">
          <cell r="C64" t="str">
            <v>Vĩnh Phúc</v>
          </cell>
          <cell r="G64" t="str">
            <v>CĐ Điện Lực TP.HCM</v>
          </cell>
          <cell r="I64" t="str">
            <v>Quản trị Tài chính - Kế toán</v>
          </cell>
          <cell r="K64" t="str">
            <v>Vĩnh Phúc</v>
          </cell>
          <cell r="M64" t="str">
            <v>Vĩnh Phúc</v>
          </cell>
          <cell r="T64" t="str">
            <v>PSGE</v>
          </cell>
        </row>
        <row r="65">
          <cell r="C65" t="str">
            <v>Yên Bái</v>
          </cell>
          <cell r="G65" t="str">
            <v>CĐ Dược Phú Thọ</v>
          </cell>
          <cell r="I65" t="str">
            <v>Sư phạm kỹ thuật Cơ khí</v>
          </cell>
          <cell r="K65" t="str">
            <v>Yên Bái</v>
          </cell>
          <cell r="M65" t="str">
            <v>Yên Bái</v>
          </cell>
          <cell r="T65" t="str">
            <v>PSGN</v>
          </cell>
        </row>
        <row r="66">
          <cell r="G66" t="str">
            <v xml:space="preserve">CĐ Dược Trung ương </v>
          </cell>
          <cell r="I66" t="str">
            <v>Sư phạm kỹ thuật Điện</v>
          </cell>
          <cell r="T66" t="str">
            <v>TSZ</v>
          </cell>
        </row>
        <row r="67">
          <cell r="G67" t="str">
            <v xml:space="preserve">CĐ Giao thông Vận tải </v>
          </cell>
          <cell r="I67" t="str">
            <v>Sư phạm kỹ thuật Điện tử</v>
          </cell>
          <cell r="T67" t="str">
            <v>PSZF</v>
          </cell>
        </row>
        <row r="68">
          <cell r="G68" t="str">
            <v xml:space="preserve">CĐ Giao Thông vận tải II </v>
          </cell>
          <cell r="I68" t="str">
            <v>Tài chính công</v>
          </cell>
          <cell r="T68" t="str">
            <v>PSZQ</v>
          </cell>
        </row>
        <row r="69">
          <cell r="G69" t="str">
            <v xml:space="preserve">CĐ Giao thông Vận tải Miền Trung </v>
          </cell>
          <cell r="I69" t="str">
            <v>Thị trường chứng khoán</v>
          </cell>
          <cell r="T69" t="str">
            <v>TTV</v>
          </cell>
        </row>
        <row r="70">
          <cell r="G70" t="str">
            <v xml:space="preserve">CĐ Hàng hải </v>
          </cell>
          <cell r="I70" t="str">
            <v>Thiết bị Điện - điện tử</v>
          </cell>
          <cell r="T70" t="str">
            <v>PTVS</v>
          </cell>
        </row>
        <row r="71">
          <cell r="G71" t="str">
            <v>CĐ Hóa Chất - Phú Thọ</v>
          </cell>
          <cell r="I71" t="str">
            <v>Thống kê kinh tế xã hội</v>
          </cell>
          <cell r="T71" t="str">
            <v>PTVO</v>
          </cell>
        </row>
        <row r="72">
          <cell r="G72" t="str">
            <v xml:space="preserve">CĐ Hoan Châu </v>
          </cell>
          <cell r="I72" t="str">
            <v>Thương mại quốc tế</v>
          </cell>
          <cell r="T72" t="str">
            <v>PTVG</v>
          </cell>
        </row>
        <row r="73">
          <cell r="G73" t="str">
            <v>CĐ Kinh Tế - Công Nghệ TP.HCM</v>
          </cell>
          <cell r="I73" t="str">
            <v>Tiếng Anh chuyên ngành KHKT &amp; CN</v>
          </cell>
          <cell r="T73" t="str">
            <v>TSA</v>
          </cell>
        </row>
        <row r="74">
          <cell r="G74" t="str">
            <v xml:space="preserve">CĐ Kinh tế - Kế hoạch Đà Nẵng </v>
          </cell>
          <cell r="I74" t="str">
            <v>Tin học kinh tế</v>
          </cell>
          <cell r="T74" t="str">
            <v>PSAS</v>
          </cell>
        </row>
        <row r="75">
          <cell r="G75" t="str">
            <v xml:space="preserve">CĐ Kinh tế - Kỹ thuật (Đại học Thái Nguyên) </v>
          </cell>
          <cell r="I75" t="str">
            <v>Toán kinh tế</v>
          </cell>
          <cell r="T75" t="str">
            <v>PSAT</v>
          </cell>
        </row>
        <row r="76">
          <cell r="G76" t="str">
            <v>CĐ Kinh Tế - Kỹ Thuật Bình Dương</v>
          </cell>
          <cell r="I76" t="str">
            <v>Truyền thông và Mạng máy tính</v>
          </cell>
          <cell r="T76" t="str">
            <v>PSAC</v>
          </cell>
        </row>
        <row r="77">
          <cell r="G77" t="str">
            <v>CĐ Kinh Tế - Kỹ Thuật Cần Thơ</v>
          </cell>
          <cell r="I77" t="str">
            <v>Tự động hóa</v>
          </cell>
          <cell r="T77" t="str">
            <v>PSAL</v>
          </cell>
        </row>
        <row r="78">
          <cell r="G78" t="str">
            <v xml:space="preserve">CĐ Kinh tế - Kỹ thuật Hà Nội </v>
          </cell>
          <cell r="I78" t="str">
            <v>Vật liệu Điện tử</v>
          </cell>
          <cell r="T78" t="str">
            <v>PSAH</v>
          </cell>
        </row>
        <row r="79">
          <cell r="G79" t="str">
            <v xml:space="preserve">CĐ Kinh tế - Kỹ thuật Kiên Giang </v>
          </cell>
          <cell r="I79" t="str">
            <v>Vật liệu học, Xử lý nhiệt và bề mặt</v>
          </cell>
        </row>
        <row r="80">
          <cell r="G80" t="str">
            <v xml:space="preserve">CĐ Kinh tế - Kỹ thuật Kon Tum </v>
          </cell>
          <cell r="I80" t="str">
            <v>Vật liệu Kim loại màu &amp; Compozit</v>
          </cell>
        </row>
        <row r="81">
          <cell r="G81" t="str">
            <v>CĐ Kinh Tế - Kỹ Thuật Lâm Đồng</v>
          </cell>
          <cell r="I81" t="str">
            <v>Vật liệu và Công nghệ đúc</v>
          </cell>
        </row>
        <row r="82">
          <cell r="G82" t="str">
            <v xml:space="preserve">CĐ Kinh tế - Kỹ thuật Quảng Nam </v>
          </cell>
          <cell r="I82" t="str">
            <v>Vật lý Tin học</v>
          </cell>
        </row>
        <row r="83">
          <cell r="G83" t="str">
            <v xml:space="preserve">CĐ Kinh tế - Kỹ thuật Sài Gòn </v>
          </cell>
          <cell r="I83" t="str">
            <v>Vật lý và Kỹ thuật Ánh sáng</v>
          </cell>
        </row>
        <row r="84">
          <cell r="G84" t="str">
            <v xml:space="preserve">CĐ Kinh tế - Kỹ thuật Trung ương </v>
          </cell>
          <cell r="I84" t="str">
            <v>QTNL</v>
          </cell>
        </row>
        <row r="85">
          <cell r="G85" t="str">
            <v xml:space="preserve">CĐ Kinh tế - Kỹ thuật Vĩnh phúc </v>
          </cell>
          <cell r="I85" t="str">
            <v>Quan hệ công chúng</v>
          </cell>
        </row>
        <row r="86">
          <cell r="G86" t="str">
            <v xml:space="preserve">CĐ Kinh tế - Tài chính Thái Nguyên </v>
          </cell>
          <cell r="I86" t="str">
            <v>Tin học văn phòng</v>
          </cell>
        </row>
        <row r="87">
          <cell r="G87" t="str">
            <v xml:space="preserve">CĐ Kinh tế - Tài chính Vĩnh Long </v>
          </cell>
          <cell r="I87" t="str">
            <v>Quản lý Văn hóa</v>
          </cell>
        </row>
        <row r="88">
          <cell r="G88" t="str">
            <v>CĐ Kinh Tế Công Nghiệp Hà Nội</v>
          </cell>
          <cell r="I88" t="str">
            <v>Công nghệ kỹ thuật hóa</v>
          </cell>
        </row>
        <row r="89">
          <cell r="G89" t="str">
            <v xml:space="preserve">CĐ Kinh tế Kĩ thuật Hải Dương </v>
          </cell>
          <cell r="I89" t="str">
            <v>Cử nhân sư phạm tiếng Trung</v>
          </cell>
        </row>
        <row r="90">
          <cell r="G90" t="str">
            <v xml:space="preserve">CĐ Kinh tế Kĩ thuật Nghệ An </v>
          </cell>
          <cell r="I90" t="str">
            <v>Xuất bản - c/n Biên tập</v>
          </cell>
        </row>
        <row r="91">
          <cell r="G91" t="str">
            <v xml:space="preserve">CĐ Kinh tế Kỹ thuật Điện Biên </v>
          </cell>
          <cell r="I91" t="str">
            <v>Nghiệp vụ thư ký văn phòng</v>
          </cell>
        </row>
        <row r="92">
          <cell r="G92" t="str">
            <v xml:space="preserve">CĐ Kinh tế Kỹ thuật Miền Nam </v>
          </cell>
          <cell r="I92" t="str">
            <v>Lưu trữ học và quản trị văn phòng</v>
          </cell>
        </row>
        <row r="93">
          <cell r="G93" t="str">
            <v xml:space="preserve">CĐ Kinh tế kỹ thuật Phú Lâm </v>
          </cell>
          <cell r="I93" t="str">
            <v>Kinh tế phát triển</v>
          </cell>
        </row>
        <row r="94">
          <cell r="G94" t="str">
            <v xml:space="preserve">CĐ Kinh tế Kỹ thuật Phú Thọ </v>
          </cell>
          <cell r="I94" t="str">
            <v>Kỹ thuật Máy tính</v>
          </cell>
        </row>
        <row r="95">
          <cell r="G95" t="str">
            <v xml:space="preserve">CĐ Kinh tế Kỹ thuật Thái Bình </v>
          </cell>
          <cell r="I95" t="str">
            <v>Sư phạm kỹ thuật Tin học</v>
          </cell>
        </row>
        <row r="96">
          <cell r="G96" t="str">
            <v>CĐ Kinh Tế Kỹ Thuật Vinatex TP.HCM</v>
          </cell>
          <cell r="I96" t="str">
            <v>Tin học quản lý</v>
          </cell>
        </row>
        <row r="97">
          <cell r="G97" t="str">
            <v>CĐ Kinh Tế TP.HCM</v>
          </cell>
          <cell r="I97" t="str">
            <v>Pháp luật kinh tế và luật Quốc tế</v>
          </cell>
        </row>
        <row r="98">
          <cell r="G98" t="str">
            <v>CĐ Kỹ Thuật - Công Nghiệp Quảng Ngãi</v>
          </cell>
          <cell r="I98" t="str">
            <v>Khoa học vật liệu</v>
          </cell>
        </row>
        <row r="99">
          <cell r="G99" t="str">
            <v xml:space="preserve">CĐ Kỹ thuật Cao Thắng </v>
          </cell>
          <cell r="I99" t="str">
            <v>Cơ tin kỹ thuật</v>
          </cell>
        </row>
        <row r="100">
          <cell r="G100" t="str">
            <v>CĐ Kỹ Thuật Công Nghệ Bách Khoa - Hà Nội</v>
          </cell>
          <cell r="I100" t="str">
            <v>Tiếng Pháp</v>
          </cell>
        </row>
        <row r="101">
          <cell r="G101" t="str">
            <v xml:space="preserve">CĐ Kỹ thuật Công nghệ Đồng Nai </v>
          </cell>
          <cell r="I101" t="str">
            <v>Tiếng Pháp sư phạm</v>
          </cell>
        </row>
        <row r="102">
          <cell r="G102" t="str">
            <v>CĐ Kỹ thuật Công nghiệp - Bộ Công Thương</v>
          </cell>
          <cell r="I102" t="str">
            <v>Báo chí</v>
          </cell>
        </row>
        <row r="103">
          <cell r="G103" t="str">
            <v xml:space="preserve">CĐ Kỹ thuật Khách sạn và Du lịch </v>
          </cell>
          <cell r="I103" t="str">
            <v>Kỹ Thuật lập Trình</v>
          </cell>
        </row>
        <row r="104">
          <cell r="G104" t="str">
            <v>CĐ Kỹ Thuật Lý Tự Trọng TP.HCM</v>
          </cell>
          <cell r="I104" t="str">
            <v>Doanh nghiệp sản xuất</v>
          </cell>
        </row>
        <row r="105">
          <cell r="G105" t="str">
            <v xml:space="preserve">CĐ Kỹ thuật VINHEMPICH (Hệ Quân sự, phía Bắc ) </v>
          </cell>
          <cell r="I105" t="str">
            <v>Kỹ Thuật Viễn Thông</v>
          </cell>
        </row>
        <row r="106">
          <cell r="G106" t="str">
            <v xml:space="preserve">CĐ Kỹ thuật Y tế II </v>
          </cell>
          <cell r="I106" t="str">
            <v>Kế Toán HCSL</v>
          </cell>
        </row>
        <row r="107">
          <cell r="G107" t="str">
            <v xml:space="preserve">CĐ Lạc Việt </v>
          </cell>
          <cell r="I107" t="str">
            <v>Sư Phạm Ngữ Văn</v>
          </cell>
        </row>
        <row r="108">
          <cell r="G108" t="str">
            <v xml:space="preserve">CĐ Lương thực Thực Phẩm </v>
          </cell>
          <cell r="I108" t="str">
            <v>Nông học</v>
          </cell>
        </row>
        <row r="109">
          <cell r="G109" t="str">
            <v>CĐ Múa Việt Nam</v>
          </cell>
          <cell r="I109" t="str">
            <v>Công tác xã hội</v>
          </cell>
        </row>
        <row r="110">
          <cell r="G110" t="str">
            <v xml:space="preserve">CĐ Mỹ thuật Trang trí Đồng Nai </v>
          </cell>
          <cell r="I110" t="str">
            <v>Lao động xã hội</v>
          </cell>
        </row>
        <row r="111">
          <cell r="G111" t="str">
            <v>CĐ Nghệ Thuật Hà Nội</v>
          </cell>
          <cell r="I111" t="str">
            <v>Sư phạm mầm non</v>
          </cell>
        </row>
        <row r="112">
          <cell r="G112" t="str">
            <v xml:space="preserve">CĐ Ngoại ngữ - công nghệ Việt Nhật </v>
          </cell>
          <cell r="I112" t="str">
            <v>Tiếng Đức</v>
          </cell>
        </row>
        <row r="113">
          <cell r="G113" t="str">
            <v xml:space="preserve">CĐ Nội vụ Hà Nội </v>
          </cell>
          <cell r="I113" t="str">
            <v>Kỹ thuật nông nghiệp</v>
          </cell>
        </row>
        <row r="114">
          <cell r="G114" t="str">
            <v xml:space="preserve">CĐ Nông Lâm </v>
          </cell>
          <cell r="I114" t="str">
            <v>Sư phạm Toán</v>
          </cell>
        </row>
        <row r="115">
          <cell r="G115" t="str">
            <v xml:space="preserve">CĐ Nông lâm Đông Bắc </v>
          </cell>
          <cell r="I115" t="str">
            <v>Kỹ thuật nữ công</v>
          </cell>
        </row>
        <row r="116">
          <cell r="G116" t="str">
            <v xml:space="preserve">CĐ Nông nghiệp Nam Bộ </v>
          </cell>
          <cell r="I116" t="str">
            <v>Sư phạm sinh học</v>
          </cell>
        </row>
        <row r="117">
          <cell r="G117" t="str">
            <v xml:space="preserve">CĐ Nông nghiệp và Phát triển nông thôn Bắc Bộ </v>
          </cell>
          <cell r="I117" t="str">
            <v>Luật học</v>
          </cell>
        </row>
        <row r="118">
          <cell r="G118" t="str">
            <v xml:space="preserve">CĐ Phát thanh Truyền hình I </v>
          </cell>
          <cell r="I118" t="str">
            <v>Kinh Tế đối ngoại</v>
          </cell>
        </row>
        <row r="119">
          <cell r="G119" t="str">
            <v xml:space="preserve">CĐ Phát thanh Truyền hình II </v>
          </cell>
          <cell r="I119" t="str">
            <v>Lâm nghiệp đô thị</v>
          </cell>
        </row>
        <row r="120">
          <cell r="G120" t="str">
            <v xml:space="preserve">CĐ Phương Đông - Đà Nẵng </v>
          </cell>
          <cell r="I120" t="str">
            <v>Hạch toán kế toán</v>
          </cell>
        </row>
        <row r="121">
          <cell r="G121" t="str">
            <v xml:space="preserve">CĐ Phương Đông - Quảng Nam </v>
          </cell>
          <cell r="I121" t="str">
            <v>Sư phạm giáo dục đặc biệt</v>
          </cell>
        </row>
        <row r="122">
          <cell r="G122" t="str">
            <v xml:space="preserve">CĐ Sơn La </v>
          </cell>
          <cell r="I122" t="str">
            <v>Sư phạm Lịch sử</v>
          </cell>
        </row>
        <row r="123">
          <cell r="G123" t="str">
            <v>CĐ Sư phạm Bà Rịa Vũng Tàu</v>
          </cell>
          <cell r="I123" t="str">
            <v>Tin học kế toán</v>
          </cell>
        </row>
        <row r="124">
          <cell r="G124" t="str">
            <v>CĐ Sư phạm Bạc Liêu</v>
          </cell>
          <cell r="I124" t="str">
            <v>Tin học ứng dụng</v>
          </cell>
        </row>
        <row r="125">
          <cell r="G125" t="str">
            <v>CĐ Sư phạm Bắc Ninh</v>
          </cell>
          <cell r="I125" t="str">
            <v>Sư phạm Mỹ thuật</v>
          </cell>
        </row>
        <row r="126">
          <cell r="G126" t="str">
            <v>CĐ Sư phạm Bến Tre</v>
          </cell>
          <cell r="I126" t="str">
            <v>Chính trị học</v>
          </cell>
        </row>
        <row r="127">
          <cell r="G127" t="str">
            <v>CĐ Sư phạm Bình Dương</v>
          </cell>
          <cell r="I127" t="str">
            <v>Công nghệ &amp; Quản lý Môi trường</v>
          </cell>
        </row>
        <row r="128">
          <cell r="G128" t="str">
            <v>CĐ Sư Phạm Bình Phước</v>
          </cell>
          <cell r="I128" t="str">
            <v>Hệ thống Thông tin</v>
          </cell>
        </row>
        <row r="129">
          <cell r="G129" t="str">
            <v>CĐ Sư Phạm Cà Mau</v>
          </cell>
          <cell r="I129" t="str">
            <v>Toán - Tin ứng dụng</v>
          </cell>
        </row>
        <row r="130">
          <cell r="G130" t="str">
            <v>CĐ Sư Phạm Cao Bằng</v>
          </cell>
          <cell r="I130" t="str">
            <v>Công nghệ máy tính</v>
          </cell>
        </row>
        <row r="131">
          <cell r="G131" t="str">
            <v>CĐ Sư Phạm Đà Lạt</v>
          </cell>
          <cell r="I131" t="str">
            <v>Tiếng Anh sư phạm</v>
          </cell>
        </row>
        <row r="132">
          <cell r="G132" t="str">
            <v>CĐ Sư Phạm Đắk Lắk</v>
          </cell>
          <cell r="I132" t="str">
            <v>Kinh tế đầu tư</v>
          </cell>
        </row>
        <row r="133">
          <cell r="G133" t="str">
            <v>CĐ Sư Phạm Điện Biên</v>
          </cell>
          <cell r="I133" t="str">
            <v>Quản trị kinh doanh du lịch và khách sạn</v>
          </cell>
        </row>
        <row r="134">
          <cell r="G134" t="str">
            <v>CĐ Sư Phạm Đồng Nai</v>
          </cell>
          <cell r="I134" t="str">
            <v>Tài chính doanh nghiệp</v>
          </cell>
        </row>
        <row r="135">
          <cell r="G135" t="str">
            <v>CĐ Sư Phạm Gia Lai</v>
          </cell>
          <cell r="I135" t="str">
            <v>Sư phạm tâm lý và giáo dục học</v>
          </cell>
        </row>
        <row r="136">
          <cell r="G136" t="str">
            <v xml:space="preserve">CĐ Sư phạm Hà Giang </v>
          </cell>
          <cell r="I136" t="str">
            <v>Kinh tế và Quản lý</v>
          </cell>
        </row>
        <row r="137">
          <cell r="G137" t="str">
            <v>CĐ Sư Phạm Hà Nam</v>
          </cell>
          <cell r="I137" t="str">
            <v>Kinh tế thương mại</v>
          </cell>
        </row>
        <row r="138">
          <cell r="G138" t="str">
            <v>CĐ Sư phạm Hải Dương</v>
          </cell>
          <cell r="I138" t="str">
            <v>Kinh tế và mậu dịch</v>
          </cell>
        </row>
        <row r="139">
          <cell r="G139" t="str">
            <v>CĐ Sư phạm Hòa Bình</v>
          </cell>
          <cell r="I139" t="str">
            <v>Văn hóa du lịch</v>
          </cell>
        </row>
        <row r="140">
          <cell r="G140" t="str">
            <v>CĐ Sư phạm Hưng Yên</v>
          </cell>
          <cell r="I140" t="str">
            <v>Quản trị Doanh nghiệp Thương mại</v>
          </cell>
        </row>
        <row r="141">
          <cell r="G141" t="str">
            <v xml:space="preserve">CĐ Sư phạm Kiên Giang </v>
          </cell>
          <cell r="I141" t="str">
            <v>Quản lý tài chính</v>
          </cell>
        </row>
        <row r="142">
          <cell r="G142" t="str">
            <v>CĐ Sư Phạm Kon Tum</v>
          </cell>
          <cell r="I142" t="str">
            <v>Quản trị khách sạn</v>
          </cell>
        </row>
        <row r="143">
          <cell r="G143" t="str">
            <v xml:space="preserve">CĐ Sư phạm Kỹ thuật Vĩnh Long </v>
          </cell>
          <cell r="I143" t="str">
            <v>Hóa</v>
          </cell>
        </row>
        <row r="144">
          <cell r="G144" t="str">
            <v xml:space="preserve">CĐ Sư phạm Lạng Sơn </v>
          </cell>
          <cell r="I144" t="str">
            <v>Xuất Bản - Phát hành</v>
          </cell>
        </row>
        <row r="145">
          <cell r="G145" t="str">
            <v xml:space="preserve">CĐ Sư phạm Lào Cai </v>
          </cell>
          <cell r="I145" t="str">
            <v>Tài chính</v>
          </cell>
        </row>
        <row r="146">
          <cell r="G146" t="str">
            <v>CĐ Sư Phạm Long An</v>
          </cell>
          <cell r="I146" t="str">
            <v>Ngoại thương</v>
          </cell>
        </row>
        <row r="147">
          <cell r="G147" t="str">
            <v>CĐ Sư phạm Nam Định</v>
          </cell>
          <cell r="I147" t="str">
            <v>Công nghệ sinh học - CN thực phẩm</v>
          </cell>
        </row>
        <row r="148">
          <cell r="G148" t="str">
            <v>CĐ Sư phạm Nghệ An</v>
          </cell>
          <cell r="I148" t="str">
            <v>Quản trị kinh doanh và du lịch</v>
          </cell>
        </row>
        <row r="149">
          <cell r="G149" t="str">
            <v>CĐ Sư phạm Ngô Gia Tự Bắc Giang</v>
          </cell>
          <cell r="I149" t="str">
            <v>Kinh tế ngoại thương</v>
          </cell>
        </row>
        <row r="150">
          <cell r="G150" t="str">
            <v>CĐ Sư Phạm Nha Trang</v>
          </cell>
          <cell r="I150" t="str">
            <v>Tiếng Nga</v>
          </cell>
        </row>
        <row r="151">
          <cell r="G151" t="str">
            <v>CĐ Sư Phạm Ninh Thuận</v>
          </cell>
          <cell r="I151" t="str">
            <v>Kế toán tài chính</v>
          </cell>
        </row>
        <row r="152">
          <cell r="G152" t="str">
            <v>CĐ Sư phạm Quảng Ninh</v>
          </cell>
          <cell r="I152" t="str">
            <v>Hành chính</v>
          </cell>
        </row>
        <row r="153">
          <cell r="G153" t="str">
            <v>CĐ Sư phạm Quảng Trị</v>
          </cell>
          <cell r="I153" t="str">
            <v>Thông tin thư viện</v>
          </cell>
        </row>
        <row r="154">
          <cell r="G154" t="str">
            <v>CĐ Sư Phạm Sóc Trăng</v>
          </cell>
          <cell r="I154" t="str">
            <v>Quản lý Giáo dục</v>
          </cell>
        </row>
        <row r="155">
          <cell r="G155" t="str">
            <v>CĐ Sư phạm Tây Ninh</v>
          </cell>
          <cell r="I155" t="str">
            <v>Dược sỹ</v>
          </cell>
        </row>
        <row r="156">
          <cell r="G156" t="str">
            <v>CĐ Sư phạm Thái Bình</v>
          </cell>
          <cell r="I156" t="str">
            <v>Ngôn ngữ và văn hóa Nga</v>
          </cell>
        </row>
        <row r="157">
          <cell r="G157" t="str">
            <v>CĐ Sư phạm Thái Nguyên</v>
          </cell>
          <cell r="I157" t="str">
            <v>Ngoại ngữ</v>
          </cell>
        </row>
        <row r="158">
          <cell r="G158" t="str">
            <v>CĐ Sư Phạm Thừa Thiên Huế</v>
          </cell>
          <cell r="I158" t="str">
            <v>Kinh doanh</v>
          </cell>
        </row>
        <row r="159">
          <cell r="G159" t="str">
            <v>CĐ Sư phạm Trà Vinh</v>
          </cell>
          <cell r="I159" t="str">
            <v>Ngữ văn</v>
          </cell>
        </row>
        <row r="160">
          <cell r="G160" t="str">
            <v xml:space="preserve">CĐ sư phạm Trung ương - Nha Trang </v>
          </cell>
          <cell r="I160" t="str">
            <v>Marketing thương mại</v>
          </cell>
        </row>
        <row r="161">
          <cell r="G161" t="str">
            <v>CĐ Sư phạm Trung ương TP.HCM</v>
          </cell>
          <cell r="I161" t="str">
            <v>Chọn giống</v>
          </cell>
        </row>
        <row r="162">
          <cell r="G162" t="str">
            <v xml:space="preserve">CĐ Sư phạm Tuyên Quang </v>
          </cell>
          <cell r="I162" t="str">
            <v>Quản trị kinh doanh thương mại</v>
          </cell>
        </row>
        <row r="163">
          <cell r="G163" t="str">
            <v xml:space="preserve">CĐ sư phạm Vĩnh Long </v>
          </cell>
          <cell r="I163" t="str">
            <v>Công nghệ May và Thời trang</v>
          </cell>
        </row>
        <row r="164">
          <cell r="G164" t="str">
            <v>CĐ Sư phạm Vĩnh Phúc</v>
          </cell>
          <cell r="I164" t="str">
            <v>Kinh tế lao động</v>
          </cell>
        </row>
        <row r="165">
          <cell r="G165" t="str">
            <v>CĐ Sư phạm Yên Bái</v>
          </cell>
          <cell r="I165" t="str">
            <v>Quản trị Doanh nghiệp</v>
          </cell>
        </row>
        <row r="166">
          <cell r="G166" t="str">
            <v>CĐ Tài chính - Quản trị Kinh doanh</v>
          </cell>
          <cell r="I166" t="str">
            <v>Tâm lý xã hội</v>
          </cell>
        </row>
        <row r="167">
          <cell r="G167" t="str">
            <v>CĐ Tài Nguyên Và Môi Trường Hà Nội</v>
          </cell>
          <cell r="I167" t="str">
            <v>Kế toán kiểm toán</v>
          </cell>
        </row>
        <row r="168">
          <cell r="G168" t="str">
            <v xml:space="preserve">CĐ Tài nguyên và Môi trường Miền Trung </v>
          </cell>
          <cell r="I168" t="str">
            <v>Kinh tế và Quản lý Công</v>
          </cell>
        </row>
        <row r="169">
          <cell r="G169" t="str">
            <v>CĐ Tài Nguyên Và Môi Trường TP.HCM</v>
          </cell>
          <cell r="I169" t="str">
            <v>Công nghệ Điện Tử</v>
          </cell>
        </row>
        <row r="170">
          <cell r="G170" t="str">
            <v xml:space="preserve">CĐ Thể Dục Thể Thao Đà Nẵng </v>
          </cell>
          <cell r="I170" t="str">
            <v>Mỹ thuật</v>
          </cell>
        </row>
        <row r="171">
          <cell r="G171" t="str">
            <v xml:space="preserve">CĐ Thể dục Thể thao Thanh Hóa </v>
          </cell>
          <cell r="I171" t="str">
            <v>Công nghệ Phần mềm</v>
          </cell>
        </row>
        <row r="172">
          <cell r="G172" t="str">
            <v xml:space="preserve">CĐ Thống Kê </v>
          </cell>
          <cell r="I172" t="str">
            <v>Quản trị kinh doanh quốc tế</v>
          </cell>
        </row>
        <row r="173">
          <cell r="G173" t="str">
            <v xml:space="preserve">CĐ Thương mại </v>
          </cell>
          <cell r="I173" t="str">
            <v>Giáo dục</v>
          </cell>
        </row>
        <row r="174">
          <cell r="G174" t="str">
            <v xml:space="preserve">CĐ Thương mại và Du lịch </v>
          </cell>
          <cell r="I174" t="str">
            <v>Du lịch</v>
          </cell>
        </row>
        <row r="175">
          <cell r="G175" t="str">
            <v xml:space="preserve">CĐ Thủy lợi Bắc Bộ </v>
          </cell>
          <cell r="I175" t="str">
            <v>Kinh tế và quản trị kinh doanh</v>
          </cell>
        </row>
        <row r="176">
          <cell r="G176" t="str">
            <v xml:space="preserve">CĐ Thủy sản </v>
          </cell>
          <cell r="I176" t="str">
            <v>Xã hội học</v>
          </cell>
        </row>
        <row r="177">
          <cell r="G177" t="str">
            <v xml:space="preserve">CĐ Truyền hình </v>
          </cell>
          <cell r="I177" t="str">
            <v>Quốc tế học</v>
          </cell>
        </row>
        <row r="178">
          <cell r="G178" t="str">
            <v xml:space="preserve">CĐ Tư thục Đức Trí </v>
          </cell>
          <cell r="I178" t="str">
            <v>Tài chính - Ngân hàng</v>
          </cell>
        </row>
        <row r="179">
          <cell r="G179" t="str">
            <v xml:space="preserve">CĐ Văn hóa nghệ thuật Đăk Lăk </v>
          </cell>
          <cell r="I179" t="str">
            <v>Công nghệ Sinh học</v>
          </cell>
        </row>
        <row r="180">
          <cell r="G180" t="str">
            <v xml:space="preserve">CĐ Văn hóa Nghệ thuật Du lịch Yên Bái </v>
          </cell>
          <cell r="I180" t="str">
            <v>Kinh tế</v>
          </cell>
        </row>
        <row r="181">
          <cell r="G181" t="str">
            <v xml:space="preserve">CĐ Văn hóa Nghệ Thuật Nghệ An </v>
          </cell>
          <cell r="I181" t="str">
            <v>Điện tử - Viễn thông</v>
          </cell>
        </row>
        <row r="182">
          <cell r="G182" t="str">
            <v xml:space="preserve">CĐ Văn hoá nghệ thuật Quân đội </v>
          </cell>
          <cell r="I182" t="str">
            <v>Toán tin ứng dụng</v>
          </cell>
        </row>
        <row r="183">
          <cell r="G183" t="str">
            <v xml:space="preserve">CĐ Văn hoá nghệ thuật Quân đội (TP.HCM) </v>
          </cell>
          <cell r="I183" t="str">
            <v>Kế toán</v>
          </cell>
        </row>
        <row r="184">
          <cell r="G184" t="str">
            <v xml:space="preserve">CĐ Văn hóa Nghệ Thuật Tây Bắc </v>
          </cell>
          <cell r="I184" t="str">
            <v>Tiếng Anh</v>
          </cell>
        </row>
        <row r="185">
          <cell r="G185" t="str">
            <v xml:space="preserve">CĐ Văn Hóa Nghệ thuật Thanh Hóa </v>
          </cell>
          <cell r="I185" t="str">
            <v>Công nghệ thông tin</v>
          </cell>
        </row>
        <row r="186">
          <cell r="G186" t="str">
            <v xml:space="preserve">CĐ Văn hoá Nghệ thuật TP. HCM </v>
          </cell>
          <cell r="I186" t="str">
            <v>Quản trị kinh doanh</v>
          </cell>
        </row>
        <row r="187">
          <cell r="G187" t="str">
            <v xml:space="preserve">CĐ Văn hóa Nghệ thuật và Du lịch Hạ Long </v>
          </cell>
        </row>
        <row r="188">
          <cell r="G188" t="str">
            <v xml:space="preserve">CĐ Văn hoá Nghệ thuật và Du lịch Nha Trang </v>
          </cell>
        </row>
        <row r="189">
          <cell r="G189" t="str">
            <v xml:space="preserve">CĐ Văn hoá Nghệ thuật và Du lịch Sài Gòn </v>
          </cell>
        </row>
        <row r="190">
          <cell r="G190" t="str">
            <v>CĐ Văn Hóa Nghệ Thuật Việt Bắc</v>
          </cell>
        </row>
        <row r="191">
          <cell r="G191" t="str">
            <v>CĐ Văn Hóa Nghệ Thuật Thái Bình</v>
          </cell>
        </row>
        <row r="192">
          <cell r="G192" t="str">
            <v>CĐ Viễn Đông</v>
          </cell>
        </row>
        <row r="193">
          <cell r="G193" t="str">
            <v xml:space="preserve">CĐ Xây Dựng Công trình Đô thị </v>
          </cell>
        </row>
        <row r="194">
          <cell r="G194" t="str">
            <v xml:space="preserve">CĐ Xây dựng Miền Tây </v>
          </cell>
        </row>
        <row r="195">
          <cell r="G195" t="str">
            <v xml:space="preserve">CĐ Xây dựng Nam Định </v>
          </cell>
        </row>
        <row r="196">
          <cell r="G196" t="str">
            <v xml:space="preserve">CĐ Xây dựng Số 1 </v>
          </cell>
        </row>
        <row r="197">
          <cell r="G197" t="str">
            <v xml:space="preserve">CĐ Xây dựng Số 2 </v>
          </cell>
        </row>
        <row r="198">
          <cell r="G198" t="str">
            <v xml:space="preserve">CĐ Xây dựng số 3 </v>
          </cell>
        </row>
        <row r="199">
          <cell r="G199" t="str">
            <v xml:space="preserve">CĐ Y tế Bạc Liêu </v>
          </cell>
        </row>
        <row r="200">
          <cell r="G200" t="str">
            <v xml:space="preserve">CĐ Y tế Bình Định </v>
          </cell>
        </row>
        <row r="201">
          <cell r="G201" t="str">
            <v>CĐ Y Tế Bình Dương</v>
          </cell>
        </row>
        <row r="202">
          <cell r="G202" t="str">
            <v xml:space="preserve">CĐ Y tế Bình Thuận </v>
          </cell>
        </row>
        <row r="203">
          <cell r="G203" t="str">
            <v>CĐ Y Tế Cà Mau</v>
          </cell>
        </row>
        <row r="204">
          <cell r="G204" t="str">
            <v xml:space="preserve">CĐ Y tế Cần Thơ </v>
          </cell>
        </row>
        <row r="205">
          <cell r="G205" t="str">
            <v xml:space="preserve">CĐ Y Tế Điện Biên </v>
          </cell>
        </row>
        <row r="206">
          <cell r="G206" t="str">
            <v xml:space="preserve">CĐ Y tế Đồng Nai </v>
          </cell>
        </row>
        <row r="207">
          <cell r="G207" t="str">
            <v xml:space="preserve">CĐ Y tế Hà Đông </v>
          </cell>
        </row>
        <row r="208">
          <cell r="G208" t="str">
            <v xml:space="preserve">CĐ Y tế Hà Nam </v>
          </cell>
        </row>
        <row r="209">
          <cell r="G209" t="str">
            <v xml:space="preserve">CĐ Y tế Hà Nội </v>
          </cell>
        </row>
        <row r="210">
          <cell r="G210" t="str">
            <v xml:space="preserve">CĐ Y Tế Hà Tĩnh </v>
          </cell>
        </row>
        <row r="211">
          <cell r="G211" t="str">
            <v xml:space="preserve">CĐ Y Tế Hải Phòng </v>
          </cell>
        </row>
        <row r="212">
          <cell r="G212" t="str">
            <v xml:space="preserve">CĐ Y tế Huế </v>
          </cell>
        </row>
        <row r="213">
          <cell r="G213" t="str">
            <v xml:space="preserve">CĐ Y Tế Hưng Yên </v>
          </cell>
        </row>
        <row r="214">
          <cell r="G214" t="str">
            <v xml:space="preserve">CĐ Y tế Khánh Hòa </v>
          </cell>
        </row>
        <row r="215">
          <cell r="G215" t="str">
            <v xml:space="preserve">CĐ Y tế Kiên Giang </v>
          </cell>
        </row>
        <row r="216">
          <cell r="G216" t="str">
            <v xml:space="preserve">CĐ Y tế Lâm Đồng </v>
          </cell>
        </row>
        <row r="217">
          <cell r="G217" t="str">
            <v xml:space="preserve">CĐ Y tế Lạng Sơn </v>
          </cell>
        </row>
        <row r="218">
          <cell r="G218" t="str">
            <v>CĐ Y Tế Nghệ An</v>
          </cell>
        </row>
        <row r="219">
          <cell r="G219" t="str">
            <v>CĐ Y Tế Ninh Bình</v>
          </cell>
        </row>
        <row r="220">
          <cell r="G220" t="str">
            <v xml:space="preserve">CĐ Y tế Phú Thọ </v>
          </cell>
        </row>
        <row r="221">
          <cell r="G221" t="str">
            <v xml:space="preserve">CĐ Y tế Quảng Nam </v>
          </cell>
        </row>
        <row r="222">
          <cell r="G222" t="str">
            <v xml:space="preserve">CĐ Y tế Quảng Ninh </v>
          </cell>
        </row>
        <row r="223">
          <cell r="G223" t="str">
            <v xml:space="preserve">CĐ Y tế Sơn La </v>
          </cell>
        </row>
        <row r="224">
          <cell r="G224" t="str">
            <v xml:space="preserve">CĐ Y tế Thái Bình </v>
          </cell>
        </row>
        <row r="225">
          <cell r="G225" t="str">
            <v xml:space="preserve">CĐ Y tế Thái Nguyên </v>
          </cell>
        </row>
        <row r="226">
          <cell r="G226" t="str">
            <v xml:space="preserve">CĐ Y Tế Thanh Hóa </v>
          </cell>
        </row>
        <row r="227">
          <cell r="G227" t="str">
            <v xml:space="preserve">CĐ Y tế Tiền Giang </v>
          </cell>
        </row>
        <row r="228">
          <cell r="G228" t="str">
            <v xml:space="preserve">CĐ Y tế Trà Vinh </v>
          </cell>
        </row>
        <row r="229">
          <cell r="G229" t="str">
            <v xml:space="preserve">CĐSP Phú Thọ </v>
          </cell>
        </row>
        <row r="230">
          <cell r="G230" t="str">
            <v xml:space="preserve">CĐSP Phú Yên </v>
          </cell>
        </row>
        <row r="231">
          <cell r="G231" t="str">
            <v xml:space="preserve">CĐSP Thể Dục TW2 TP.HCM </v>
          </cell>
        </row>
        <row r="232">
          <cell r="G232" t="str">
            <v xml:space="preserve">Cộng đồng Hải Phòng </v>
          </cell>
        </row>
        <row r="233">
          <cell r="G233" t="str">
            <v>ĐH An Giang</v>
          </cell>
        </row>
        <row r="234">
          <cell r="G234" t="str">
            <v>ĐH An ninh Nhân dân TP.HCM</v>
          </cell>
        </row>
        <row r="235">
          <cell r="G235" t="str">
            <v>ĐH Bà Rịa Vũng Tàu</v>
          </cell>
        </row>
        <row r="236">
          <cell r="G236" t="str">
            <v>ĐH Bạc Liêu</v>
          </cell>
        </row>
        <row r="237">
          <cell r="G237" t="str">
            <v>ĐH Bách Khoa - ĐH Đà Nẵng</v>
          </cell>
        </row>
        <row r="238">
          <cell r="G238" t="str">
            <v>ĐH Bách Khoa TP.HCM</v>
          </cell>
        </row>
        <row r="239">
          <cell r="G239" t="str">
            <v xml:space="preserve">ĐH Bình Dương </v>
          </cell>
        </row>
        <row r="240">
          <cell r="G240" t="str">
            <v>ĐH Cảnh Sát Nhân Dân TP.HCM</v>
          </cell>
        </row>
        <row r="241">
          <cell r="G241" t="str">
            <v>ĐH Chu Văn An – Hưng Yên</v>
          </cell>
        </row>
        <row r="242">
          <cell r="G242" t="str">
            <v>ĐH Công nghệ – ĐH Quốc gia Hà Nội</v>
          </cell>
        </row>
        <row r="243">
          <cell r="G243" t="str">
            <v>ĐH Công Nghệ Đông Á - Bắc Ninh</v>
          </cell>
        </row>
        <row r="244">
          <cell r="G244" t="str">
            <v>ĐH Công nghệ Thông tin Gia Định</v>
          </cell>
        </row>
        <row r="245">
          <cell r="G245" t="str">
            <v>ĐH Công nghệ và Quản lý Hữu nghị</v>
          </cell>
        </row>
        <row r="246">
          <cell r="G246" t="str">
            <v>ĐH Công Nghệ Vạn Xuân - Nghệ An</v>
          </cell>
        </row>
        <row r="247">
          <cell r="G247" t="str">
            <v>ĐH Công Nghiệp Quảng Ninh</v>
          </cell>
        </row>
        <row r="248">
          <cell r="G248" t="str">
            <v>ĐH Đại Nam - Hà Nội</v>
          </cell>
        </row>
        <row r="249">
          <cell r="G249" t="str">
            <v>ĐH Dân Lập Cửu Long - Vĩnh Long</v>
          </cell>
        </row>
        <row r="250">
          <cell r="G250" t="str">
            <v>ĐH Dân lập Lạc Hồng</v>
          </cell>
        </row>
        <row r="251">
          <cell r="G251" t="str">
            <v>ĐH Dân Lập Lương Thế Vinh - Nam Định</v>
          </cell>
        </row>
        <row r="252">
          <cell r="G252" t="str">
            <v>ĐH Dân lập Phú Xuân</v>
          </cell>
        </row>
        <row r="253">
          <cell r="G253" t="str">
            <v>ĐH Dân lập YERSIN Đà Lạt</v>
          </cell>
        </row>
        <row r="254">
          <cell r="G254" t="str">
            <v>ĐH Điện Lực</v>
          </cell>
        </row>
        <row r="255">
          <cell r="G255" t="str">
            <v>ĐH Điều Dưỡng Nam Định</v>
          </cell>
        </row>
        <row r="256">
          <cell r="G256" t="str">
            <v>ĐH Đông Á - Đà Nẵng</v>
          </cell>
        </row>
        <row r="257">
          <cell r="G257" t="str">
            <v>ĐH Dược Hà Nội</v>
          </cell>
        </row>
        <row r="258">
          <cell r="G258" t="str">
            <v>ĐH Duy Tân</v>
          </cell>
        </row>
        <row r="259">
          <cell r="G259" t="str">
            <v>ĐH FPT</v>
          </cell>
        </row>
        <row r="260">
          <cell r="G260" t="str">
            <v>ĐH Giao Thông Vận Tải - Cơ Sở 2</v>
          </cell>
        </row>
        <row r="261">
          <cell r="G261" t="str">
            <v xml:space="preserve">ĐH Giao Thông Vận Tải - TP.HCM </v>
          </cell>
        </row>
        <row r="262">
          <cell r="G262" t="str">
            <v>ĐH Hà Hoa Tiên - Hà Nam</v>
          </cell>
        </row>
        <row r="263">
          <cell r="G263" t="str">
            <v>ĐH Hà Tĩnh</v>
          </cell>
        </row>
        <row r="264">
          <cell r="G264" t="str">
            <v>ĐH Hải Phòng</v>
          </cell>
        </row>
        <row r="265">
          <cell r="G265" t="str">
            <v>ĐH Hòa Bình - Hà Nội</v>
          </cell>
        </row>
        <row r="266">
          <cell r="G266" t="str">
            <v>ĐH Hoa Lư ­ Ninh Bình</v>
          </cell>
        </row>
        <row r="267">
          <cell r="G267" t="str">
            <v>ĐH Hoa Sen</v>
          </cell>
        </row>
        <row r="268">
          <cell r="G268" t="str">
            <v>ĐH Hùng Vương (Phú Thọ)</v>
          </cell>
        </row>
        <row r="269">
          <cell r="G269" t="str">
            <v>ĐH Khoa Du Lịch - ĐH Huế</v>
          </cell>
        </row>
        <row r="270">
          <cell r="G270" t="str">
            <v>ĐH Khoa Giáo Dục Thể Chất - ĐH Huế</v>
          </cell>
        </row>
        <row r="271">
          <cell r="G271" t="str">
            <v>ĐH Khoa Học - ĐH Huế</v>
          </cell>
        </row>
        <row r="272">
          <cell r="G272" t="str">
            <v>ĐH Khoa học – ĐH Thái Nguyên</v>
          </cell>
        </row>
        <row r="273">
          <cell r="G273" t="str">
            <v>ĐH Kiến Trúc Đà Nẵng</v>
          </cell>
        </row>
        <row r="274">
          <cell r="G274" t="str">
            <v>ĐH Kiến Trúc Hà Nội</v>
          </cell>
        </row>
        <row r="275">
          <cell r="G275" t="str">
            <v>ĐH Kiến Trúc TP.HCM</v>
          </cell>
        </row>
        <row r="276">
          <cell r="G276" t="str">
            <v>ĐH Kinh Tế - ĐH Huế</v>
          </cell>
        </row>
        <row r="277">
          <cell r="G277" t="str">
            <v>ĐH Kinh Tế (Thuộc Đại học Đà Nẵng)</v>
          </cell>
        </row>
        <row r="278">
          <cell r="G278" t="str">
            <v>ĐH Kinh tế Công nghiệp Long An</v>
          </cell>
        </row>
        <row r="279">
          <cell r="G279" t="str">
            <v>ĐH Kinh Tế Tài Chính TP.HCM</v>
          </cell>
        </row>
        <row r="280">
          <cell r="G280" t="str">
            <v>ĐH Kinh tế và Quản trị kinh doanh – ĐH Thái Nguyên</v>
          </cell>
        </row>
        <row r="281">
          <cell r="G281" t="str">
            <v>ĐH Kỹ thuật Công nghiệp – ĐH Thái Nguyên</v>
          </cell>
        </row>
        <row r="282">
          <cell r="G282" t="str">
            <v>ĐH Kỹ Thuật Y Tế Hải Dương</v>
          </cell>
        </row>
        <row r="283">
          <cell r="G283" t="str">
            <v>ĐH Lâm Nghiệp – Cơ sở 1 - Hà Nội</v>
          </cell>
        </row>
        <row r="284">
          <cell r="G284" t="str">
            <v>ĐH Lâm Nghiệp Cơ sở 2 - Đồng Nai</v>
          </cell>
        </row>
        <row r="285">
          <cell r="G285" t="str">
            <v>ĐH Lao Động Xã Hội - Cơ sở 1 - Hà Nội</v>
          </cell>
        </row>
        <row r="286">
          <cell r="G286" t="str">
            <v>ĐH Lao Động Xã Hội – Cơ sở 2 – TP.HCM</v>
          </cell>
        </row>
        <row r="287">
          <cell r="G287" t="str">
            <v>ĐH Lao Động Xã Hội - Sơn Tây</v>
          </cell>
        </row>
        <row r="288">
          <cell r="G288" t="str">
            <v>ĐH Mỏ Địa Chất - Hà Nội</v>
          </cell>
        </row>
        <row r="289">
          <cell r="G289" t="str">
            <v>ĐH Mỹ Thuật TP.HCM</v>
          </cell>
        </row>
        <row r="290">
          <cell r="G290" t="str">
            <v>ĐH Mỹ Thuật Việt Nam - Hà Nội</v>
          </cell>
        </row>
        <row r="291">
          <cell r="G291" t="str">
            <v>ĐH Nghệ Thuật - ĐH Huế</v>
          </cell>
        </row>
        <row r="292">
          <cell r="G292" t="str">
            <v>ĐH Ngoại Ngữ - ĐH Đà Nẵng</v>
          </cell>
        </row>
        <row r="293">
          <cell r="G293" t="str">
            <v>ĐH Ngoại Ngữ - ĐH Huế</v>
          </cell>
        </row>
        <row r="294">
          <cell r="G294" t="str">
            <v>ĐH Ngoại Ngữ Tin Học TP.HCM</v>
          </cell>
        </row>
        <row r="295">
          <cell r="G295" t="str">
            <v>ĐH Ngoại Thương – Cơ sở 2 – TP.HCM</v>
          </cell>
        </row>
        <row r="296">
          <cell r="G296" t="str">
            <v>ĐH Nguyễn Trãi - Hà Nội</v>
          </cell>
        </row>
        <row r="297">
          <cell r="G297" t="str">
            <v>ĐH Nha Trang Tại Cần Thơ</v>
          </cell>
        </row>
        <row r="298">
          <cell r="G298" t="str">
            <v>ĐH Nha Trang Tại Phía Bắc</v>
          </cell>
        </row>
        <row r="299">
          <cell r="G299" t="str">
            <v>ĐH Nông Lâm - ĐH Huế</v>
          </cell>
        </row>
        <row r="300">
          <cell r="G300" t="str">
            <v>ĐH Nông Lâm – ĐH Thái Nguyên</v>
          </cell>
        </row>
        <row r="301">
          <cell r="G301" t="str">
            <v>ĐH Phạm Văn Đồng</v>
          </cell>
        </row>
        <row r="302">
          <cell r="G302" t="str">
            <v>ĐH Phan Châu Trinh - Quảng Nam</v>
          </cell>
        </row>
        <row r="303">
          <cell r="G303" t="str">
            <v>ĐH Phan Thiết</v>
          </cell>
        </row>
        <row r="304">
          <cell r="G304" t="str">
            <v>ĐH Phòng Cháy Chữa Cháy - Hệ Công An - Phía Bắc</v>
          </cell>
        </row>
        <row r="305">
          <cell r="G305" t="str">
            <v>ĐH Phòng Cháy Chữa Cháy - Hệ Công An - Phía Nam</v>
          </cell>
        </row>
        <row r="306">
          <cell r="G306" t="str">
            <v>ĐH Phòng Cháy Chữa Cháy - Hệ Dân sự - Phía Bắc</v>
          </cell>
        </row>
        <row r="307">
          <cell r="G307" t="str">
            <v>ĐH Phòng Cháy Chữa Cháy - Hệ Dân sự – Phía Nam</v>
          </cell>
        </row>
        <row r="308">
          <cell r="G308" t="str">
            <v>ĐH Phú Yên</v>
          </cell>
        </row>
        <row r="309">
          <cell r="G309" t="str">
            <v>ĐH Quảng Bình</v>
          </cell>
        </row>
        <row r="310">
          <cell r="G310" t="str">
            <v>ĐH Quảng Nam</v>
          </cell>
        </row>
        <row r="311">
          <cell r="G311" t="str">
            <v>ĐH Quang Trung - Bình Định</v>
          </cell>
        </row>
        <row r="312">
          <cell r="G312" t="str">
            <v>ĐH Quốc Tế – ĐH Quốc Gia TP.HCM</v>
          </cell>
        </row>
        <row r="313">
          <cell r="G313" t="str">
            <v>ĐH Quốc Tế Bắc Hà - Hà Nội</v>
          </cell>
        </row>
        <row r="314">
          <cell r="G314" t="str">
            <v>ĐH Quốc Tế Rmit Việt Nam</v>
          </cell>
        </row>
        <row r="315">
          <cell r="G315" t="str">
            <v>ĐH Quốc Tế Sài Gòn</v>
          </cell>
        </row>
        <row r="316">
          <cell r="G316" t="str">
            <v>ĐH Răng Hàm Mặt</v>
          </cell>
        </row>
        <row r="317">
          <cell r="G317" t="str">
            <v>ĐH RMIT TP.HCM</v>
          </cell>
        </row>
        <row r="318">
          <cell r="G318" t="str">
            <v>ĐH Sân Khấu Điện ảnh – Hà Nội</v>
          </cell>
        </row>
        <row r="319">
          <cell r="G319" t="str">
            <v>ĐH Sân Khấu Điện ảnh TP.HCM</v>
          </cell>
        </row>
        <row r="320">
          <cell r="G320" t="str">
            <v>ĐH Sư Phạm (Thuộc Đại học Đà Nẵng)</v>
          </cell>
        </row>
        <row r="321">
          <cell r="G321" t="str">
            <v>ĐH Sư phạm Đồng Tháp</v>
          </cell>
        </row>
        <row r="322">
          <cell r="G322" t="str">
            <v>ĐH Sư phạm Kỹ Thuật Hưng Yên</v>
          </cell>
        </row>
        <row r="323">
          <cell r="G323" t="str">
            <v>ĐH Sư Phạm Kỹ Thuật Nam Định</v>
          </cell>
        </row>
        <row r="324">
          <cell r="G324" t="str">
            <v>ĐH Sư Phạm Kỹ Thuật Vinh</v>
          </cell>
        </row>
        <row r="325">
          <cell r="G325" t="str">
            <v>ĐH Sư Phạm Thể Dục Thể Thao Hà Nội</v>
          </cell>
        </row>
        <row r="326">
          <cell r="G326" t="str">
            <v>ĐH Sư Phạm Thể Dục Thể Thao TP.HCM</v>
          </cell>
        </row>
        <row r="327">
          <cell r="G327" t="str">
            <v>ĐH Tài nguyên và Môi trường Hà Nội</v>
          </cell>
        </row>
        <row r="328">
          <cell r="G328" t="str">
            <v>ĐH Tây Bắc</v>
          </cell>
        </row>
        <row r="329">
          <cell r="G329" t="str">
            <v>ĐH Tây Đô</v>
          </cell>
        </row>
        <row r="330">
          <cell r="G330" t="str">
            <v>ĐH Tây Nguyên</v>
          </cell>
        </row>
        <row r="331">
          <cell r="G331" t="str">
            <v>ĐH Thái Bình Dương</v>
          </cell>
        </row>
        <row r="332">
          <cell r="G332" t="str">
            <v>ĐH Thành Đô - Hà Nội</v>
          </cell>
        </row>
        <row r="333">
          <cell r="G333" t="str">
            <v>ĐH Thành Tây - Hà Đông</v>
          </cell>
        </row>
        <row r="334">
          <cell r="G334" t="str">
            <v>ĐH Thể dục Thể thao Bắc Ninh</v>
          </cell>
        </row>
        <row r="335">
          <cell r="G335" t="str">
            <v>ĐH Thể Dục Thể Thao Đà Nẳng</v>
          </cell>
        </row>
        <row r="336">
          <cell r="G336" t="str">
            <v>ĐH Thể Dục Thể Thao TP.HCM</v>
          </cell>
        </row>
        <row r="337">
          <cell r="G337" t="str">
            <v>ĐH Thủ Dầu Một</v>
          </cell>
        </row>
        <row r="338">
          <cell r="G338" t="str">
            <v>ĐH Thủy lợi</v>
          </cell>
        </row>
        <row r="339">
          <cell r="G339" t="str">
            <v>ĐH Thủy Lợi – Cơ sở 2 – TP.HCM</v>
          </cell>
        </row>
        <row r="340">
          <cell r="G340" t="str">
            <v>ĐH Tiền Giang</v>
          </cell>
        </row>
        <row r="341">
          <cell r="G341" t="str">
            <v>ĐH Trà Vinh</v>
          </cell>
        </row>
        <row r="342">
          <cell r="G342" t="str">
            <v>ĐH Văn Hiến</v>
          </cell>
        </row>
        <row r="343">
          <cell r="G343" t="str">
            <v>ĐH Văn hóa Nghệ thuật Quân đội - phía Bắc</v>
          </cell>
        </row>
        <row r="344">
          <cell r="G344" t="str">
            <v>ĐH Văn hóa Nghệ thuật Quân đội - phía Nam</v>
          </cell>
        </row>
        <row r="345">
          <cell r="G345" t="str">
            <v>ĐH Văn Hóa TP.HCM</v>
          </cell>
        </row>
        <row r="346">
          <cell r="G346" t="str">
            <v>ĐH Việt Đức</v>
          </cell>
        </row>
        <row r="347">
          <cell r="G347" t="str">
            <v>ĐH Võ Trường Toản</v>
          </cell>
        </row>
        <row r="348">
          <cell r="G348" t="str">
            <v>ĐH Xây Dựng Hà Nội</v>
          </cell>
        </row>
        <row r="349">
          <cell r="G349" t="str">
            <v>ĐH Y - Dược (Đại học Thái Nguyên)</v>
          </cell>
        </row>
        <row r="350">
          <cell r="G350" t="str">
            <v>ĐH Y Dược - ĐH Huế</v>
          </cell>
        </row>
        <row r="351">
          <cell r="G351" t="str">
            <v>ĐH Y Dược Cần Thơ</v>
          </cell>
        </row>
        <row r="352">
          <cell r="G352" t="str">
            <v>ĐH Y Dược TP.HCM</v>
          </cell>
        </row>
        <row r="353">
          <cell r="G353" t="str">
            <v>ĐH Y Hà Nội</v>
          </cell>
        </row>
        <row r="354">
          <cell r="G354" t="str">
            <v>ĐH Y Hải Phòng</v>
          </cell>
        </row>
        <row r="355">
          <cell r="G355" t="str">
            <v>ĐH Y Khoa Phạm Ngọc Thạch</v>
          </cell>
        </row>
        <row r="356">
          <cell r="G356" t="str">
            <v>ĐH Y Tế Công Cộng</v>
          </cell>
        </row>
        <row r="357">
          <cell r="G357" t="str">
            <v>ĐH Y Thái Bình</v>
          </cell>
        </row>
        <row r="358">
          <cell r="G358" t="str">
            <v>HV Âm Nhạc Quốc Gia Việt Nam</v>
          </cell>
        </row>
        <row r="359">
          <cell r="G359" t="str">
            <v>HV An Ninh Nhân Dân</v>
          </cell>
        </row>
        <row r="360">
          <cell r="G360" t="str">
            <v>HV Biên Phòng - Phía Bắc</v>
          </cell>
        </row>
        <row r="361">
          <cell r="G361" t="str">
            <v>HV Biên phòng (Phía Nam)</v>
          </cell>
        </row>
        <row r="362">
          <cell r="G362" t="str">
            <v xml:space="preserve">HV Cảnh sát Nhân dân </v>
          </cell>
        </row>
        <row r="363">
          <cell r="G363" t="str">
            <v>HV Chính sách và Phát triển</v>
          </cell>
        </row>
        <row r="364">
          <cell r="G364" t="str">
            <v xml:space="preserve">HV Chính trị Quân Sự (phía Bắc ) </v>
          </cell>
        </row>
        <row r="365">
          <cell r="G365" t="str">
            <v xml:space="preserve">HV Chính trị Quân Sự (phía Nam) </v>
          </cell>
        </row>
        <row r="366">
          <cell r="G366" t="str">
            <v>HV Công nghệ Bưu chính Viễn thông (cơ sở phía Nam)</v>
          </cell>
        </row>
        <row r="367">
          <cell r="G367" t="str">
            <v>HV Hải Quân - Phía Bắc</v>
          </cell>
        </row>
        <row r="368">
          <cell r="G368" t="str">
            <v>HV Hải Quân - Phía Nam</v>
          </cell>
        </row>
        <row r="369">
          <cell r="G369" t="str">
            <v>HV Hàng Không Việt Nam</v>
          </cell>
        </row>
        <row r="370">
          <cell r="G370" t="str">
            <v>HV Hành chính (cơ sở phía Bắc)</v>
          </cell>
        </row>
        <row r="371">
          <cell r="G371" t="str">
            <v>HV Hậu cần (phía Bắc)</v>
          </cell>
        </row>
        <row r="372">
          <cell r="G372" t="str">
            <v>HV Hậu cần (phía Nam)</v>
          </cell>
        </row>
        <row r="373">
          <cell r="G373" t="str">
            <v>HV Hậu cần hệ dân sự (miền bắc)</v>
          </cell>
        </row>
        <row r="374">
          <cell r="G374" t="str">
            <v>HV Hậu cần hệ dân sự(miền Nam)</v>
          </cell>
        </row>
        <row r="375">
          <cell r="G375" t="str">
            <v>HV Khoa Học Quân Sự - Hệ Dân Sự - Phía Bắc</v>
          </cell>
        </row>
        <row r="376">
          <cell r="G376" t="str">
            <v>HV Khoa Học Quân Sự - Hệ Dân Sự - Phía Nam</v>
          </cell>
        </row>
        <row r="377">
          <cell r="G377" t="str">
            <v>HV Khoa Học Quân Sự - Hệ Quân Sự - Phía Bắc</v>
          </cell>
        </row>
        <row r="378">
          <cell r="G378" t="str">
            <v>HV Khoa Học Quân Sự - Hệ Quân Sự - Phía Nam</v>
          </cell>
        </row>
        <row r="379">
          <cell r="G379" t="str">
            <v>HV Kỹ Thuật Quân Sự - Hệ Dân Sự - Phía Bắc</v>
          </cell>
        </row>
        <row r="380">
          <cell r="G380" t="str">
            <v>HV Kỹ Thuật Quân Sự - Hệ Dân Sự - Phía Nam</v>
          </cell>
        </row>
        <row r="381">
          <cell r="G381" t="str">
            <v xml:space="preserve">HV Kỹ thuật Quân Sự (Quân sự, phía Bắc) </v>
          </cell>
        </row>
        <row r="382">
          <cell r="G382" t="str">
            <v xml:space="preserve">HV Kỹ thuật Quân Sự (Quân sự, phía Nam) </v>
          </cell>
        </row>
        <row r="383">
          <cell r="G383" t="str">
            <v>HV Ngân Hàng</v>
          </cell>
        </row>
        <row r="384">
          <cell r="G384" t="str">
            <v xml:space="preserve">HV Ngoại giao </v>
          </cell>
        </row>
        <row r="385">
          <cell r="G385" t="str">
            <v>HV Phòng Không - Không Quân - Phía Bắc</v>
          </cell>
        </row>
        <row r="386">
          <cell r="G386" t="str">
            <v>HV Phòng Không - Không Quân - Phía Nam</v>
          </cell>
        </row>
        <row r="387">
          <cell r="G387" t="str">
            <v>HV Quản Lý Giáo Dục</v>
          </cell>
        </row>
        <row r="388">
          <cell r="G388" t="str">
            <v>HV Quân Y - Hệ Dân Sự - Phía Bắc</v>
          </cell>
        </row>
        <row r="389">
          <cell r="G389" t="str">
            <v>HV Quân Y - Hệ Dân Sự - Phía Nam</v>
          </cell>
        </row>
        <row r="390">
          <cell r="G390" t="str">
            <v xml:space="preserve">HV Quân Y (Quân sự, phía Bắc ) </v>
          </cell>
        </row>
        <row r="391">
          <cell r="G391" t="str">
            <v xml:space="preserve">HV Quân Y (Quân sự, phía Nam) </v>
          </cell>
        </row>
        <row r="392">
          <cell r="G392" t="str">
            <v>HV Y Dược học cổ truyền Việt Nam</v>
          </cell>
        </row>
        <row r="393">
          <cell r="G393" t="str">
            <v>Khoa Công nghệ Thông tin – ĐH Thái Nguyên</v>
          </cell>
        </row>
        <row r="394">
          <cell r="G394" t="str">
            <v>Khoa Kinh Tế Luật- ĐH quốc gia TP.HCM</v>
          </cell>
        </row>
        <row r="395">
          <cell r="G395" t="str">
            <v>Khoa Luật – ĐH Quốc gia Hà Nội</v>
          </cell>
        </row>
        <row r="396">
          <cell r="G396" t="str">
            <v>Khoa Ngoại Ngữ - ĐH Thái Nguyên</v>
          </cell>
        </row>
        <row r="397">
          <cell r="G397" t="str">
            <v>Khoa Quốc tế – ĐH Quốc gia Hà Nội</v>
          </cell>
        </row>
        <row r="398">
          <cell r="G398" t="str">
            <v>Khoa Y - ĐH Quốc Gia TP.HCM</v>
          </cell>
        </row>
        <row r="399">
          <cell r="G399" t="str">
            <v xml:space="preserve">Múa TP Hồ Chí Minh </v>
          </cell>
        </row>
        <row r="400">
          <cell r="G400" t="str">
            <v>Nhạc Viện TP.HCM</v>
          </cell>
        </row>
        <row r="401">
          <cell r="G401" t="str">
            <v>Phân Hiệu ĐH Đà Nẵng tại Kontum</v>
          </cell>
        </row>
        <row r="402">
          <cell r="G402" t="str">
            <v>Phân Hiệu ĐH Huế tại Quảng Trị</v>
          </cell>
        </row>
        <row r="403">
          <cell r="G403" t="str">
            <v xml:space="preserve">Phân hiệu trường Trung cấp Văn thư Lưu trữ Trung ương tại Đà Lạt </v>
          </cell>
        </row>
        <row r="404">
          <cell r="G404" t="str">
            <v xml:space="preserve">TH Công nghệ và Kinh tế Hà Nội (Cơ sở 2 tại Vĩnh Phúc) </v>
          </cell>
        </row>
        <row r="405">
          <cell r="G405" t="str">
            <v xml:space="preserve">TH Dân lập Kỹ thuật Công nghệ Lê Quý Đôn </v>
          </cell>
        </row>
        <row r="406">
          <cell r="G406" t="str">
            <v xml:space="preserve">TH Giao thông Vận tải Miền Trung </v>
          </cell>
        </row>
        <row r="407">
          <cell r="G407" t="str">
            <v>TH Kinh tế Hà Nội</v>
          </cell>
        </row>
        <row r="408">
          <cell r="G408" t="str">
            <v xml:space="preserve">TH Kinh tế Hà Tây </v>
          </cell>
        </row>
        <row r="409">
          <cell r="G409" t="str">
            <v xml:space="preserve">TH Lao động Xã hội Tp.HCM </v>
          </cell>
        </row>
        <row r="410">
          <cell r="G410" t="str">
            <v xml:space="preserve">TH Nghiệp vụ Du lịch Hải Phòng </v>
          </cell>
        </row>
        <row r="411">
          <cell r="G411" t="str">
            <v xml:space="preserve">TH Quản Lý Kinh Tế CN </v>
          </cell>
        </row>
        <row r="412">
          <cell r="G412" t="str">
            <v xml:space="preserve">TH Quản Lý Kinh Tế Công nghiệp </v>
          </cell>
        </row>
        <row r="413">
          <cell r="G413" t="str">
            <v xml:space="preserve">TH Tài nguyên và Môi trường Trung ương </v>
          </cell>
        </row>
        <row r="414">
          <cell r="G414" t="str">
            <v xml:space="preserve">TH Văn thư và Lưu trữ Trung ương II </v>
          </cell>
        </row>
        <row r="415">
          <cell r="G415" t="str">
            <v xml:space="preserve">TH Y tế Hà Tây </v>
          </cell>
        </row>
        <row r="416">
          <cell r="G416" t="str">
            <v xml:space="preserve">Trung cấp An Nhất Vinh </v>
          </cell>
        </row>
        <row r="417">
          <cell r="G417" t="str">
            <v xml:space="preserve">Trung cấp An ninh nhân dân 1 </v>
          </cell>
        </row>
        <row r="418">
          <cell r="G418" t="str">
            <v xml:space="preserve">Trung cấp An ninh nhân dân 2 </v>
          </cell>
        </row>
        <row r="419">
          <cell r="G419" t="str">
            <v xml:space="preserve">Trung cấp Ánh Sáng </v>
          </cell>
        </row>
        <row r="420">
          <cell r="G420" t="str">
            <v xml:space="preserve">Trung cấp Âu Lạc - Huế </v>
          </cell>
        </row>
        <row r="421">
          <cell r="G421" t="str">
            <v>Trung cấp Âu Việt</v>
          </cell>
        </row>
        <row r="422">
          <cell r="G422" t="str">
            <v xml:space="preserve">Trung cấp Bách khoa Gò Công </v>
          </cell>
        </row>
        <row r="423">
          <cell r="G423" t="str">
            <v xml:space="preserve">Trung cấp Bách khoa Hà Nam </v>
          </cell>
        </row>
        <row r="424">
          <cell r="G424" t="str">
            <v>Trung cấp Bách khoa Hà Nội</v>
          </cell>
        </row>
        <row r="425">
          <cell r="G425" t="str">
            <v xml:space="preserve">Trung cấp Bách Khoa Hải Phòng </v>
          </cell>
        </row>
        <row r="426">
          <cell r="G426" t="str">
            <v xml:space="preserve">Trung cấp Bách Khoa Quảng Nam </v>
          </cell>
        </row>
        <row r="427">
          <cell r="G427" t="str">
            <v xml:space="preserve">Trung cấp Bách khoa Quảng Nam </v>
          </cell>
        </row>
        <row r="428">
          <cell r="G428" t="str">
            <v xml:space="preserve">Trung cấp Bách nghệ Cần Thơ </v>
          </cell>
        </row>
        <row r="429">
          <cell r="G429" t="str">
            <v xml:space="preserve">Trung cấp Bách nghệ Hà Nội </v>
          </cell>
        </row>
        <row r="430">
          <cell r="G430" t="str">
            <v xml:space="preserve">Trung cấp Bách nghệ Thanh Hoá </v>
          </cell>
        </row>
        <row r="431">
          <cell r="G431" t="str">
            <v xml:space="preserve">Trung cấp Bến Thành </v>
          </cell>
        </row>
        <row r="432">
          <cell r="G432" t="str">
            <v xml:space="preserve">Trung cấp Bưu chính Viễn thông và CNTrung tâm 1 </v>
          </cell>
        </row>
        <row r="433">
          <cell r="G433" t="str">
            <v xml:space="preserve">Trung cấp cản sát vũ trang </v>
          </cell>
        </row>
        <row r="434">
          <cell r="G434" t="str">
            <v xml:space="preserve">Trung cấp cảnh sát nhân dân 1 </v>
          </cell>
        </row>
        <row r="435">
          <cell r="G435" t="str">
            <v xml:space="preserve">Trung cấp cảnh sát nhân dân 2 </v>
          </cell>
        </row>
        <row r="436">
          <cell r="G436" t="str">
            <v xml:space="preserve">Trung cấp cảnh sát nhân dân 3 </v>
          </cell>
        </row>
        <row r="437">
          <cell r="G437" t="str">
            <v xml:space="preserve">Trung cấp Cầu đường và Dạy nghề </v>
          </cell>
        </row>
        <row r="438">
          <cell r="G438" t="str">
            <v xml:space="preserve">Trung cấp Cơ điện Nam Định </v>
          </cell>
        </row>
        <row r="439">
          <cell r="G439" t="str">
            <v xml:space="preserve">Trung cấp Cơ điện và Thuỷ lợi Đông Nam Bộ </v>
          </cell>
        </row>
        <row r="440">
          <cell r="G440" t="str">
            <v xml:space="preserve">Trung cấp Công nghệ - Quản trị Kinh doanh Lê Quý Đôn </v>
          </cell>
        </row>
        <row r="441">
          <cell r="G441" t="str">
            <v xml:space="preserve">Trung cấp Công nghệ Anhstanh </v>
          </cell>
        </row>
        <row r="442">
          <cell r="G442" t="str">
            <v xml:space="preserve">Trung cấp Công nghệ Chế tạo máy </v>
          </cell>
        </row>
        <row r="443">
          <cell r="G443" t="str">
            <v xml:space="preserve">Trung cấp công nghệ chế tạo máy </v>
          </cell>
        </row>
        <row r="444">
          <cell r="G444" t="str">
            <v xml:space="preserve">Trung cấp Công nghệ Hà Nội </v>
          </cell>
        </row>
        <row r="445">
          <cell r="G445" t="str">
            <v xml:space="preserve">Trung cấp Công Nghệ Hải phòng </v>
          </cell>
        </row>
        <row r="446">
          <cell r="G446" t="str">
            <v xml:space="preserve">Trung cấp Công nghệ Lương thực Thực phẩm </v>
          </cell>
        </row>
        <row r="447">
          <cell r="G447" t="str">
            <v xml:space="preserve">Trung cấp Công nghệ lương thực thực phẩm </v>
          </cell>
        </row>
        <row r="448">
          <cell r="G448" t="str">
            <v>Trung cấp Công nghệ Thăng Long</v>
          </cell>
        </row>
        <row r="449">
          <cell r="G449" t="str">
            <v>Trung cấp Công nghệ thông tin Bà Rịa - Vũng Tàu</v>
          </cell>
        </row>
        <row r="450">
          <cell r="G450" t="str">
            <v>Trung cấp Công nghệ Thông tin Sài Gòn</v>
          </cell>
        </row>
        <row r="451">
          <cell r="G451" t="str">
            <v xml:space="preserve">Trung cấp Công nghệ Tin học – Viễn thông Đồng Nai </v>
          </cell>
        </row>
        <row r="452">
          <cell r="G452" t="str">
            <v xml:space="preserve">Trung cấp Công nghệ và Kinh tế Hà Nội </v>
          </cell>
        </row>
        <row r="453">
          <cell r="G453" t="str">
            <v xml:space="preserve">Trung cấp Công nghệ và Kinh tế Việt - Hàn </v>
          </cell>
        </row>
        <row r="454">
          <cell r="G454" t="str">
            <v xml:space="preserve">Trung cấp Công nghệ và Kinh tế Việt Hàn </v>
          </cell>
        </row>
        <row r="455">
          <cell r="G455" t="str">
            <v xml:space="preserve">Trung cấp Công nghệ và Quản trị Đông Đô </v>
          </cell>
        </row>
        <row r="456">
          <cell r="G456" t="str">
            <v xml:space="preserve">Trung cấp Công nghệ và Quản trị Kinh doanh Hà Nội </v>
          </cell>
        </row>
        <row r="457">
          <cell r="G457" t="str">
            <v xml:space="preserve">Trung cấp Công nghệ Vĩnh Phúc </v>
          </cell>
        </row>
        <row r="458">
          <cell r="G458" t="str">
            <v xml:space="preserve">Trung cấp Công nghiệp TP.HCM </v>
          </cell>
        </row>
        <row r="459">
          <cell r="G459" t="str">
            <v xml:space="preserve">Trung cấp Công thương Hà Nội </v>
          </cell>
        </row>
        <row r="460">
          <cell r="G460" t="str">
            <v xml:space="preserve">Trung cấp Đa ngành Ninh Bình </v>
          </cell>
        </row>
        <row r="461">
          <cell r="G461" t="str">
            <v xml:space="preserve">Trung cấp Đa ngành Vạn Xuân </v>
          </cell>
        </row>
        <row r="462">
          <cell r="G462" t="str">
            <v xml:space="preserve">Trung cấp Đắk Lắk </v>
          </cell>
        </row>
        <row r="463">
          <cell r="G463" t="str">
            <v xml:space="preserve">Trung cấp Du lịch Cần Thơ </v>
          </cell>
        </row>
        <row r="464">
          <cell r="G464" t="str">
            <v xml:space="preserve">Trung cấp Du lịch Cần Thơ </v>
          </cell>
        </row>
        <row r="465">
          <cell r="G465" t="str">
            <v xml:space="preserve">Trung cấp Du lịch Đà Lạt </v>
          </cell>
        </row>
        <row r="466">
          <cell r="G466" t="str">
            <v xml:space="preserve">Trung cấp Du lịch Đà Lạt </v>
          </cell>
        </row>
        <row r="467">
          <cell r="G467" t="str">
            <v xml:space="preserve">Trung cấp Du lịch Đà Lạt </v>
          </cell>
        </row>
        <row r="468">
          <cell r="G468" t="str">
            <v xml:space="preserve">Trung cấp Du lịch miền Trung </v>
          </cell>
        </row>
        <row r="469">
          <cell r="G469" t="str">
            <v xml:space="preserve">Trung cấp Du lịch Nha Trang </v>
          </cell>
        </row>
        <row r="470">
          <cell r="G470" t="str">
            <v xml:space="preserve">Trung cấp Du lịch và Khách sạn Saigontourist </v>
          </cell>
        </row>
        <row r="471">
          <cell r="G471" t="str">
            <v xml:space="preserve">Trung cấp Đức Thiện </v>
          </cell>
        </row>
        <row r="472">
          <cell r="G472" t="str">
            <v>Trung cấp Dược Hà Nội</v>
          </cell>
        </row>
        <row r="473">
          <cell r="G473" t="str">
            <v>Trung cấp Giao thông vận tải Hà Nội</v>
          </cell>
        </row>
        <row r="474">
          <cell r="G474" t="str">
            <v xml:space="preserve">Trung cấp Giao thông Vận tải Huế </v>
          </cell>
        </row>
        <row r="475">
          <cell r="G475" t="str">
            <v xml:space="preserve">Trung cấp Giao thông Vận tải Miền Bắc </v>
          </cell>
        </row>
        <row r="476">
          <cell r="G476" t="str">
            <v xml:space="preserve">Trung cấp Giao thông Vận tải Miền Bắc </v>
          </cell>
        </row>
        <row r="477">
          <cell r="G477" t="str">
            <v xml:space="preserve">Trung cấp Giao thông Vận tải Miền Nam </v>
          </cell>
        </row>
        <row r="478">
          <cell r="G478" t="str">
            <v xml:space="preserve">Trung cấp Giao thông Vận tải miền Nam </v>
          </cell>
        </row>
        <row r="479">
          <cell r="G479" t="str">
            <v xml:space="preserve">Trung cấp kĩ thuật và điều dưỡng Hà Nội </v>
          </cell>
        </row>
        <row r="480">
          <cell r="G480" t="str">
            <v xml:space="preserve">Trung cấp Kinh doanh và Quản lý Tâm Tín </v>
          </cell>
        </row>
        <row r="481">
          <cell r="G481" t="str">
            <v xml:space="preserve">Trung cấp Kinh tế - Công nghệ Nguyễn Bỉnh Khiêm </v>
          </cell>
        </row>
        <row r="482">
          <cell r="G482" t="str">
            <v xml:space="preserve">Trung cấp Kinh tế - Du lịch Duy Tân </v>
          </cell>
        </row>
        <row r="483">
          <cell r="G483" t="str">
            <v xml:space="preserve">Trung cấp Kinh tế - Kỹ thuật </v>
          </cell>
        </row>
        <row r="484">
          <cell r="G484" t="str">
            <v xml:space="preserve">Trung cấp Kinh tế - Kỹ thuật Á Châu </v>
          </cell>
        </row>
        <row r="485">
          <cell r="G485" t="str">
            <v xml:space="preserve">Trung cấp Kinh tế - Kỹ thuật Bắc Giang </v>
          </cell>
        </row>
        <row r="486">
          <cell r="G486" t="str">
            <v xml:space="preserve">Trung cấp Kinh tế - Kỹ thuật Bạc Liêu </v>
          </cell>
        </row>
        <row r="487">
          <cell r="G487" t="str">
            <v>Trung cấp Kinh tế - Kỹ thuật Bắc Thăng Long</v>
          </cell>
        </row>
        <row r="488">
          <cell r="G488" t="str">
            <v xml:space="preserve">Trung cấp Kinh tế - Kỹ thuật Cà Mau </v>
          </cell>
        </row>
        <row r="489">
          <cell r="G489" t="str">
            <v xml:space="preserve">Trung cấp Kinh tế - Kỹ thuật Cần Thơ </v>
          </cell>
        </row>
        <row r="490">
          <cell r="G490" t="str">
            <v xml:space="preserve">Trung cấp Kinh tế - Kỹ thuật Công nghệ Hà Nội </v>
          </cell>
        </row>
        <row r="491">
          <cell r="G491" t="str">
            <v xml:space="preserve">Trung cấp Kinh tế - Kỹ thuật Công thương - CCI </v>
          </cell>
        </row>
        <row r="492">
          <cell r="G492" t="str">
            <v>Trung cấp Kinh tế - Kỹ thuật Đông Á</v>
          </cell>
        </row>
        <row r="493">
          <cell r="G493" t="str">
            <v xml:space="preserve">Trung cấp Kinh tế - Kỹ thuật Đức Minh </v>
          </cell>
        </row>
        <row r="494">
          <cell r="G494" t="str">
            <v xml:space="preserve">Trung cấp Kinh tế - Kỹ thuật Dược Tuệ Tĩnh </v>
          </cell>
        </row>
        <row r="495">
          <cell r="G495" t="str">
            <v xml:space="preserve">Trung cấp Kinh tế - Kỹ thuật Hà Giang </v>
          </cell>
        </row>
        <row r="496">
          <cell r="G496" t="str">
            <v xml:space="preserve">Trung cấp Kinh tế - Kỹ thuật Hoà Bình </v>
          </cell>
        </row>
        <row r="497">
          <cell r="G497" t="str">
            <v xml:space="preserve">Trung cấp kinh tế - kỹ thuật Long An </v>
          </cell>
        </row>
        <row r="498">
          <cell r="G498" t="str">
            <v xml:space="preserve">Trung cấp Kinh tế - Kỹ thuật miền Trung </v>
          </cell>
        </row>
        <row r="499">
          <cell r="G499" t="str">
            <v xml:space="preserve">Trung cấp Kinh tế – Kỹ thuật Miền Trung </v>
          </cell>
        </row>
        <row r="500">
          <cell r="G500" t="str">
            <v xml:space="preserve">Trung cấp Kinh tế - Kỹ thuật Nam Định </v>
          </cell>
        </row>
        <row r="501">
          <cell r="G501" t="str">
            <v xml:space="preserve">Trung cấp Kinh tế - Kỹ thuật Phan Chu Trinh </v>
          </cell>
        </row>
        <row r="502">
          <cell r="G502" t="str">
            <v xml:space="preserve">Trung cấp Kinh tế - Kỹ thuật Quảng Đông, tỉnh Quảng Nam </v>
          </cell>
        </row>
        <row r="503">
          <cell r="G503" t="str">
            <v>Trung cấp Kinh tế - Kỹ thuật Quang Trung</v>
          </cell>
        </row>
        <row r="504">
          <cell r="G504" t="str">
            <v>Trung cấp Kinh tế - Kỹ thuật Quang Trung</v>
          </cell>
        </row>
        <row r="505">
          <cell r="G505" t="str">
            <v xml:space="preserve">Trung cấp Kinh tế - Kỹ thuật Thăng Long </v>
          </cell>
        </row>
        <row r="506">
          <cell r="G506" t="str">
            <v xml:space="preserve">Trung cấp Kinh tế - Kỹ thuật Thương mại </v>
          </cell>
        </row>
        <row r="507">
          <cell r="G507" t="str">
            <v xml:space="preserve">Trung cấp Kinh tế - Kỹ thuật Thương mại số 1 </v>
          </cell>
        </row>
        <row r="508">
          <cell r="G508" t="str">
            <v xml:space="preserve">Trung cấp Kinh tế - Kỹ thuật Tiền Giang </v>
          </cell>
        </row>
        <row r="509">
          <cell r="G509" t="str">
            <v xml:space="preserve">Trung cấp Kinh tế - Kỹ thuật Tô Hiệu </v>
          </cell>
        </row>
        <row r="510">
          <cell r="G510" t="str">
            <v xml:space="preserve">Trung cấp Kinh tế - Kỹ thuật Trần Đại Nghĩa </v>
          </cell>
        </row>
        <row r="511">
          <cell r="G511" t="str">
            <v xml:space="preserve">Trung cấp Kinh tế - Kỹ thuật Yên Bái </v>
          </cell>
        </row>
        <row r="512">
          <cell r="G512" t="str">
            <v xml:space="preserve">Trung cấp Kinh tế - Tài chính Hà Nội </v>
          </cell>
        </row>
        <row r="513">
          <cell r="G513" t="str">
            <v xml:space="preserve">Trung cấp Kinh tế - Tài nguyên và Môi trường </v>
          </cell>
        </row>
        <row r="514">
          <cell r="G514" t="str">
            <v xml:space="preserve">Trung cấp Kinh tế Bình Dương </v>
          </cell>
        </row>
        <row r="515">
          <cell r="G515" t="str">
            <v xml:space="preserve">Trung cấp Kinh tế Công nghệ Cai Lậy </v>
          </cell>
        </row>
        <row r="516">
          <cell r="G516" t="str">
            <v xml:space="preserve">Trung cấp Kinh tế Công nghệ Đại Việt </v>
          </cell>
        </row>
        <row r="517">
          <cell r="G517" t="str">
            <v xml:space="preserve">Trung cấp Kinh tế Công nghệ Đông Nam </v>
          </cell>
        </row>
        <row r="518">
          <cell r="G518" t="str">
            <v xml:space="preserve">Trung cấp Kinh tế Công nghệ Tây Nguyên </v>
          </cell>
        </row>
        <row r="519">
          <cell r="G519" t="str">
            <v xml:space="preserve">Trung cấp Kinh tế Đồng Nai </v>
          </cell>
        </row>
        <row r="520">
          <cell r="G520" t="str">
            <v xml:space="preserve">Trung cấp Kinh tế Du lịch Hoa Sữa </v>
          </cell>
        </row>
        <row r="521">
          <cell r="G521" t="str">
            <v xml:space="preserve">Trung cấp Kinh tế Khánh Hòa </v>
          </cell>
        </row>
        <row r="522">
          <cell r="G522" t="str">
            <v xml:space="preserve">Trung cấp Kinh tế Kỹ thuật Ba Đình </v>
          </cell>
        </row>
        <row r="523">
          <cell r="G523" t="str">
            <v xml:space="preserve">Trung cấp Kinh tế Kỹ thuật Bình Định </v>
          </cell>
        </row>
        <row r="524">
          <cell r="G524" t="str">
            <v xml:space="preserve">Trung cấp Kinh tế Kỹ thuật Bình Phước </v>
          </cell>
        </row>
        <row r="525">
          <cell r="G525" t="str">
            <v xml:space="preserve">Trung cấp Kinh tế Kỹ thuật Bình Phước </v>
          </cell>
        </row>
        <row r="526">
          <cell r="G526" t="str">
            <v xml:space="preserve">Trung cấp Kinh tế Kỹ thuật Cao Bằng </v>
          </cell>
        </row>
        <row r="527">
          <cell r="G527" t="str">
            <v xml:space="preserve">Trung cấp Kinh tế Kỹ thuật Công nghệ Việt Anh </v>
          </cell>
        </row>
        <row r="528">
          <cell r="G528" t="str">
            <v xml:space="preserve">Trung cấp Kinh tế Kỹ thuật Công nghiệp Hà Thái </v>
          </cell>
        </row>
        <row r="529">
          <cell r="G529" t="str">
            <v xml:space="preserve">Trung cấp Kinh tế Kỹ thuật ĐắkLắk </v>
          </cell>
        </row>
        <row r="530">
          <cell r="G530" t="str">
            <v xml:space="preserve">Trung cấp Kinh tế Kỹ thuật Hải Phòng </v>
          </cell>
        </row>
        <row r="531">
          <cell r="G531" t="str">
            <v xml:space="preserve">Trung cấp Kinh tế Kỹ thuật Hậu Giang </v>
          </cell>
        </row>
        <row r="532">
          <cell r="G532" t="str">
            <v>Trung cấp Kinh tế Kỹ thuật Hồng Hà</v>
          </cell>
        </row>
        <row r="533">
          <cell r="G533" t="str">
            <v xml:space="preserve">Trung cấp Kinh tế Kỹ thuật Hồng Lam </v>
          </cell>
        </row>
        <row r="534">
          <cell r="G534" t="str">
            <v xml:space="preserve">Trung cấp Kinh tế Kỹ thuật Nam Trường Sơn </v>
          </cell>
        </row>
        <row r="535">
          <cell r="G535" t="str">
            <v xml:space="preserve">Trung cấp Kinh tế Kỹ thuật Nghiệp vụ Cần Thơ </v>
          </cell>
        </row>
        <row r="536">
          <cell r="G536" t="str">
            <v>Trung cấp Kinh tế Kỹ thuật Nguyễn Hữu Cảnh</v>
          </cell>
        </row>
        <row r="537">
          <cell r="G537" t="str">
            <v xml:space="preserve">Trung cấp Kinh tế Kỹ thuật nông nghiệp Nam Định </v>
          </cell>
        </row>
        <row r="538">
          <cell r="G538" t="str">
            <v xml:space="preserve">Trung cấp Kinh tế Kỹ thuật Phương Nam </v>
          </cell>
        </row>
        <row r="539">
          <cell r="G539" t="str">
            <v xml:space="preserve">Trung cấp Kinh tế Kỹ thuật Quốc Việt </v>
          </cell>
        </row>
        <row r="540">
          <cell r="G540" t="str">
            <v>Trung cấp Kinh tế Kỹ thuật Sài Gòn</v>
          </cell>
        </row>
        <row r="541">
          <cell r="G541" t="str">
            <v xml:space="preserve">Trung cấp Kinh tế Kỹ thuật Tây Nam Á </v>
          </cell>
        </row>
        <row r="542">
          <cell r="G542" t="str">
            <v xml:space="preserve">Trung cấp Kinh tế Kỹ thuật Tây Ninh </v>
          </cell>
        </row>
        <row r="543">
          <cell r="G543" t="str">
            <v xml:space="preserve">Trung cấp Kinh tế Kỹ thuật Tuyên Quang </v>
          </cell>
        </row>
        <row r="544">
          <cell r="G544" t="str">
            <v xml:space="preserve">Trung cấp Kinh tế Kỹ thuật và Công nghệ Hải Phòng </v>
          </cell>
        </row>
        <row r="545">
          <cell r="G545" t="str">
            <v xml:space="preserve">Trung cấp Kinh tế Kỹ thuật và tại chức Ninh Bình </v>
          </cell>
        </row>
        <row r="546">
          <cell r="G546" t="str">
            <v xml:space="preserve">Trung cấp Kinh tế Kỹ thuật VISTCO </v>
          </cell>
        </row>
        <row r="547">
          <cell r="G547" t="str">
            <v xml:space="preserve">Trung cấp Kinh tế Lạng Sơn </v>
          </cell>
        </row>
        <row r="548">
          <cell r="G548" t="str">
            <v xml:space="preserve">Trung cấp Kinh tế Quảng Bình </v>
          </cell>
        </row>
        <row r="549">
          <cell r="G549" t="str">
            <v xml:space="preserve">Trung cấp Kinh tế Quảng Ninh </v>
          </cell>
        </row>
        <row r="550">
          <cell r="G550" t="str">
            <v xml:space="preserve">Trung cấp Kinh tế và Công nghệ Lương Tài </v>
          </cell>
        </row>
        <row r="551">
          <cell r="G551" t="str">
            <v xml:space="preserve">Trung cấp Kỹ thuật - Công nghệ Hải Dương </v>
          </cell>
        </row>
        <row r="552">
          <cell r="G552" t="str">
            <v xml:space="preserve">Trung cấp Kỹ thuật - Nghiệp vụ Cái Bè </v>
          </cell>
        </row>
        <row r="553">
          <cell r="G553" t="str">
            <v xml:space="preserve">Trung cấp Kỹ thuật - Nghiệp vụ Hải Phòng </v>
          </cell>
        </row>
        <row r="554">
          <cell r="G554" t="str">
            <v xml:space="preserve">Trung cấp Kỹ thuật – Nghiệp vụ Sông Hồng </v>
          </cell>
        </row>
        <row r="555">
          <cell r="G555" t="str">
            <v xml:space="preserve">Trung cấp Kỹ thuật - Nghiệp vụ Thăng Long </v>
          </cell>
        </row>
        <row r="556">
          <cell r="G556" t="str">
            <v xml:space="preserve">Trung cấp Kỹ thuật - Nghiệp vụ Việt Á </v>
          </cell>
        </row>
        <row r="557">
          <cell r="G557" t="str">
            <v xml:space="preserve">Trung cấp Kỹ thuật Công nghệ </v>
          </cell>
        </row>
        <row r="558">
          <cell r="G558" t="str">
            <v xml:space="preserve">Trung cấp Kỹ thuật Công nghiệp </v>
          </cell>
        </row>
        <row r="559">
          <cell r="G559" t="str">
            <v xml:space="preserve">Trung cấp Kỹ thuật Công nghiệp </v>
          </cell>
        </row>
        <row r="560">
          <cell r="G560" t="str">
            <v>Trung cấp Kỹ thuật Công nghiệp Đồng Nai</v>
          </cell>
        </row>
        <row r="561">
          <cell r="G561" t="str">
            <v xml:space="preserve">Trung cấp Kỹ thuật Công nghiệp Nhơn Trạch </v>
          </cell>
        </row>
        <row r="562">
          <cell r="G562" t="str">
            <v xml:space="preserve">Trung cấp Kỹ thuật Công Nông nghiệp Quảng Bình </v>
          </cell>
        </row>
        <row r="563">
          <cell r="G563" t="str">
            <v xml:space="preserve">Trung cấp Kỹ thuật Đa ngành Hà Nội </v>
          </cell>
        </row>
        <row r="564">
          <cell r="G564" t="str">
            <v xml:space="preserve">Trung cấp Kỹ thuật Dạy nghề </v>
          </cell>
        </row>
        <row r="565">
          <cell r="G565" t="str">
            <v xml:space="preserve">Trung cấp Kỹ thuật Hải Quân </v>
          </cell>
        </row>
        <row r="566">
          <cell r="G566" t="str">
            <v xml:space="preserve">Trung cấp Kỹ thuật Lương thực Thực phẩm Vĩnh Long </v>
          </cell>
        </row>
        <row r="567">
          <cell r="G567" t="str">
            <v xml:space="preserve">Trung cấp kỹ thuật nghiệp vụ CAND </v>
          </cell>
        </row>
        <row r="568">
          <cell r="G568" t="str">
            <v xml:space="preserve">Trung cấp Kỹ thuật Nghiệp vụ Việt Á </v>
          </cell>
        </row>
        <row r="569">
          <cell r="G569" t="str">
            <v xml:space="preserve">Trung cấp Kỹ thuật Nông nghiệp Tp Hồ Chí Minh </v>
          </cell>
        </row>
        <row r="570">
          <cell r="G570" t="str">
            <v xml:space="preserve">Trung cấp Kỹ thuật Nông nghiệp và Phát triển nông thôn Hà Tĩnh </v>
          </cell>
        </row>
        <row r="571">
          <cell r="G571" t="str">
            <v xml:space="preserve">Trung cấp Kỹ thuật và Công nghệ Cửu Long </v>
          </cell>
        </row>
        <row r="572">
          <cell r="G572" t="str">
            <v xml:space="preserve">Trung cấp Kỹ thuật và Dạy nghề Bảo Lộc </v>
          </cell>
        </row>
        <row r="573">
          <cell r="G573" t="str">
            <v xml:space="preserve">Trung cấp Kỹ thuật và Nghiệp vụ Hà Nội </v>
          </cell>
        </row>
        <row r="574">
          <cell r="G574" t="str">
            <v xml:space="preserve">Trung cấp Kỹ thuật và Nghiệp vụ Hà Nội </v>
          </cell>
        </row>
        <row r="575">
          <cell r="G575" t="str">
            <v xml:space="preserve">Trung cấp Kỹ thuật và Nghiệp vụ Nam Sài Gòn </v>
          </cell>
        </row>
        <row r="576">
          <cell r="G576" t="str">
            <v xml:space="preserve">Trung cấp Kỹ thuật và Nghiệp vụ Vinh </v>
          </cell>
        </row>
        <row r="577">
          <cell r="G577" t="str">
            <v xml:space="preserve">Trung cấp Kỹ thuật và Nghiệp vụ Vinh </v>
          </cell>
        </row>
        <row r="578">
          <cell r="G578" t="str">
            <v xml:space="preserve">Trung cấp Kỹ thuật Xe - Máy </v>
          </cell>
        </row>
        <row r="579">
          <cell r="G579" t="str">
            <v xml:space="preserve">Trung cấp Kỹ thuật Y - Dược Hà Nội </v>
          </cell>
        </row>
        <row r="580">
          <cell r="G580" t="str">
            <v xml:space="preserve">Trung cấp Lâm nghiệp Tây Nguyên </v>
          </cell>
        </row>
        <row r="581">
          <cell r="G581" t="str">
            <v xml:space="preserve">Trung cấp Lâm nghiệp Tây Nguyên </v>
          </cell>
        </row>
        <row r="582">
          <cell r="G582" t="str">
            <v xml:space="preserve">Trung cấp Luật Buôn Ma Thuột </v>
          </cell>
        </row>
        <row r="583">
          <cell r="G583" t="str">
            <v xml:space="preserve">Trung cấp Luật Vị Thanh </v>
          </cell>
        </row>
        <row r="584">
          <cell r="G584" t="str">
            <v xml:space="preserve">Trung cấp Mai Linh </v>
          </cell>
        </row>
        <row r="585">
          <cell r="G585" t="str">
            <v xml:space="preserve">Trung cấp Mai Lĩnh Quảng Trị </v>
          </cell>
        </row>
        <row r="586">
          <cell r="G586" t="str">
            <v xml:space="preserve">Trung cấp Múa TP. Hồ Chí Minh </v>
          </cell>
        </row>
        <row r="587">
          <cell r="G587" t="str">
            <v xml:space="preserve">Trung cấp Mỹ thuật Bình Dương </v>
          </cell>
        </row>
        <row r="588">
          <cell r="G588" t="str">
            <v xml:space="preserve">Trung cấp Nghệ thuật Xiếc và Tạp kỹ Việt Nam </v>
          </cell>
        </row>
        <row r="589">
          <cell r="G589" t="str">
            <v xml:space="preserve">Trung cấp Nghiệp vụ Quản lý Lương thực - Thực phẩm </v>
          </cell>
        </row>
        <row r="590">
          <cell r="G590" t="str">
            <v xml:space="preserve">Trung cấp Nghiệp vụ Quản lý Lương thực Thực phẩm </v>
          </cell>
        </row>
        <row r="591">
          <cell r="G591" t="str">
            <v xml:space="preserve">Trung cấp Nghiệp vụ và Công nghệ Hải Phòng </v>
          </cell>
        </row>
        <row r="592">
          <cell r="G592" t="str">
            <v xml:space="preserve">Trung cấp Nông Lâm Bình Dương </v>
          </cell>
        </row>
        <row r="593">
          <cell r="G593" t="str">
            <v xml:space="preserve">Trung cấp Nông Lâm nghiệp Phú Thọ </v>
          </cell>
        </row>
        <row r="594">
          <cell r="G594" t="str">
            <v xml:space="preserve">Trung cấp Nông lâm Sơn La </v>
          </cell>
        </row>
        <row r="595">
          <cell r="G595" t="str">
            <v xml:space="preserve">Trung cấp Nông Lâm Thanh Hoá </v>
          </cell>
        </row>
        <row r="596">
          <cell r="G596" t="str">
            <v>Trung cấp Nông nghiệp Hà Nội</v>
          </cell>
        </row>
        <row r="597">
          <cell r="G597" t="str">
            <v xml:space="preserve">Trung cấp Nông nghiệp Thái Bình </v>
          </cell>
        </row>
        <row r="598">
          <cell r="G598" t="str">
            <v xml:space="preserve">Trung cấp Nông nghiệp và Phát triển nông thôn Hải Dương </v>
          </cell>
        </row>
        <row r="599">
          <cell r="G599" t="str">
            <v xml:space="preserve">Trung cấp Nông nghiệp và Phát triển nông thôn Quảng Trị </v>
          </cell>
        </row>
        <row r="600">
          <cell r="G600" t="str">
            <v xml:space="preserve">Trung cấp Phát thanh - Truyền hình Nam Định </v>
          </cell>
        </row>
        <row r="601">
          <cell r="G601" t="str">
            <v xml:space="preserve">Trung cấp Phương Đông </v>
          </cell>
        </row>
        <row r="602">
          <cell r="G602" t="str">
            <v xml:space="preserve">Trung cấp Phương Nam </v>
          </cell>
        </row>
        <row r="603">
          <cell r="G603" t="str">
            <v xml:space="preserve">Trung cấp Quản lý và Công nghệ </v>
          </cell>
        </row>
        <row r="604">
          <cell r="G604" t="str">
            <v xml:space="preserve">Trung cấp Quân Y I </v>
          </cell>
        </row>
        <row r="605">
          <cell r="G605" t="str">
            <v xml:space="preserve">Trung cấp Quân Y II </v>
          </cell>
        </row>
        <row r="606">
          <cell r="G606" t="str">
            <v xml:space="preserve">Trung cấp SP mầm non Thái Bình </v>
          </cell>
        </row>
        <row r="607">
          <cell r="G607" t="str">
            <v xml:space="preserve">Trung cấp Sư phạm Mầm non Đắk Lắk </v>
          </cell>
        </row>
        <row r="608">
          <cell r="G608" t="str">
            <v xml:space="preserve">Trung cấp Sư phạm Mẫu giáo Nhà trẻ Hà Nội </v>
          </cell>
        </row>
        <row r="609">
          <cell r="G609" t="str">
            <v>Trung cấp Tài chính - Kế toán Bình Dương</v>
          </cell>
        </row>
        <row r="610">
          <cell r="G610" t="str">
            <v xml:space="preserve">Trung cấp Tây Bắc </v>
          </cell>
        </row>
        <row r="611">
          <cell r="G611" t="str">
            <v xml:space="preserve">Trung cấp Tây Sài Gòn </v>
          </cell>
        </row>
        <row r="612">
          <cell r="G612" t="str">
            <v xml:space="preserve">Trung cấp Thể dục - Thể thao </v>
          </cell>
        </row>
        <row r="613">
          <cell r="G613" t="str">
            <v xml:space="preserve">Trung cấp Thể dục Thể thao </v>
          </cell>
        </row>
        <row r="614">
          <cell r="G614" t="str">
            <v xml:space="preserve">Trung cấp Thể dục thể thao </v>
          </cell>
        </row>
        <row r="615">
          <cell r="G615" t="str">
            <v xml:space="preserve">Trung cấp Thể dục Thể thao Huế </v>
          </cell>
        </row>
        <row r="616">
          <cell r="G616" t="str">
            <v xml:space="preserve">Trung cấp Thống kê </v>
          </cell>
        </row>
        <row r="617">
          <cell r="G617" t="str">
            <v xml:space="preserve">Trung cấp Thống kê II </v>
          </cell>
        </row>
        <row r="618">
          <cell r="G618" t="str">
            <v xml:space="preserve">Trung cấp Thương mại Trung ương 5 </v>
          </cell>
        </row>
        <row r="619">
          <cell r="G619" t="str">
            <v>Trung cấp Thương Mại TW5</v>
          </cell>
        </row>
        <row r="620">
          <cell r="G620" t="str">
            <v>Trung cấp Thuỷ lợi 2</v>
          </cell>
        </row>
        <row r="621">
          <cell r="G621" t="str">
            <v xml:space="preserve">Trung cấp Thủy sản </v>
          </cell>
        </row>
        <row r="622">
          <cell r="G622" t="str">
            <v xml:space="preserve">Trung cấp Thuỷ sản Thanh Hoá </v>
          </cell>
        </row>
        <row r="623">
          <cell r="G623" t="str">
            <v xml:space="preserve">Trung cấp Tin học - Tài chính Kế toán Hà Nội </v>
          </cell>
        </row>
        <row r="624">
          <cell r="G624" t="str">
            <v xml:space="preserve">Trung cấp Tin học Kinh tế Sài Gòn </v>
          </cell>
        </row>
        <row r="625">
          <cell r="G625" t="str">
            <v xml:space="preserve">Trung cấp Tổng hợp Đông Nam Á </v>
          </cell>
        </row>
        <row r="626">
          <cell r="G626" t="str">
            <v xml:space="preserve">Trung cấp Tổng hợp Hà Nội </v>
          </cell>
        </row>
        <row r="627">
          <cell r="G627" t="str">
            <v xml:space="preserve">Trung cấp Tổng hợp TP Hồ Chí Minh </v>
          </cell>
        </row>
        <row r="628">
          <cell r="G628" t="str">
            <v xml:space="preserve">Trung cấp trong Trường CĐ Công nghệ In </v>
          </cell>
        </row>
        <row r="629">
          <cell r="G629" t="str">
            <v xml:space="preserve">Trung cấp trong Viện Pasteur Nha Trang </v>
          </cell>
        </row>
        <row r="630">
          <cell r="G630" t="str">
            <v xml:space="preserve">Trung cấp Trường Sơn </v>
          </cell>
        </row>
        <row r="631">
          <cell r="G631" t="str">
            <v xml:space="preserve">Trung cấp tư thục Điều dưỡng và Kỹ thuật Y tế Hồng Đức </v>
          </cell>
        </row>
        <row r="632">
          <cell r="G632" t="str">
            <v xml:space="preserve">Trung cấp Tư thục Kinh tế - Kỹ thuật Tây Đô </v>
          </cell>
        </row>
        <row r="633">
          <cell r="G633" t="str">
            <v xml:space="preserve">Trung cấp tư thục Kinh tế Công nghệ Gia Định </v>
          </cell>
        </row>
        <row r="634">
          <cell r="G634" t="str">
            <v xml:space="preserve">Trung cấp tư thục Kinh tế và Du lịch Tân Thanh </v>
          </cell>
        </row>
        <row r="635">
          <cell r="G635" t="str">
            <v xml:space="preserve">Trung cấp Tư thục Kỹ thuật Nghiệp vụ Thăng Long </v>
          </cell>
        </row>
        <row r="636">
          <cell r="G636" t="str">
            <v xml:space="preserve">Trung cấp Tư thục Lam Sơn </v>
          </cell>
        </row>
        <row r="637">
          <cell r="G637" t="str">
            <v xml:space="preserve">Trung cấp Văn Hiến </v>
          </cell>
        </row>
        <row r="638">
          <cell r="G638" t="str">
            <v xml:space="preserve">Trung cấp Văn hóa - Nghệ thuật Bạc Liêu </v>
          </cell>
        </row>
        <row r="639">
          <cell r="G639" t="str">
            <v xml:space="preserve">Trung cấp Văn hoá - Nghệ thuật Bắc Ninh </v>
          </cell>
        </row>
        <row r="640">
          <cell r="G640" t="str">
            <v xml:space="preserve">Trung cấp Văn Hóa Nghệ thuật </v>
          </cell>
        </row>
        <row r="641">
          <cell r="G641" t="str">
            <v xml:space="preserve">Trung cấp Văn hóa Nghệ thuật Bến Tre </v>
          </cell>
        </row>
        <row r="642">
          <cell r="G642" t="str">
            <v xml:space="preserve">Trung cấp Văn hóa Nghệ thuật Bình Định </v>
          </cell>
        </row>
        <row r="643">
          <cell r="G643" t="str">
            <v xml:space="preserve">Trung cấp Văn hóa Nghệ thuật Cần Thơ </v>
          </cell>
        </row>
        <row r="644">
          <cell r="G644" t="str">
            <v xml:space="preserve">Trung cấp Văn hóa Nghệ thuật Đà Nẵng </v>
          </cell>
        </row>
        <row r="645">
          <cell r="G645" t="str">
            <v xml:space="preserve">Trung cấp Văn hóa Nghệ thuật Đồng Nai </v>
          </cell>
        </row>
        <row r="646">
          <cell r="G646" t="str">
            <v xml:space="preserve">Trung cấp Văn hóa nghệ thuật Gia Lai </v>
          </cell>
        </row>
        <row r="647">
          <cell r="G647" t="str">
            <v xml:space="preserve">Trung cấp Văn hoá Nghệ thuật Hà Tĩnh </v>
          </cell>
        </row>
        <row r="648">
          <cell r="G648" t="str">
            <v xml:space="preserve">Trung cấp Văn hóa Nghệ thuật Hải Phòng </v>
          </cell>
        </row>
        <row r="649">
          <cell r="G649" t="str">
            <v xml:space="preserve">Trung cấp Văn hóa Nghệ thuật Hưng Yên </v>
          </cell>
        </row>
        <row r="650">
          <cell r="G650" t="str">
            <v xml:space="preserve">Trung cấp Văn hóa Nghệ thuật Nam Định </v>
          </cell>
        </row>
        <row r="651">
          <cell r="G651" t="str">
            <v xml:space="preserve">Trung cấp Văn hoá Nghệ thuật Phú Thọ </v>
          </cell>
        </row>
        <row r="652">
          <cell r="G652" t="str">
            <v xml:space="preserve">Trung cấp Văn hóa Nghệ thuật Sóc Trăng </v>
          </cell>
        </row>
        <row r="653">
          <cell r="G653" t="str">
            <v xml:space="preserve">Trung cấp Văn hóa Nghệ thuật Sơn La </v>
          </cell>
        </row>
        <row r="654">
          <cell r="G654" t="str">
            <v xml:space="preserve">Trung cấp Văn hóa Nghệ thuật Thừa Thiên Huế </v>
          </cell>
        </row>
        <row r="655">
          <cell r="G655" t="str">
            <v xml:space="preserve">Trung cấp Văn hóa Nghệ thuật Tiền Giang </v>
          </cell>
        </row>
        <row r="656">
          <cell r="G656" t="str">
            <v xml:space="preserve">Trung cấp Văn hoá Nghệ thuật tỉnh Lạng Sơn </v>
          </cell>
        </row>
        <row r="657">
          <cell r="G657" t="str">
            <v xml:space="preserve">Trung cấp Văn hoá Nghệ thuật Trà Vinh </v>
          </cell>
        </row>
        <row r="658">
          <cell r="G658" t="str">
            <v xml:space="preserve">Trung cấp Văn hóa Nghệ thuật và Du lịch Bình Dương </v>
          </cell>
        </row>
        <row r="659">
          <cell r="G659" t="str">
            <v xml:space="preserve">Trung cấp Văn hóa Nghệ thuật và Du lịch Hải Dương </v>
          </cell>
        </row>
        <row r="660">
          <cell r="G660" t="str">
            <v xml:space="preserve">Trung cấp Văn hóa Nghệ thuật và Du lịch Lào Cai </v>
          </cell>
        </row>
        <row r="661">
          <cell r="G661" t="str">
            <v xml:space="preserve">Trung cấp Văn hóa nghệ thuật và Du lịch Quảng Nam </v>
          </cell>
        </row>
        <row r="662">
          <cell r="G662" t="str">
            <v xml:space="preserve">Trung cấp Văn hóa Thể thao và Du lịch </v>
          </cell>
        </row>
        <row r="663">
          <cell r="G663" t="str">
            <v xml:space="preserve">Trung cấp Văn hóa-Thể thao và Du lịch Bắc Giang </v>
          </cell>
        </row>
        <row r="664">
          <cell r="G664" t="str">
            <v xml:space="preserve">Trung cấp Văn thư lưu trữ Trung ương </v>
          </cell>
        </row>
        <row r="665">
          <cell r="G665" t="str">
            <v xml:space="preserve">Trung cấp Văn thư lưu trữ Trung ương (Phân hiệu Đà Lạt) </v>
          </cell>
        </row>
        <row r="666">
          <cell r="G666" t="str">
            <v xml:space="preserve">Trung cấp Văn thư Lưu trữ Trung ương II </v>
          </cell>
        </row>
        <row r="667">
          <cell r="G667" t="str">
            <v xml:space="preserve">Trung cấp Vạn Tường </v>
          </cell>
        </row>
        <row r="668">
          <cell r="G668" t="str">
            <v xml:space="preserve">Trung cấp Việt - Anh </v>
          </cell>
        </row>
        <row r="669">
          <cell r="G669" t="str">
            <v xml:space="preserve">Trung cấp Việt - Úc </v>
          </cell>
        </row>
        <row r="670">
          <cell r="G670" t="str">
            <v xml:space="preserve">Trung cấp Việt Khoa </v>
          </cell>
        </row>
        <row r="671">
          <cell r="G671" t="str">
            <v xml:space="preserve">Trung cấp Xây dựng </v>
          </cell>
        </row>
        <row r="672">
          <cell r="G672" t="str">
            <v xml:space="preserve">Trung cấp Xây dựng </v>
          </cell>
        </row>
        <row r="673">
          <cell r="G673" t="str">
            <v xml:space="preserve">Trung cấp Xây dựng Hà Nội </v>
          </cell>
        </row>
        <row r="674">
          <cell r="G674" t="str">
            <v xml:space="preserve">Trung cấp Xây dựng miền Trung </v>
          </cell>
        </row>
        <row r="675">
          <cell r="G675" t="str">
            <v xml:space="preserve">Trung cấp Xây dựng số 4 </v>
          </cell>
        </row>
        <row r="676">
          <cell r="G676" t="str">
            <v xml:space="preserve">Trung cấp Xây dựng số 4 </v>
          </cell>
        </row>
        <row r="677">
          <cell r="G677" t="str">
            <v xml:space="preserve">Trung cấp Xây dựng Thái Bình </v>
          </cell>
        </row>
        <row r="678">
          <cell r="G678" t="str">
            <v xml:space="preserve">Trung cấp Xây dựng Thanh Hóa </v>
          </cell>
        </row>
        <row r="679">
          <cell r="G679" t="str">
            <v xml:space="preserve">Trung cấp Xây dựng Thanh Hóa </v>
          </cell>
        </row>
        <row r="680">
          <cell r="G680" t="str">
            <v xml:space="preserve">Trung cấp Xây dựng TP. Hồ Chí Minh </v>
          </cell>
        </row>
        <row r="681">
          <cell r="G681" t="str">
            <v xml:space="preserve">Trung cấp Y - Dược Hợp Lực </v>
          </cell>
        </row>
        <row r="682">
          <cell r="G682" t="str">
            <v xml:space="preserve">Trung cấp Y - Dược Phạm Ngọc Thạch </v>
          </cell>
        </row>
        <row r="683">
          <cell r="G683" t="str">
            <v xml:space="preserve">Trung cấp Y Dược Bắc Ninh </v>
          </cell>
        </row>
        <row r="684">
          <cell r="G684" t="str">
            <v>Trung cấp Y Dược Hà Nội</v>
          </cell>
        </row>
        <row r="685">
          <cell r="G685" t="str">
            <v xml:space="preserve">Trung cấp Y dược Lê Hữu Trác </v>
          </cell>
        </row>
        <row r="686">
          <cell r="G686" t="str">
            <v xml:space="preserve">Trung cấp Y Dược MeKong </v>
          </cell>
        </row>
        <row r="687">
          <cell r="G687" t="str">
            <v xml:space="preserve">Trung cấp Y Dược Thăng Long </v>
          </cell>
        </row>
        <row r="688">
          <cell r="G688" t="str">
            <v xml:space="preserve">Trung cấp y dược tuệ tĩnh hà nội </v>
          </cell>
        </row>
        <row r="689">
          <cell r="G689" t="str">
            <v xml:space="preserve">Trung cấp Y tế </v>
          </cell>
        </row>
        <row r="690">
          <cell r="G690" t="str">
            <v xml:space="preserve">Trung cấp Y tế </v>
          </cell>
        </row>
        <row r="691">
          <cell r="G691" t="str">
            <v xml:space="preserve">Trung cấp Y tế An Giang </v>
          </cell>
        </row>
        <row r="692">
          <cell r="G692" t="str">
            <v xml:space="preserve">Trung cấp Y tế An Khánh </v>
          </cell>
        </row>
        <row r="693">
          <cell r="G693" t="str">
            <v xml:space="preserve">Trung cấp Y tế Bà Rịa - Vũng Tàu </v>
          </cell>
        </row>
        <row r="694">
          <cell r="G694" t="str">
            <v xml:space="preserve">Trung cấp Y tế Bắc Giang </v>
          </cell>
        </row>
        <row r="695">
          <cell r="G695" t="str">
            <v xml:space="preserve">Trung cấp Y tế Bắc Kạn </v>
          </cell>
        </row>
        <row r="696">
          <cell r="G696" t="str">
            <v xml:space="preserve">Trung cấp Y Tế Bắc Ninh </v>
          </cell>
        </row>
        <row r="697">
          <cell r="G697" t="str">
            <v xml:space="preserve">Trung cấp Y tế Bạch Mai </v>
          </cell>
        </row>
        <row r="698">
          <cell r="G698" t="str">
            <v xml:space="preserve">Trung cấp Y tế Bến Tre </v>
          </cell>
        </row>
        <row r="699">
          <cell r="G699" t="str">
            <v xml:space="preserve">Trung cấp Y tế Bình Phước </v>
          </cell>
        </row>
        <row r="700">
          <cell r="G700" t="str">
            <v xml:space="preserve">Trung cấp Y tế Cao Bằng </v>
          </cell>
        </row>
        <row r="701">
          <cell r="G701" t="str">
            <v xml:space="preserve">Trung cấp Y tế Đăk Lăk </v>
          </cell>
        </row>
        <row r="702">
          <cell r="G702" t="str">
            <v xml:space="preserve">Trung cấp Y tế Đặng Văn Ngữ </v>
          </cell>
        </row>
        <row r="703">
          <cell r="G703" t="str">
            <v xml:space="preserve">Trung cấp Y tế Đặng Vũ Ngân </v>
          </cell>
        </row>
        <row r="704">
          <cell r="G704" t="str">
            <v xml:space="preserve">Trung cấp Y tế Đồng Tháp </v>
          </cell>
        </row>
        <row r="705">
          <cell r="G705" t="str">
            <v xml:space="preserve">Trung cấp Y tế Gia Lai </v>
          </cell>
        </row>
        <row r="706">
          <cell r="G706" t="str">
            <v xml:space="preserve">Trung cấp Y tế Hà Giang </v>
          </cell>
        </row>
        <row r="707">
          <cell r="G707" t="str">
            <v xml:space="preserve">Trung cấp Y tế Hải Dương </v>
          </cell>
        </row>
        <row r="708">
          <cell r="G708" t="str">
            <v xml:space="preserve">Trung cấp Y tế Hoà Bình </v>
          </cell>
        </row>
        <row r="709">
          <cell r="G709" t="str">
            <v xml:space="preserve">Trung cấp Y tế Lào Cai </v>
          </cell>
        </row>
        <row r="710">
          <cell r="G710" t="str">
            <v xml:space="preserve">Trung cấp Y tế Long An </v>
          </cell>
        </row>
        <row r="711">
          <cell r="G711" t="str">
            <v xml:space="preserve">Trung cấp Y tế Nam Định </v>
          </cell>
        </row>
        <row r="712">
          <cell r="G712" t="str">
            <v xml:space="preserve">Trung cấp Y tế Phú Yên </v>
          </cell>
        </row>
        <row r="713">
          <cell r="G713" t="str">
            <v xml:space="preserve">Trung cấp Y tế Quảng Bình </v>
          </cell>
        </row>
        <row r="714">
          <cell r="G714" t="str">
            <v xml:space="preserve">Trung cấp ý tế Quảng Ngãi </v>
          </cell>
        </row>
        <row r="715">
          <cell r="G715" t="str">
            <v xml:space="preserve">Trung cấp Y tế Quảng Trị </v>
          </cell>
        </row>
        <row r="716">
          <cell r="G716" t="str">
            <v xml:space="preserve">Trung cấp Y tế Sóc Trăng </v>
          </cell>
        </row>
        <row r="717">
          <cell r="G717" t="str">
            <v xml:space="preserve">Trung cấp Y tế Tây Ninh </v>
          </cell>
        </row>
        <row r="718">
          <cell r="G718" t="str">
            <v xml:space="preserve">Trung cấp Y tế Tuyên Quang </v>
          </cell>
        </row>
        <row r="719">
          <cell r="G719" t="str">
            <v xml:space="preserve">Trung cấp Y tế Vĩnh Long </v>
          </cell>
        </row>
        <row r="720">
          <cell r="G720" t="str">
            <v xml:space="preserve">Trung cấp Y tế Vĩnh Phúc </v>
          </cell>
        </row>
        <row r="721">
          <cell r="G721" t="str">
            <v xml:space="preserve">Trung học Bưu chính - Viễn thông và Công nghệ thông tin miền núi </v>
          </cell>
        </row>
        <row r="722">
          <cell r="G722" t="str">
            <v xml:space="preserve">Trung học Bưu chính Viễn thông và Công nghệ thông tin II </v>
          </cell>
        </row>
        <row r="723">
          <cell r="G723" t="str">
            <v xml:space="preserve">Trung học Bưu chính Viễn thông và Công nghệ thông tin III </v>
          </cell>
        </row>
        <row r="724">
          <cell r="G724" t="str">
            <v xml:space="preserve">Trung học Quản lý và Công nghệ </v>
          </cell>
        </row>
        <row r="725">
          <cell r="G725" t="str">
            <v xml:space="preserve">Trung học Thủy sản </v>
          </cell>
        </row>
        <row r="726">
          <cell r="G726" t="str">
            <v xml:space="preserve">Trung học Xây dựng Miền Trung </v>
          </cell>
        </row>
        <row r="727">
          <cell r="G727" t="str">
            <v>Trung tâm Đại học Pháp tại TP.HCM (PUF-HCM)</v>
          </cell>
        </row>
        <row r="728">
          <cell r="G728" t="str">
            <v>Trung tâm Đào tạo Quốc tế – ĐH Quốc gia TP.HCM</v>
          </cell>
        </row>
        <row r="729">
          <cell r="G729" t="str">
            <v>Trường  Sĩ quan Kỹ thuật Quân sự (vinhempich) - Dân sự - Hệ CĐ</v>
          </cell>
        </row>
        <row r="730">
          <cell r="G730" t="str">
            <v>Trường  Sĩ quan Kỹ thuật Quân sự (vinhempich) - Quân đội - Hệ CĐ</v>
          </cell>
        </row>
        <row r="731">
          <cell r="G731" t="str">
            <v xml:space="preserve">Trường Cán bộ quản lý Giao thông Vận tải </v>
          </cell>
        </row>
        <row r="732">
          <cell r="G732" t="str">
            <v xml:space="preserve">Trường Cán bộ quản lý Giao thông Vận tải </v>
          </cell>
        </row>
        <row r="733">
          <cell r="G733" t="str">
            <v xml:space="preserve">Trường Quản lý Kinh Tế Công nghiệp </v>
          </cell>
        </row>
        <row r="734">
          <cell r="G734" t="str">
            <v>Trường Sĩ Quan Công Binh - Hệ Dân Sự</v>
          </cell>
        </row>
        <row r="735">
          <cell r="G735" t="str">
            <v>Trường Sĩ Quan Công Binh - Hệ Quân Đội - Phía Bắc</v>
          </cell>
        </row>
        <row r="736">
          <cell r="G736" t="str">
            <v>Trường Sĩ Quan Công Binh - Hệ Quân Đội - Phía Nam</v>
          </cell>
        </row>
        <row r="737">
          <cell r="G737" t="str">
            <v>Trường Sĩ Quan Đặc Công - Phía Bắc</v>
          </cell>
        </row>
        <row r="738">
          <cell r="G738" t="str">
            <v>Trường Sĩ Quan Đặc Công - Phía Nam</v>
          </cell>
        </row>
        <row r="739">
          <cell r="G739" t="str">
            <v>Trường Sĩ quan Không quân - Hệ Quân đội phía Nam</v>
          </cell>
        </row>
        <row r="740">
          <cell r="G740" t="str">
            <v>Trường Sĩ quan Không quân - Hệ Quân đội</v>
          </cell>
        </row>
        <row r="741">
          <cell r="G741" t="str">
            <v>Trường Sĩ quan Không quân - Hệ Quân đội phía Bắc</v>
          </cell>
        </row>
        <row r="742">
          <cell r="G742" t="str">
            <v>Trường Sĩ Quan Lục Quân 1 - Phía Bắc</v>
          </cell>
        </row>
        <row r="743">
          <cell r="G743" t="str">
            <v>Trường Sĩ Quan Lục Quân 1 - Phía Nam</v>
          </cell>
        </row>
        <row r="744">
          <cell r="G744" t="str">
            <v>Trường Sĩ Quan Lục Quân 2 - Phía Bắc</v>
          </cell>
        </row>
        <row r="745">
          <cell r="G745" t="str">
            <v>Trường Sĩ Quan Lục Quân 2 - Phía Nam</v>
          </cell>
        </row>
        <row r="746">
          <cell r="G746" t="str">
            <v>Trường Sĩ Quan Pháo Binh - Phía Bắc</v>
          </cell>
        </row>
        <row r="747">
          <cell r="G747" t="str">
            <v>Trường Sĩ Quan Pháo Binh - Phía Nam</v>
          </cell>
        </row>
        <row r="748">
          <cell r="G748" t="str">
            <v>Trường Sĩ Quan Phòng Hóa - Phía Bắc</v>
          </cell>
        </row>
        <row r="749">
          <cell r="G749" t="str">
            <v>Trường Sĩ Quan Phòng Hóa - Phía Nam</v>
          </cell>
        </row>
        <row r="750">
          <cell r="G750" t="str">
            <v>Trường Sĩ Quan Tăng Thiết Giáp - Phía Bắc</v>
          </cell>
        </row>
        <row r="751">
          <cell r="G751" t="str">
            <v>Trường Sĩ Quan Tăng Thiết Giáp - Phía Nam</v>
          </cell>
        </row>
        <row r="752">
          <cell r="G752" t="str">
            <v>Trường Sĩ Quan Thông Tin - Hệ Dân Sự</v>
          </cell>
        </row>
        <row r="753">
          <cell r="G753" t="str">
            <v>Trường Sĩ Quan Thông Tin - Hệ Quân Đội - Phía Bắc</v>
          </cell>
        </row>
        <row r="754">
          <cell r="G754" t="str">
            <v>Trường Sĩ Quan Thông Tin - Hệ Quân Đội - Phía Nam</v>
          </cell>
        </row>
        <row r="755">
          <cell r="G755" t="str">
            <v xml:space="preserve">Trường Xiếc Việt Nam </v>
          </cell>
        </row>
        <row r="756">
          <cell r="G756" t="str">
            <v>ĐH Công Nghiệp HN</v>
          </cell>
        </row>
        <row r="757">
          <cell r="G757" t="str">
            <v>Dân lập đông đô</v>
          </cell>
        </row>
        <row r="758">
          <cell r="G758" t="str">
            <v>Bách khoa Đà nẵng</v>
          </cell>
        </row>
        <row r="759">
          <cell r="G759" t="str">
            <v xml:space="preserve">ĐH kỹ thuật </v>
          </cell>
        </row>
        <row r="760">
          <cell r="G760" t="str">
            <v>ĐH Sư phạm NN Hà Nội</v>
          </cell>
        </row>
        <row r="761">
          <cell r="G761" t="str">
            <v>ĐH KTKTCN1: Trung cấp</v>
          </cell>
        </row>
        <row r="762">
          <cell r="G762" t="str">
            <v>CĐ công nghiệp Hà Nội</v>
          </cell>
        </row>
        <row r="763">
          <cell r="G763" t="str">
            <v xml:space="preserve"> Kim Bảng Hà Nam</v>
          </cell>
        </row>
        <row r="764">
          <cell r="G764" t="str">
            <v xml:space="preserve">VNmaritime </v>
          </cell>
        </row>
        <row r="765">
          <cell r="G765" t="str">
            <v>CĐ Công Nghệ Sao Đỏ</v>
          </cell>
        </row>
        <row r="766">
          <cell r="G766" t="str">
            <v>CĐ Kĩ Thuật Công Nghệ TPHCM</v>
          </cell>
        </row>
        <row r="767">
          <cell r="G767" t="str">
            <v>CĐ Sư phạm Hà Nội</v>
          </cell>
        </row>
        <row r="768">
          <cell r="G768" t="str">
            <v>CĐ Mỹ thuật Trang trí Đồng Nai</v>
          </cell>
        </row>
        <row r="769">
          <cell r="G769" t="str">
            <v>ĐH Kiến Trúc Hà Nội</v>
          </cell>
        </row>
        <row r="770">
          <cell r="G770" t="str">
            <v>TA London</v>
          </cell>
        </row>
        <row r="771">
          <cell r="G771" t="str">
            <v>QL Tổng hợp Liên Bang Nga</v>
          </cell>
        </row>
        <row r="772">
          <cell r="G772" t="str">
            <v>CĐ Văn thư Lưu trữ Trung ương 1</v>
          </cell>
        </row>
        <row r="773">
          <cell r="G773" t="str">
            <v>ĐH Ngoại ngữ - ĐH Đà Nẵng</v>
          </cell>
        </row>
        <row r="774">
          <cell r="G774" t="str">
            <v>Đại học Lương Thế Vinh</v>
          </cell>
        </row>
        <row r="775">
          <cell r="G775" t="str">
            <v>Trung học kinh tế Hà Tây</v>
          </cell>
        </row>
        <row r="776">
          <cell r="G776" t="str">
            <v>ĐH Tổng hợp Quốc gia về Quản Lý Moscow</v>
          </cell>
        </row>
        <row r="777">
          <cell r="G777" t="str">
            <v>Cao đẳng kinh tế kỹ thuật Sài Gòn</v>
          </cell>
        </row>
        <row r="778">
          <cell r="G778" t="str">
            <v>ĐH Văn Hóa TP HCM</v>
          </cell>
        </row>
        <row r="779">
          <cell r="G779" t="str">
            <v>CĐ Cộng đồng Bình Thuận</v>
          </cell>
        </row>
        <row r="780">
          <cell r="G780" t="str">
            <v>MBA Malina University</v>
          </cell>
        </row>
        <row r="781">
          <cell r="G781" t="str">
            <v>Cao đẳng công nghiệp Hà nội</v>
          </cell>
        </row>
        <row r="782">
          <cell r="G782" t="str">
            <v>CĐ Giao Thông Vận Tải 3</v>
          </cell>
        </row>
        <row r="783">
          <cell r="G783" t="str">
            <v xml:space="preserve">CĐ Tài chính - Hải quan </v>
          </cell>
        </row>
        <row r="784">
          <cell r="G784" t="str">
            <v>ĐH Kinh doanh và Công nghệ Hà Nội</v>
          </cell>
        </row>
        <row r="785">
          <cell r="G785" t="str">
            <v>ĐH Sư phạm Hà Nội 2</v>
          </cell>
        </row>
        <row r="786">
          <cell r="G786" t="str">
            <v>ĐH Sư Phạm Nghệ Thuật Trung ương</v>
          </cell>
        </row>
        <row r="787">
          <cell r="G787" t="str">
            <v>HV Âm Nhạc Huế</v>
          </cell>
        </row>
        <row r="788">
          <cell r="G788" t="str">
            <v>CĐ Sư Phạm Kỹ Thuật I</v>
          </cell>
        </row>
        <row r="789">
          <cell r="G789" t="str">
            <v>ĐH Kĩ thuật công nghiệp HCM</v>
          </cell>
        </row>
        <row r="790">
          <cell r="G790" t="str">
            <v>CĐ mẫu giáo trung ương 3</v>
          </cell>
        </row>
        <row r="791">
          <cell r="G791" t="str">
            <v>Trung học dân lập kinh tế kỹ thuật tổng hợp HN</v>
          </cell>
        </row>
        <row r="792">
          <cell r="G792" t="str">
            <v>Học viện công nghệ M.S Ramaiah (MSRIT)</v>
          </cell>
        </row>
        <row r="793">
          <cell r="G793" t="str">
            <v>Học Viện Tài Chính Kế Toán</v>
          </cell>
        </row>
        <row r="794">
          <cell r="G794" t="str">
            <v>ĐH Công Nghệ Thông Tin – ĐH Quốc Gia TP.HCM</v>
          </cell>
        </row>
        <row r="795">
          <cell r="G795" t="str">
            <v>ĐH Nha Trang</v>
          </cell>
        </row>
        <row r="796">
          <cell r="G796" t="str">
            <v>Trung tâm đào tạo lập trình viên quốc tế bachkhoa Aptech</v>
          </cell>
        </row>
        <row r="797">
          <cell r="G797" t="str">
            <v>ĐH Tây Nguyên</v>
          </cell>
        </row>
        <row r="798">
          <cell r="G798" t="str">
            <v>Đại học Thương Mại Hà nội</v>
          </cell>
        </row>
        <row r="799">
          <cell r="G799" t="str">
            <v xml:space="preserve">CĐ Giao thông vận tải - TP. Hồ Chí Minh </v>
          </cell>
        </row>
        <row r="800">
          <cell r="G800" t="str">
            <v>CĐ Kinh tế - Kỹ thuật Thương Mại</v>
          </cell>
        </row>
        <row r="801">
          <cell r="G801" t="str">
            <v xml:space="preserve">CĐ Kỹ thuật - Công nghệ Vạn Xuân </v>
          </cell>
        </row>
        <row r="802">
          <cell r="G802" t="str">
            <v xml:space="preserve">CĐ Sư phạm Hà Tây </v>
          </cell>
        </row>
        <row r="803">
          <cell r="G803" t="str">
            <v xml:space="preserve">CĐ Tài chính Kế toán </v>
          </cell>
        </row>
        <row r="804">
          <cell r="G804" t="str">
            <v>ĐH Cần Thơ</v>
          </cell>
        </row>
        <row r="805">
          <cell r="G805" t="str">
            <v xml:space="preserve">ĐH Công nghệ Sài Gòn </v>
          </cell>
        </row>
        <row r="806">
          <cell r="G806" t="str">
            <v>ĐH Hàng Hải Việt Nam</v>
          </cell>
        </row>
        <row r="807">
          <cell r="G807" t="str">
            <v>ĐH Hồng Đức</v>
          </cell>
        </row>
        <row r="808">
          <cell r="G808" t="str">
            <v>ĐH Hùng Vương (TP.HCM)</v>
          </cell>
        </row>
        <row r="809">
          <cell r="G809" t="str">
            <v>ĐH Kinh tế- ĐH Quốc Gia Hà Nội</v>
          </cell>
        </row>
        <row r="810">
          <cell r="G810" t="str">
            <v>ĐH Mỹ Thuật Công Nghiệp</v>
          </cell>
        </row>
        <row r="811">
          <cell r="G811" t="str">
            <v>ĐH Ngân Hàng TP.HCM</v>
          </cell>
        </row>
        <row r="812">
          <cell r="G812" t="str">
            <v>ĐH Ngoại Ngữ - ĐH Quốc Gia HN</v>
          </cell>
        </row>
        <row r="813">
          <cell r="G813" t="str">
            <v>ĐH Nông Nghiệp Hà Nội</v>
          </cell>
        </row>
        <row r="814">
          <cell r="G814" t="str">
            <v>ĐH Quốc tế Hồng Bàng</v>
          </cell>
        </row>
        <row r="815">
          <cell r="G815" t="str">
            <v>ĐH Tôn Đức Thắng</v>
          </cell>
        </row>
        <row r="816">
          <cell r="G816" t="str">
            <v>ĐH Vinh</v>
          </cell>
        </row>
        <row r="817">
          <cell r="G817" t="str">
            <v>HV Kỹ Thuật Mật Mã</v>
          </cell>
        </row>
        <row r="818">
          <cell r="G818" t="str">
            <v xml:space="preserve">Trung cấp Công nghệ và Kinh tế Đối ngoại </v>
          </cell>
        </row>
        <row r="819">
          <cell r="G819" t="str">
            <v>Trung cấp kinh tế kỹ thuật công nghiệp 1</v>
          </cell>
        </row>
        <row r="820">
          <cell r="G820" t="str">
            <v xml:space="preserve">Trung cấp Kỹ thuật Tin học Hà Nội </v>
          </cell>
        </row>
        <row r="821">
          <cell r="G821" t="str">
            <v xml:space="preserve">Trung cấp Tài chính Kế toán Tin học Sài Gòn </v>
          </cell>
        </row>
        <row r="822">
          <cell r="G822" t="str">
            <v>Trung cấp kinh tế</v>
          </cell>
        </row>
        <row r="823">
          <cell r="G823" t="str">
            <v>ĐH SP Kỹ Thuật Hưng Yên</v>
          </cell>
        </row>
        <row r="824">
          <cell r="G824" t="str">
            <v>ĐH Shinawatra - Newzeland</v>
          </cell>
        </row>
        <row r="825">
          <cell r="G825" t="str">
            <v>Học Viện Công Nghệ M.s Rapriah (msrit)</v>
          </cell>
        </row>
        <row r="826">
          <cell r="G826" t="str">
            <v>ĐH Ngoại Thương Budapest</v>
          </cell>
        </row>
        <row r="827">
          <cell r="G827" t="str">
            <v>Trường Quản Trị Doanh Nghiệp - Thái Lan</v>
          </cell>
        </row>
        <row r="828">
          <cell r="G828" t="str">
            <v>ĐH KTQD&amp;KHXH</v>
          </cell>
        </row>
        <row r="829">
          <cell r="G829" t="str">
            <v>Cisco Networking Academy</v>
          </cell>
        </row>
        <row r="830">
          <cell r="G830" t="str">
            <v>CĐ Kỹ Thuật - Công Nghiệp Hải Ngoại</v>
          </cell>
        </row>
        <row r="831">
          <cell r="G831" t="str">
            <v>ĐH Dân tộc Quản Tây</v>
          </cell>
        </row>
        <row r="832">
          <cell r="G832" t="str">
            <v>ĐH Tổng hợp Quản lý Quốc Gia -  LB Nga</v>
          </cell>
        </row>
        <row r="833">
          <cell r="G833" t="str">
            <v>ĐH Bách Khoa Aptech</v>
          </cell>
        </row>
        <row r="834">
          <cell r="G834" t="str">
            <v>ĐH kinh tế Đà Nẵng</v>
          </cell>
        </row>
        <row r="835">
          <cell r="G835" t="str">
            <v>ĐH Kinh tế công nghệ HCM</v>
          </cell>
        </row>
        <row r="836">
          <cell r="G836" t="str">
            <v>ĐH Kinh tế Kỹ thuật Công nghiệp</v>
          </cell>
        </row>
        <row r="837">
          <cell r="G837" t="str">
            <v>Trung cấp Dược Phú Thọ</v>
          </cell>
        </row>
        <row r="838">
          <cell r="G838" t="str">
            <v>CĐ Văn hóa Nghệ thuật và Du lịch Sài Gòn</v>
          </cell>
        </row>
        <row r="839">
          <cell r="G839" t="str">
            <v>Học Viện CNTT NIIT - SSP</v>
          </cell>
        </row>
        <row r="840">
          <cell r="G840" t="str">
            <v>CĐ Công nghệ và Quản trị Doanh nghiệp</v>
          </cell>
        </row>
        <row r="841">
          <cell r="G841" t="str">
            <v>Fullerton Colllege, California State University, Long Beach</v>
          </cell>
        </row>
        <row r="842">
          <cell r="G842" t="str">
            <v>ĐH Kinh tế - Luật</v>
          </cell>
        </row>
        <row r="843">
          <cell r="G843" t="str">
            <v>Cao đẳng Quản trị doanh nghiệp</v>
          </cell>
        </row>
        <row r="844">
          <cell r="G844" t="str">
            <v xml:space="preserve">ĐH Monash </v>
          </cell>
        </row>
        <row r="845">
          <cell r="G845" t="str">
            <v>CĐ công nghiệp</v>
          </cell>
        </row>
        <row r="846">
          <cell r="G846" t="str">
            <v>CĐ Kinh Tế Đối Ngoại HCM</v>
          </cell>
        </row>
        <row r="847">
          <cell r="G847" t="str">
            <v>CĐ ĐTĐL Hà Nội</v>
          </cell>
        </row>
        <row r="848">
          <cell r="G848" t="str">
            <v>Đào tạo Lập trình viên Hanoi-Aptech</v>
          </cell>
        </row>
        <row r="849">
          <cell r="G849" t="str">
            <v>TT Đào tạo mỹ thuật HITEC</v>
          </cell>
        </row>
        <row r="850">
          <cell r="G850" t="str">
            <v>Học Viện Khoa học Quân Sự</v>
          </cell>
        </row>
        <row r="851">
          <cell r="G851" t="str">
            <v>Victoria University, Swinburne University of Technology</v>
          </cell>
        </row>
        <row r="852">
          <cell r="G852" t="str">
            <v>ĐH Tài Chính Prketing</v>
          </cell>
        </row>
        <row r="853">
          <cell r="G853" t="str">
            <v>TC Du Lịch Và Khách Sạn HCM</v>
          </cell>
        </row>
        <row r="854">
          <cell r="G854" t="str">
            <v>ĐH SP Ngoại ngữ  Hà Nội</v>
          </cell>
        </row>
        <row r="855">
          <cell r="G855" t="str">
            <v>ĐH Công Nghệ Thông Tin Hệ Chuyên Viên</v>
          </cell>
        </row>
        <row r="856">
          <cell r="G856" t="str">
            <v>CĐ Sư Phạm Kỹ Thuật Nam Định</v>
          </cell>
        </row>
        <row r="857">
          <cell r="G857" t="str">
            <v>CĐ Sư phạm trung ương 3</v>
          </cell>
        </row>
        <row r="858">
          <cell r="G858" t="str">
            <v>ĐH Tổng Hợp Thiên Tân</v>
          </cell>
        </row>
        <row r="859">
          <cell r="G859" t="str">
            <v>ĐH Sư Phạm Công Nghệ HCM</v>
          </cell>
        </row>
        <row r="860">
          <cell r="G860" t="str">
            <v>ĐH Dân Lập Hùng Vương</v>
          </cell>
        </row>
        <row r="861">
          <cell r="G861" t="str">
            <v xml:space="preserve">CĐ Điện tử - Điện lạnh Hà Nội </v>
          </cell>
        </row>
        <row r="862">
          <cell r="G862" t="str">
            <v xml:space="preserve">CĐ Nguyễn Tất Thành </v>
          </cell>
        </row>
        <row r="863">
          <cell r="G863" t="str">
            <v xml:space="preserve">CĐ Sư phạm Trung ương </v>
          </cell>
        </row>
        <row r="864">
          <cell r="G864" t="str">
            <v>ĐH Giáo dục – ĐH Quốc gia Hà Nội</v>
          </cell>
        </row>
        <row r="865">
          <cell r="G865" t="str">
            <v>ĐH Khoa học Tự nhiên – ĐH Quốc gia Hà Nội</v>
          </cell>
        </row>
        <row r="866">
          <cell r="G866" t="str">
            <v>ĐH Luật TP.HCM</v>
          </cell>
        </row>
        <row r="867">
          <cell r="G867" t="str">
            <v>ĐH Quy Nhơn</v>
          </cell>
        </row>
        <row r="868">
          <cell r="G868" t="str">
            <v>HV Báo Chí Tuyên Truyền</v>
          </cell>
        </row>
        <row r="869">
          <cell r="G869" t="str">
            <v>Học viện kỹ thuật Quân sự</v>
          </cell>
        </row>
        <row r="870">
          <cell r="G870" t="str">
            <v>ĐH Nông Lâm HCM</v>
          </cell>
        </row>
        <row r="871">
          <cell r="G871" t="str">
            <v>ĐH Sài Gòn</v>
          </cell>
        </row>
        <row r="872">
          <cell r="G872" t="str">
            <v>ĐH Sư Phạm Kỹ Thuật TP.HCM</v>
          </cell>
        </row>
        <row r="873">
          <cell r="G873" t="str">
            <v>ĐH Tài Chính Marketing</v>
          </cell>
        </row>
        <row r="874">
          <cell r="G874" t="str">
            <v>TC Kinh tế Hà Nội</v>
          </cell>
        </row>
        <row r="875">
          <cell r="G875" t="str">
            <v>Trường CĐ Quản Trị Kinh Doanh</v>
          </cell>
        </row>
        <row r="876">
          <cell r="G876" t="str">
            <v>ĐH Lao Động Xã Hội</v>
          </cell>
        </row>
        <row r="877">
          <cell r="G877" t="str">
            <v xml:space="preserve">CĐ Du lịch Hà Nội </v>
          </cell>
        </row>
        <row r="878">
          <cell r="G878" t="str">
            <v xml:space="preserve">CĐ Thương mại và Du lịch Hà Nội </v>
          </cell>
        </row>
        <row r="879">
          <cell r="G879" t="str">
            <v>ĐH Sư phạm (Đại học Thái Nguyên)</v>
          </cell>
        </row>
        <row r="880">
          <cell r="G880" t="str">
            <v>ĐH Văn Hóa Hà Nội</v>
          </cell>
        </row>
        <row r="881">
          <cell r="G881" t="str">
            <v>HV Hành Chính (cơ sở phía Nam)</v>
          </cell>
        </row>
        <row r="882">
          <cell r="G882" t="str">
            <v>ĐH Tài Chính Kế Toán</v>
          </cell>
        </row>
        <row r="883">
          <cell r="G883" t="str">
            <v xml:space="preserve">CĐ Kinh tế đối ngoại </v>
          </cell>
        </row>
        <row r="884">
          <cell r="G884" t="str">
            <v>ĐH Dân Lập Phương Đông</v>
          </cell>
        </row>
        <row r="885">
          <cell r="G885" t="str">
            <v>ĐH Giao Thông Vận Tải HN</v>
          </cell>
        </row>
        <row r="886">
          <cell r="G886" t="str">
            <v>ĐH Khoa Học Tự Nhiên TP.HCM</v>
          </cell>
        </row>
        <row r="887">
          <cell r="G887" t="str">
            <v>ĐH Sư phạm - ĐH Huế</v>
          </cell>
        </row>
        <row r="888">
          <cell r="G888" t="str">
            <v>CĐ APTech - FPT</v>
          </cell>
        </row>
        <row r="889">
          <cell r="G889" t="str">
            <v>ĐH Lâm Nghiệp Việt Nam</v>
          </cell>
        </row>
        <row r="890">
          <cell r="G890" t="str">
            <v>Đại học HUFLIT</v>
          </cell>
        </row>
        <row r="891">
          <cell r="G891" t="str">
            <v>ĐH Dân Lập Hải Phòng</v>
          </cell>
        </row>
        <row r="892">
          <cell r="G892" t="str">
            <v>ĐH Dân Lập Văn Lang</v>
          </cell>
        </row>
        <row r="893">
          <cell r="G893" t="str">
            <v>ĐH Nông Lâm</v>
          </cell>
        </row>
        <row r="894">
          <cell r="G894" t="str">
            <v>ĐH Văn Lang TpHCM</v>
          </cell>
        </row>
        <row r="895">
          <cell r="G895" t="str">
            <v>Trung câp điện tử điện lạnh</v>
          </cell>
        </row>
        <row r="896">
          <cell r="G896" t="str">
            <v xml:space="preserve">CĐ Sư phạm Hà Nội </v>
          </cell>
        </row>
        <row r="897">
          <cell r="G897" t="str">
            <v>ĐH Công Nghiệp Hà Nội</v>
          </cell>
        </row>
        <row r="898">
          <cell r="G898" t="str">
            <v>ĐH Kỹ Thuật Công Nghệ TP.HCM</v>
          </cell>
        </row>
        <row r="899">
          <cell r="G899" t="str">
            <v>Budapest University Of Technology And Economics</v>
          </cell>
        </row>
        <row r="900">
          <cell r="G900" t="str">
            <v>ĐH Sư Phạm HCM</v>
          </cell>
        </row>
        <row r="901">
          <cell r="G901" t="str">
            <v xml:space="preserve">ĐH Khoa học Tự nhiên </v>
          </cell>
        </row>
        <row r="902">
          <cell r="G902" t="str">
            <v>CĐ Kinh Tế Kỹ Thuật Công Nghiệp I Hà Nội</v>
          </cell>
        </row>
        <row r="903">
          <cell r="G903" t="str">
            <v>ĐH công nghệ thông tin</v>
          </cell>
        </row>
        <row r="904">
          <cell r="G904" t="str">
            <v>ĐH Ngoại Ngữ - ĐH Quốc Gia Hà Nội</v>
          </cell>
        </row>
        <row r="905">
          <cell r="G905" t="str">
            <v>ĐH Công Nghiệp TP.HCM</v>
          </cell>
        </row>
        <row r="906">
          <cell r="G906" t="str">
            <v>ĐH Luật Hà Nội</v>
          </cell>
        </row>
        <row r="907">
          <cell r="G907" t="str">
            <v>ĐH Ngoại Ngữ Hà Nội</v>
          </cell>
        </row>
        <row r="908">
          <cell r="G908" t="str">
            <v>ĐH Thăng Long</v>
          </cell>
        </row>
        <row r="909">
          <cell r="G909" t="str">
            <v>Học viện Tài chính</v>
          </cell>
        </row>
        <row r="910">
          <cell r="G910" t="str">
            <v>ĐH Đà Lạt</v>
          </cell>
        </row>
        <row r="911">
          <cell r="G911" t="str">
            <v>ĐH Quốc gia Hà Nội</v>
          </cell>
        </row>
        <row r="912">
          <cell r="G912" t="str">
            <v>HV Công nghệ Bưu chính Viễn thông</v>
          </cell>
        </row>
        <row r="913">
          <cell r="G913" t="str">
            <v>ĐH Công Đoàn</v>
          </cell>
        </row>
        <row r="914">
          <cell r="G914" t="str">
            <v>ĐH Khoa Học Xã Hội &amp; Nhân Văn HCM</v>
          </cell>
        </row>
        <row r="915">
          <cell r="G915" t="str">
            <v>ĐH Dân Lập Đông Đô</v>
          </cell>
        </row>
        <row r="916">
          <cell r="G916" t="str">
            <v>Học viện Ngân hàng</v>
          </cell>
        </row>
        <row r="917">
          <cell r="G917" t="str">
            <v>ĐH Kinh doanh và Công nghệ</v>
          </cell>
        </row>
        <row r="918">
          <cell r="G918" t="str">
            <v>ĐH Quốc Gia HCM</v>
          </cell>
        </row>
        <row r="919">
          <cell r="G919" t="str">
            <v>ĐH Kinh Tế TP.HCM</v>
          </cell>
        </row>
        <row r="920">
          <cell r="G920" t="str">
            <v>ĐH Sư phạm Hà Nội</v>
          </cell>
        </row>
        <row r="921">
          <cell r="G921" t="str">
            <v>ĐH Mở TP.HCM</v>
          </cell>
        </row>
        <row r="922">
          <cell r="G922" t="str">
            <v>Genetic- ĐH Bách Khoa</v>
          </cell>
        </row>
        <row r="923">
          <cell r="G923" t="str">
            <v>ĐH Ngoại Thương</v>
          </cell>
        </row>
        <row r="924">
          <cell r="G924" t="str">
            <v>ĐH Hà Nội</v>
          </cell>
        </row>
        <row r="925">
          <cell r="G925" t="str">
            <v>ĐH Thương Mại</v>
          </cell>
        </row>
        <row r="926">
          <cell r="G926" t="str">
            <v>ĐH Khoa học Xã hội và Nhân văn – ĐH Quốc gia Hà Nội</v>
          </cell>
        </row>
        <row r="927">
          <cell r="G927" t="str">
            <v>Viện ĐH Mở Hà Nội</v>
          </cell>
        </row>
        <row r="928">
          <cell r="G928" t="str">
            <v>ĐH Kinh Tế Quốc Dân</v>
          </cell>
        </row>
        <row r="929">
          <cell r="G929" t="str">
            <v>ĐH Bách Khoa Hà Nội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53"/>
  <sheetViews>
    <sheetView tabSelected="1" workbookViewId="0">
      <selection activeCell="F4" sqref="F4"/>
    </sheetView>
  </sheetViews>
  <sheetFormatPr defaultRowHeight="32.25" customHeight="1"/>
  <cols>
    <col min="1" max="1" width="9.140625" style="1"/>
    <col min="2" max="2" width="20" style="1" customWidth="1"/>
    <col min="3" max="5" width="9.140625" style="1"/>
    <col min="6" max="6" width="13.42578125" style="1" customWidth="1"/>
    <col min="7" max="7" width="16.7109375" style="1" customWidth="1"/>
    <col min="8" max="8" width="10.140625" style="1" bestFit="1" customWidth="1"/>
    <col min="9" max="9" width="10.140625" style="2" bestFit="1" customWidth="1"/>
    <col min="10" max="10" width="12.28515625" style="1" customWidth="1"/>
    <col min="11" max="13" width="9.140625" style="1"/>
    <col min="14" max="14" width="22.140625" style="1" customWidth="1"/>
    <col min="15" max="16384" width="9.140625" style="1"/>
  </cols>
  <sheetData>
    <row r="1" spans="1:16" ht="32.25" customHeight="1">
      <c r="A1" s="8" t="s">
        <v>367</v>
      </c>
      <c r="B1" s="8" t="s">
        <v>366</v>
      </c>
      <c r="C1" s="8" t="s">
        <v>365</v>
      </c>
      <c r="D1" s="8" t="s">
        <v>364</v>
      </c>
      <c r="E1" s="8" t="s">
        <v>363</v>
      </c>
      <c r="F1" s="8" t="s">
        <v>362</v>
      </c>
      <c r="G1" s="8" t="s">
        <v>361</v>
      </c>
      <c r="H1" s="8" t="s">
        <v>360</v>
      </c>
      <c r="I1" s="9" t="s">
        <v>359</v>
      </c>
      <c r="J1" s="8" t="s">
        <v>358</v>
      </c>
      <c r="K1" s="8"/>
      <c r="L1" s="8"/>
      <c r="M1" s="8"/>
      <c r="N1" s="7" t="s">
        <v>357</v>
      </c>
      <c r="O1" s="8"/>
      <c r="P1" s="8"/>
    </row>
    <row r="2" spans="1:16" ht="32.25" customHeight="1">
      <c r="A2" s="4">
        <v>20122</v>
      </c>
      <c r="B2" s="1" t="str">
        <f>IFERROR(VLOOKUP($A2,[1]INPUT_Du_lieu_nhan_vien!$A:$C,2),"-")</f>
        <v>Trần Thị Mỹ</v>
      </c>
      <c r="C2" s="1" t="str">
        <f>IFERROR(VLOOKUP($A2,[1]INPUT_Du_lieu_nhan_vien!$A:$C,3),"-")</f>
        <v>Linh</v>
      </c>
      <c r="D2" s="1" t="str">
        <f>IFERROR(VLOOKUP($A2,[1]INPUT_Du_lieu_nhan_vien!$A:$AC,24),"-")</f>
        <v>NX</v>
      </c>
      <c r="E2" s="1" t="str">
        <f>IFERROR(VLOOKUP($A2,[1]INPUT_Du_lieu_nhan_vien!$A:$AC,29),"-")</f>
        <v>TSG</v>
      </c>
      <c r="F2" s="1" t="s">
        <v>2</v>
      </c>
      <c r="G2" s="3" t="s">
        <v>356</v>
      </c>
      <c r="H2" s="2">
        <v>40452</v>
      </c>
      <c r="I2" s="2">
        <v>41547</v>
      </c>
      <c r="J2" s="1" t="str">
        <f>IFERROR(VLOOKUP($A2,[1]INPUT_Du_lieu_nhan_vien!$A:$AJ,36),"-")</f>
        <v>Chính thức</v>
      </c>
      <c r="N2" s="7" t="s">
        <v>12</v>
      </c>
      <c r="O2" s="1">
        <f>365-1</f>
        <v>364</v>
      </c>
    </row>
    <row r="3" spans="1:16" ht="32.25" customHeight="1">
      <c r="A3" s="4">
        <v>20180</v>
      </c>
      <c r="B3" s="1" t="str">
        <f>IFERROR(VLOOKUP($A3,[1]INPUT_Du_lieu_nhan_vien!$A:$C,2),"-")</f>
        <v>Phan Thị</v>
      </c>
      <c r="C3" s="1" t="str">
        <f>IFERROR(VLOOKUP($A3,[1]INPUT_Du_lieu_nhan_vien!$A:$C,3),"-")</f>
        <v>Hải</v>
      </c>
      <c r="D3" s="1" t="str">
        <f>IFERROR(VLOOKUP($A3,[1]INPUT_Du_lieu_nhan_vien!$A:$AC,24),"-")</f>
        <v>PM1</v>
      </c>
      <c r="E3" s="1" t="str">
        <f>IFERROR(VLOOKUP($A3,[1]INPUT_Du_lieu_nhan_vien!$A:$AC,29),"-")</f>
        <v>TSG</v>
      </c>
      <c r="F3" s="1" t="s">
        <v>12</v>
      </c>
      <c r="G3" s="3" t="s">
        <v>355</v>
      </c>
      <c r="H3" s="2">
        <v>40210</v>
      </c>
      <c r="I3" s="2">
        <f>IF(F3="","",VLOOKUP(F3,$N$2:$O$11,2)+H3)</f>
        <v>40574</v>
      </c>
      <c r="J3" s="1" t="str">
        <f>IFERROR(VLOOKUP($A3,[1]INPUT_Du_lieu_nhan_vien!$A:$AJ,36),"-")</f>
        <v>Chính thức</v>
      </c>
      <c r="N3" s="7"/>
    </row>
    <row r="4" spans="1:16" ht="32.25" customHeight="1">
      <c r="A4" s="4">
        <v>20180</v>
      </c>
      <c r="B4" s="1" t="str">
        <f>IFERROR(VLOOKUP($A4,[1]INPUT_Du_lieu_nhan_vien!$A:$C,2),"-")</f>
        <v>Phan Thị</v>
      </c>
      <c r="C4" s="1" t="str">
        <f>IFERROR(VLOOKUP($A4,[1]INPUT_Du_lieu_nhan_vien!$A:$C,3),"-")</f>
        <v>Hải</v>
      </c>
      <c r="D4" s="1" t="str">
        <f>IFERROR(VLOOKUP($A4,[1]INPUT_Du_lieu_nhan_vien!$A:$AC,24),"-")</f>
        <v>PM1</v>
      </c>
      <c r="E4" s="1" t="str">
        <f>IFERROR(VLOOKUP($A4,[1]INPUT_Du_lieu_nhan_vien!$A:$AC,29),"-")</f>
        <v>TSG</v>
      </c>
      <c r="F4" s="1" t="s">
        <v>2</v>
      </c>
      <c r="G4" s="3" t="s">
        <v>354</v>
      </c>
      <c r="H4" s="2">
        <v>40575</v>
      </c>
      <c r="I4" s="2">
        <f>IF(F4="","",VLOOKUP(F4,$N$2:$O$11,2)+H4)</f>
        <v>41669</v>
      </c>
      <c r="J4" s="1" t="str">
        <f>IFERROR(VLOOKUP($A4,[1]INPUT_Du_lieu_nhan_vien!$A:$AJ,36),"-")</f>
        <v>Chính thức</v>
      </c>
      <c r="N4" s="7" t="s">
        <v>124</v>
      </c>
      <c r="O4" s="1">
        <f>365*2-1</f>
        <v>729</v>
      </c>
    </row>
    <row r="5" spans="1:16" ht="32.25" customHeight="1">
      <c r="A5" s="4">
        <v>20250</v>
      </c>
      <c r="B5" s="1" t="str">
        <f>IFERROR(VLOOKUP($A5,[1]INPUT_Du_lieu_nhan_vien!$A:$C,2),"-")</f>
        <v>Lê Trí</v>
      </c>
      <c r="C5" s="1" t="str">
        <f>IFERROR(VLOOKUP($A5,[1]INPUT_Du_lieu_nhan_vien!$A:$C,3),"-")</f>
        <v>Dũng</v>
      </c>
      <c r="D5" s="1" t="str">
        <f>IFERROR(VLOOKUP($A5,[1]INPUT_Du_lieu_nhan_vien!$A:$AC,24),"-")</f>
        <v>SP</v>
      </c>
      <c r="E5" s="1" t="str">
        <f>IFERROR(VLOOKUP($A5,[1]INPUT_Du_lieu_nhan_vien!$A:$AC,29),"-")</f>
        <v>TSG</v>
      </c>
      <c r="F5" s="1" t="s">
        <v>12</v>
      </c>
      <c r="G5" s="3" t="s">
        <v>353</v>
      </c>
      <c r="H5" s="2">
        <v>40590</v>
      </c>
      <c r="I5" s="2">
        <f>IF(F5="","",VLOOKUP(F5,$N$2:$O$11,2)+H5)</f>
        <v>40954</v>
      </c>
      <c r="J5" s="1" t="str">
        <f>IFERROR(VLOOKUP($A5,[1]INPUT_Du_lieu_nhan_vien!$A:$AJ,36),"-")</f>
        <v>Nghỉ việc</v>
      </c>
      <c r="N5" s="7" t="s">
        <v>2</v>
      </c>
      <c r="O5" s="1">
        <f>365*3-1</f>
        <v>1094</v>
      </c>
    </row>
    <row r="6" spans="1:16" ht="32.25" customHeight="1">
      <c r="A6" s="4">
        <v>20294</v>
      </c>
      <c r="B6" s="1" t="str">
        <f>IFERROR(VLOOKUP($A6,[1]INPUT_Du_lieu_nhan_vien!$A:$C,2),"-")</f>
        <v>Lê Thị</v>
      </c>
      <c r="C6" s="1" t="str">
        <f>IFERROR(VLOOKUP($A6,[1]INPUT_Du_lieu_nhan_vien!$A:$C,3),"-")</f>
        <v>Mai</v>
      </c>
      <c r="D6" s="1" t="str">
        <f>IFERROR(VLOOKUP($A6,[1]INPUT_Du_lieu_nhan_vien!$A:$AC,24),"-")</f>
        <v>PM1</v>
      </c>
      <c r="E6" s="1" t="str">
        <f>IFERROR(VLOOKUP($A6,[1]INPUT_Du_lieu_nhan_vien!$A:$AC,29),"-")</f>
        <v>TSG</v>
      </c>
      <c r="F6" s="1" t="s">
        <v>2</v>
      </c>
      <c r="G6" s="3" t="s">
        <v>352</v>
      </c>
      <c r="H6" s="2">
        <v>41183</v>
      </c>
      <c r="I6" s="2">
        <f>IF(F6="","",VLOOKUP(F6,$N$2:$O$11,2)+H6)</f>
        <v>42277</v>
      </c>
      <c r="J6" s="1" t="str">
        <f>IFERROR(VLOOKUP($A6,[1]INPUT_Du_lieu_nhan_vien!$A:$AJ,36),"-")</f>
        <v>Chính thức</v>
      </c>
      <c r="N6" s="7" t="s">
        <v>8</v>
      </c>
      <c r="O6" s="1">
        <v>0</v>
      </c>
    </row>
    <row r="7" spans="1:16" ht="32.25" customHeight="1">
      <c r="A7" s="4">
        <v>20337</v>
      </c>
      <c r="B7" s="1" t="str">
        <f>IFERROR(VLOOKUP($A7,[1]INPUT_Du_lieu_nhan_vien!$A:$C,2),"-")</f>
        <v>Lê Thị</v>
      </c>
      <c r="C7" s="1" t="str">
        <f>IFERROR(VLOOKUP($A7,[1]INPUT_Du_lieu_nhan_vien!$A:$C,3),"-")</f>
        <v>Đông</v>
      </c>
      <c r="D7" s="1" t="str">
        <f>IFERROR(VLOOKUP($A7,[1]INPUT_Du_lieu_nhan_vien!$A:$AC,24),"-")</f>
        <v>OP</v>
      </c>
      <c r="E7" s="1" t="str">
        <f>IFERROR(VLOOKUP($A7,[1]INPUT_Du_lieu_nhan_vien!$A:$AC,29),"-")</f>
        <v>TSG</v>
      </c>
      <c r="G7" s="3"/>
      <c r="H7" s="2"/>
      <c r="I7" s="2" t="str">
        <f>IF(F7="","",VLOOKUP(F7,$N$2:$O$11,2)+H7)</f>
        <v/>
      </c>
      <c r="J7" s="1" t="str">
        <f>IFERROR(VLOOKUP($A7,[1]INPUT_Du_lieu_nhan_vien!$A:$AJ,36),"-")</f>
        <v>Nghỉ việc</v>
      </c>
      <c r="N7" s="7" t="s">
        <v>74</v>
      </c>
    </row>
    <row r="8" spans="1:16" ht="32.25" customHeight="1">
      <c r="A8" s="4">
        <v>20361</v>
      </c>
      <c r="B8" s="1" t="str">
        <f>IFERROR(VLOOKUP($A8,[1]INPUT_Du_lieu_nhan_vien!$A:$C,2),"-")</f>
        <v>Châu Thanh</v>
      </c>
      <c r="C8" s="1" t="str">
        <f>IFERROR(VLOOKUP($A8,[1]INPUT_Du_lieu_nhan_vien!$A:$C,3),"-")</f>
        <v>Trung</v>
      </c>
      <c r="D8" s="1" t="str">
        <f>IFERROR(VLOOKUP($A8,[1]INPUT_Du_lieu_nhan_vien!$A:$AC,24),"-")</f>
        <v>OP</v>
      </c>
      <c r="E8" s="1" t="str">
        <f>IFERROR(VLOOKUP($A8,[1]INPUT_Du_lieu_nhan_vien!$A:$AC,29),"-")</f>
        <v>TSG</v>
      </c>
      <c r="F8" s="1" t="s">
        <v>12</v>
      </c>
      <c r="G8" s="3" t="s">
        <v>351</v>
      </c>
      <c r="H8" s="2">
        <v>41019</v>
      </c>
      <c r="I8" s="2">
        <f>IF(F8="","",VLOOKUP(F8,$N$2:$O$11,2)+H8)</f>
        <v>41383</v>
      </c>
      <c r="J8" s="1" t="str">
        <f>IFERROR(VLOOKUP($A8,[1]INPUT_Du_lieu_nhan_vien!$A:$AJ,36),"-")</f>
        <v>Chính thức</v>
      </c>
      <c r="N8" s="7"/>
    </row>
    <row r="9" spans="1:16" ht="32.25" customHeight="1">
      <c r="A9" s="4">
        <v>20361</v>
      </c>
      <c r="B9" s="1" t="str">
        <f>IFERROR(VLOOKUP($A9,[1]INPUT_Du_lieu_nhan_vien!$A:$C,2),"-")</f>
        <v>Châu Thanh</v>
      </c>
      <c r="C9" s="1" t="str">
        <f>IFERROR(VLOOKUP($A9,[1]INPUT_Du_lieu_nhan_vien!$A:$C,3),"-")</f>
        <v>Trung</v>
      </c>
      <c r="D9" s="1" t="str">
        <f>IFERROR(VLOOKUP($A9,[1]INPUT_Du_lieu_nhan_vien!$A:$AC,24),"-")</f>
        <v>OP</v>
      </c>
      <c r="E9" s="1" t="str">
        <f>IFERROR(VLOOKUP($A9,[1]INPUT_Du_lieu_nhan_vien!$A:$AC,29),"-")</f>
        <v>TSG</v>
      </c>
      <c r="F9" s="1" t="s">
        <v>12</v>
      </c>
      <c r="G9" s="3" t="s">
        <v>350</v>
      </c>
      <c r="H9" s="2">
        <v>41384</v>
      </c>
      <c r="I9" s="2">
        <f>IF(F9="","",VLOOKUP(F9,$N$2:$O$11,2)+H9)</f>
        <v>41748</v>
      </c>
      <c r="J9" s="1" t="str">
        <f>IFERROR(VLOOKUP($A9,[1]INPUT_Du_lieu_nhan_vien!$A:$AJ,36),"-")</f>
        <v>Chính thức</v>
      </c>
      <c r="N9" s="7" t="s">
        <v>349</v>
      </c>
    </row>
    <row r="10" spans="1:16" ht="32.25" customHeight="1">
      <c r="A10" s="4">
        <v>20400</v>
      </c>
      <c r="B10" s="1" t="str">
        <f>IFERROR(VLOOKUP($A10,[1]INPUT_Du_lieu_nhan_vien!$A:$C,2),"-")</f>
        <v>Nguyễn Thị Tú</v>
      </c>
      <c r="C10" s="1" t="str">
        <f>IFERROR(VLOOKUP($A10,[1]INPUT_Du_lieu_nhan_vien!$A:$C,3),"-")</f>
        <v>Uyên</v>
      </c>
      <c r="D10" s="1" t="str">
        <f>IFERROR(VLOOKUP($A10,[1]INPUT_Du_lieu_nhan_vien!$A:$AC,24),"-")</f>
        <v>OP</v>
      </c>
      <c r="E10" s="1" t="str">
        <f>IFERROR(VLOOKUP($A10,[1]INPUT_Du_lieu_nhan_vien!$A:$AC,29),"-")</f>
        <v>TSG</v>
      </c>
      <c r="F10" s="1" t="s">
        <v>12</v>
      </c>
      <c r="G10" s="3" t="s">
        <v>348</v>
      </c>
      <c r="H10" s="2">
        <v>41061</v>
      </c>
      <c r="I10" s="2">
        <f>IF(F10="","",VLOOKUP(F10,$N$2:$O$11,2)+H10)</f>
        <v>41425</v>
      </c>
      <c r="J10" s="1" t="str">
        <f>IFERROR(VLOOKUP($A10,[1]INPUT_Du_lieu_nhan_vien!$A:$AJ,36),"-")</f>
        <v>Nghỉ việc</v>
      </c>
      <c r="N10" s="7" t="s">
        <v>347</v>
      </c>
      <c r="O10" s="1">
        <v>90</v>
      </c>
    </row>
    <row r="11" spans="1:16" ht="32.25" customHeight="1">
      <c r="A11" s="4">
        <v>20414</v>
      </c>
      <c r="B11" s="1" t="str">
        <f>IFERROR(VLOOKUP($A11,[1]INPUT_Du_lieu_nhan_vien!$A:$C,2),"-")</f>
        <v>Bùi Thị Diệu</v>
      </c>
      <c r="C11" s="1" t="str">
        <f>IFERROR(VLOOKUP($A11,[1]INPUT_Du_lieu_nhan_vien!$A:$C,3),"-")</f>
        <v>Mơ</v>
      </c>
      <c r="D11" s="1" t="str">
        <f>IFERROR(VLOOKUP($A11,[1]INPUT_Du_lieu_nhan_vien!$A:$AC,24),"-")</f>
        <v>OP</v>
      </c>
      <c r="E11" s="1" t="str">
        <f>IFERROR(VLOOKUP($A11,[1]INPUT_Du_lieu_nhan_vien!$A:$AC,29),"-")</f>
        <v>TSG</v>
      </c>
      <c r="F11" s="1" t="s">
        <v>12</v>
      </c>
      <c r="G11" s="3" t="s">
        <v>346</v>
      </c>
      <c r="H11" s="2">
        <v>41091</v>
      </c>
      <c r="I11" s="2">
        <f>IF(F11="","",VLOOKUP(F11,$N$2:$O$11,2)+H11)</f>
        <v>41455</v>
      </c>
      <c r="J11" s="1" t="str">
        <f>IFERROR(VLOOKUP($A11,[1]INPUT_Du_lieu_nhan_vien!$A:$AJ,36),"-")</f>
        <v>Chính thức</v>
      </c>
      <c r="N11" s="7" t="s">
        <v>345</v>
      </c>
      <c r="O11" s="1">
        <v>180</v>
      </c>
    </row>
    <row r="12" spans="1:16" ht="32.25" customHeight="1">
      <c r="A12" s="4">
        <v>20432</v>
      </c>
      <c r="B12" s="1" t="str">
        <f>IFERROR(VLOOKUP($A12,[1]INPUT_Du_lieu_nhan_vien!$A:$C,2),"-")</f>
        <v>Dương Thanh</v>
      </c>
      <c r="C12" s="1" t="str">
        <f>IFERROR(VLOOKUP($A12,[1]INPUT_Du_lieu_nhan_vien!$A:$C,3),"-")</f>
        <v>Việt</v>
      </c>
      <c r="D12" s="1" t="str">
        <f>IFERROR(VLOOKUP($A12,[1]INPUT_Du_lieu_nhan_vien!$A:$AC,24),"-")</f>
        <v>OP</v>
      </c>
      <c r="E12" s="1" t="str">
        <f>IFERROR(VLOOKUP($A12,[1]INPUT_Du_lieu_nhan_vien!$A:$AC,29),"-")</f>
        <v>TSG</v>
      </c>
      <c r="F12" s="1" t="s">
        <v>12</v>
      </c>
      <c r="G12" s="3" t="s">
        <v>344</v>
      </c>
      <c r="H12" s="2">
        <v>41112</v>
      </c>
      <c r="I12" s="2">
        <v>41486</v>
      </c>
      <c r="J12" s="1" t="str">
        <f>IFERROR(VLOOKUP($A12,[1]INPUT_Du_lieu_nhan_vien!$A:$AJ,36),"-")</f>
        <v>Chính thức</v>
      </c>
    </row>
    <row r="13" spans="1:16" ht="32.25" customHeight="1">
      <c r="A13" s="4">
        <v>20491</v>
      </c>
      <c r="B13" s="1" t="str">
        <f>IFERROR(VLOOKUP($A13,[1]INPUT_Du_lieu_nhan_vien!$A:$C,2),"-")</f>
        <v>Trần Thị Bích</v>
      </c>
      <c r="C13" s="1" t="str">
        <f>IFERROR(VLOOKUP($A13,[1]INPUT_Du_lieu_nhan_vien!$A:$C,3),"-")</f>
        <v>Ngọc</v>
      </c>
      <c r="D13" s="1" t="str">
        <f>IFERROR(VLOOKUP($A13,[1]INPUT_Du_lieu_nhan_vien!$A:$AC,24),"-")</f>
        <v>OP</v>
      </c>
      <c r="E13" s="1" t="str">
        <f>IFERROR(VLOOKUP($A13,[1]INPUT_Du_lieu_nhan_vien!$A:$AC,29),"-")</f>
        <v>TSG</v>
      </c>
      <c r="F13" s="1" t="s">
        <v>12</v>
      </c>
      <c r="G13" s="3" t="s">
        <v>343</v>
      </c>
      <c r="H13" s="2">
        <v>41285</v>
      </c>
      <c r="I13" s="2">
        <f>IF(F13="","",VLOOKUP(F13,$N$2:$O$11,2)+H13)</f>
        <v>41649</v>
      </c>
      <c r="J13" s="1" t="str">
        <f>IFERROR(VLOOKUP($A13,[1]INPUT_Du_lieu_nhan_vien!$A:$AJ,36),"-")</f>
        <v>Chính thức</v>
      </c>
    </row>
    <row r="14" spans="1:16" ht="32.25" customHeight="1">
      <c r="A14" s="4">
        <v>20501</v>
      </c>
      <c r="B14" s="1" t="str">
        <f>IFERROR(VLOOKUP($A14,[1]INPUT_Du_lieu_nhan_vien!$A:$C,2),"-")</f>
        <v>Vũ Thị Thu</v>
      </c>
      <c r="C14" s="1" t="str">
        <f>IFERROR(VLOOKUP($A14,[1]INPUT_Du_lieu_nhan_vien!$A:$C,3),"-")</f>
        <v>Hương</v>
      </c>
      <c r="D14" s="1" t="str">
        <f>IFERROR(VLOOKUP($A14,[1]INPUT_Du_lieu_nhan_vien!$A:$AC,24),"-")</f>
        <v>OS</v>
      </c>
      <c r="E14" s="1" t="str">
        <f>IFERROR(VLOOKUP($A14,[1]INPUT_Du_lieu_nhan_vien!$A:$AC,29),"-")</f>
        <v>TAW</v>
      </c>
      <c r="F14" s="1" t="s">
        <v>12</v>
      </c>
      <c r="G14" s="3" t="s">
        <v>342</v>
      </c>
      <c r="H14" s="2">
        <v>41297</v>
      </c>
      <c r="I14" s="2">
        <f>IF(F14="","",VLOOKUP(F14,$N$2:$O$11,2)+H14)</f>
        <v>41661</v>
      </c>
      <c r="J14" s="1" t="str">
        <f>IFERROR(VLOOKUP($A14,[1]INPUT_Du_lieu_nhan_vien!$A:$AJ,36),"-")</f>
        <v>Chính thức</v>
      </c>
      <c r="M14" s="2"/>
      <c r="N14" s="2"/>
    </row>
    <row r="15" spans="1:16" ht="32.25" customHeight="1">
      <c r="A15" s="4">
        <v>20525</v>
      </c>
      <c r="B15" s="1" t="str">
        <f>IFERROR(VLOOKUP($A15,[1]INPUT_Du_lieu_nhan_vien!$A:$C,2),"-")</f>
        <v>Phạm Thị</v>
      </c>
      <c r="C15" s="1" t="str">
        <f>IFERROR(VLOOKUP($A15,[1]INPUT_Du_lieu_nhan_vien!$A:$C,3),"-")</f>
        <v>Đáng</v>
      </c>
      <c r="D15" s="1" t="str">
        <f>IFERROR(VLOOKUP($A15,[1]INPUT_Du_lieu_nhan_vien!$A:$AC,24),"-")</f>
        <v>OP</v>
      </c>
      <c r="E15" s="1" t="str">
        <f>IFERROR(VLOOKUP($A15,[1]INPUT_Du_lieu_nhan_vien!$A:$AC,29),"-")</f>
        <v>TSG</v>
      </c>
      <c r="G15" s="3"/>
      <c r="H15" s="2"/>
      <c r="I15" s="2" t="str">
        <f>IF(F15="","",VLOOKUP(F15,$N$2:$O$11,2)+H15)</f>
        <v/>
      </c>
      <c r="J15" s="1" t="str">
        <f>IFERROR(VLOOKUP($A15,[1]INPUT_Du_lieu_nhan_vien!$A:$AJ,36),"-")</f>
        <v>Nghỉ việc</v>
      </c>
    </row>
    <row r="16" spans="1:16" ht="32.25" customHeight="1">
      <c r="A16" s="4">
        <v>20531</v>
      </c>
      <c r="B16" s="1" t="str">
        <f>IFERROR(VLOOKUP($A16,[1]INPUT_Du_lieu_nhan_vien!$A:$C,2),"-")</f>
        <v>Ngô Trương Khánh</v>
      </c>
      <c r="C16" s="1" t="str">
        <f>IFERROR(VLOOKUP($A16,[1]INPUT_Du_lieu_nhan_vien!$A:$C,3),"-")</f>
        <v>Huy</v>
      </c>
      <c r="D16" s="1" t="str">
        <f>IFERROR(VLOOKUP($A16,[1]INPUT_Du_lieu_nhan_vien!$A:$AC,24),"-")</f>
        <v>PM1</v>
      </c>
      <c r="E16" s="1" t="str">
        <f>IFERROR(VLOOKUP($A16,[1]INPUT_Du_lieu_nhan_vien!$A:$AC,29),"-")</f>
        <v>TSG</v>
      </c>
      <c r="F16" s="1" t="s">
        <v>12</v>
      </c>
      <c r="G16" s="3" t="s">
        <v>341</v>
      </c>
      <c r="H16" s="2">
        <v>41382</v>
      </c>
      <c r="I16" s="2">
        <f>IF(F16="","",VLOOKUP(F16,$N$2:$O$11,2)+H16)</f>
        <v>41746</v>
      </c>
      <c r="J16" s="1" t="str">
        <f>IFERROR(VLOOKUP($A16,[1]INPUT_Du_lieu_nhan_vien!$A:$AJ,36),"-")</f>
        <v>Nghỉ việc</v>
      </c>
    </row>
    <row r="17" spans="1:11" ht="32.25" customHeight="1">
      <c r="A17" s="4">
        <v>20635</v>
      </c>
      <c r="B17" s="1" t="str">
        <f>IFERROR(VLOOKUP($A17,[1]INPUT_Du_lieu_nhan_vien!$A:$C,2),"-")</f>
        <v>Lương Việt</v>
      </c>
      <c r="C17" s="1" t="str">
        <f>IFERROR(VLOOKUP($A17,[1]INPUT_Du_lieu_nhan_vien!$A:$C,3),"-")</f>
        <v>Hoàng</v>
      </c>
      <c r="D17" s="1" t="str">
        <f>IFERROR(VLOOKUP($A17,[1]INPUT_Du_lieu_nhan_vien!$A:$AC,24),"-")</f>
        <v>OP</v>
      </c>
      <c r="E17" s="1" t="str">
        <f>IFERROR(VLOOKUP($A17,[1]INPUT_Du_lieu_nhan_vien!$A:$AC,29),"-")</f>
        <v>TSG</v>
      </c>
      <c r="G17" s="3"/>
      <c r="H17" s="2"/>
      <c r="I17" s="2" t="str">
        <f>IF(F17="","",VLOOKUP(F17,$N$2:$O$11,2)+H17)</f>
        <v/>
      </c>
      <c r="J17" s="1" t="str">
        <f>IFERROR(VLOOKUP($A17,[1]INPUT_Du_lieu_nhan_vien!$A:$AJ,36),"-")</f>
        <v>Thử việc</v>
      </c>
    </row>
    <row r="18" spans="1:11" ht="32.25" customHeight="1">
      <c r="A18" s="4">
        <v>10006</v>
      </c>
      <c r="B18" s="1" t="str">
        <f>IFERROR(VLOOKUP($A18,[1]INPUT_Du_lieu_nhan_vien!$A:$C,2),"-")</f>
        <v>Cao Công</v>
      </c>
      <c r="C18" s="1" t="str">
        <f>IFERROR(VLOOKUP($A18,[1]INPUT_Du_lieu_nhan_vien!$A:$C,3),"-")</f>
        <v>Minh</v>
      </c>
      <c r="D18" s="1" t="str">
        <f>IFERROR(VLOOKUP($A18,[1]INPUT_Du_lieu_nhan_vien!$A:$AC,24),"-")</f>
        <v>TD1</v>
      </c>
      <c r="E18" s="1" t="str">
        <f>IFERROR(VLOOKUP($A18,[1]INPUT_Du_lieu_nhan_vien!$A:$AC,29),"-")</f>
        <v>TTN</v>
      </c>
      <c r="F18" s="1" t="s">
        <v>12</v>
      </c>
      <c r="G18" s="3" t="s">
        <v>340</v>
      </c>
      <c r="H18" s="2">
        <v>39873</v>
      </c>
      <c r="I18" s="2">
        <f>IF(F18="","",VLOOKUP(F18,$N$2:$O$11,2)+H18)</f>
        <v>40237</v>
      </c>
      <c r="J18" s="1" t="str">
        <f>IFERROR(VLOOKUP($A18,[1]INPUT_Du_lieu_nhan_vien!$A:$AJ,36),"-")</f>
        <v>Chính thức</v>
      </c>
    </row>
    <row r="19" spans="1:11" ht="32.25" customHeight="1">
      <c r="A19" s="4">
        <v>20013</v>
      </c>
      <c r="B19" s="1" t="str">
        <f>IFERROR(VLOOKUP($A19,[1]INPUT_Du_lieu_nhan_vien!$A:$C,2),"-")</f>
        <v>Phạm Thị Ngọc</v>
      </c>
      <c r="C19" s="1" t="str">
        <f>IFERROR(VLOOKUP($A19,[1]INPUT_Du_lieu_nhan_vien!$A:$C,3),"-")</f>
        <v>Lan</v>
      </c>
      <c r="D19" s="1" t="str">
        <f>IFERROR(VLOOKUP($A19,[1]INPUT_Du_lieu_nhan_vien!$A:$AC,24),"-")</f>
        <v>TD2</v>
      </c>
      <c r="E19" s="1" t="str">
        <f>IFERROR(VLOOKUP($A19,[1]INPUT_Du_lieu_nhan_vien!$A:$AC,29),"-")</f>
        <v>TTN</v>
      </c>
      <c r="F19" s="1" t="s">
        <v>8</v>
      </c>
      <c r="G19" s="3" t="s">
        <v>339</v>
      </c>
      <c r="H19" s="2">
        <v>41334</v>
      </c>
      <c r="I19" s="2">
        <f>IF(F19="","",VLOOKUP(F19,$N$2:$O$11,2)+H19)</f>
        <v>41334</v>
      </c>
      <c r="J19" s="1" t="str">
        <f>IFERROR(VLOOKUP($A19,[1]INPUT_Du_lieu_nhan_vien!$A:$AJ,36),"-")</f>
        <v>Chính thức</v>
      </c>
    </row>
    <row r="20" spans="1:11" ht="32.25" customHeight="1">
      <c r="A20" s="4">
        <v>20161</v>
      </c>
      <c r="B20" s="1" t="str">
        <f>IFERROR(VLOOKUP($A20,[1]INPUT_Du_lieu_nhan_vien!$A:$C,2),"-")</f>
        <v>Hà Thị Ngọc</v>
      </c>
      <c r="C20" s="1" t="str">
        <f>IFERROR(VLOOKUP($A20,[1]INPUT_Du_lieu_nhan_vien!$A:$C,3),"-")</f>
        <v>Anh</v>
      </c>
      <c r="D20" s="1" t="str">
        <f>IFERROR(VLOOKUP($A20,[1]INPUT_Du_lieu_nhan_vien!$A:$AC,24),"-")</f>
        <v>OC</v>
      </c>
      <c r="E20" s="1" t="str">
        <f>IFERROR(VLOOKUP($A20,[1]INPUT_Du_lieu_nhan_vien!$A:$AC,29),"-")</f>
        <v>TTN</v>
      </c>
      <c r="F20" s="1" t="s">
        <v>2</v>
      </c>
      <c r="G20" s="3" t="s">
        <v>338</v>
      </c>
      <c r="H20" s="2">
        <v>40513</v>
      </c>
      <c r="I20" s="2">
        <v>41608</v>
      </c>
      <c r="J20" s="1" t="str">
        <f>IFERROR(VLOOKUP($A20,[1]INPUT_Du_lieu_nhan_vien!$A:$AJ,36),"-")</f>
        <v>Chính thức</v>
      </c>
    </row>
    <row r="21" spans="1:11" ht="32.25" customHeight="1">
      <c r="A21" s="4">
        <v>20236</v>
      </c>
      <c r="B21" s="1" t="str">
        <f>IFERROR(VLOOKUP($A21,[1]INPUT_Du_lieu_nhan_vien!$A:$C,2),"-")</f>
        <v>Nguyễn Sơn</v>
      </c>
      <c r="C21" s="1" t="str">
        <f>IFERROR(VLOOKUP($A21,[1]INPUT_Du_lieu_nhan_vien!$A:$C,3),"-")</f>
        <v>Tùng</v>
      </c>
      <c r="D21" s="1" t="str">
        <f>IFERROR(VLOOKUP($A21,[1]INPUT_Du_lieu_nhan_vien!$A:$AC,24),"-")</f>
        <v>PM2</v>
      </c>
      <c r="E21" s="1" t="str">
        <f>IFERROR(VLOOKUP($A21,[1]INPUT_Du_lieu_nhan_vien!$A:$AC,29),"-")</f>
        <v>TTN</v>
      </c>
      <c r="F21" s="1" t="s">
        <v>2</v>
      </c>
      <c r="G21" s="3" t="s">
        <v>337</v>
      </c>
      <c r="H21" s="2">
        <v>40878</v>
      </c>
      <c r="I21" s="2">
        <v>41973</v>
      </c>
      <c r="J21" s="1" t="str">
        <f>IFERROR(VLOOKUP($A21,[1]INPUT_Du_lieu_nhan_vien!$A:$AJ,36),"-")</f>
        <v>Chính thức</v>
      </c>
      <c r="K21" s="1" t="s">
        <v>17</v>
      </c>
    </row>
    <row r="22" spans="1:11" ht="32.25" customHeight="1">
      <c r="A22" s="4">
        <v>20236</v>
      </c>
      <c r="B22" s="1" t="str">
        <f>IFERROR(VLOOKUP($A22,[1]INPUT_Du_lieu_nhan_vien!$A:$C,2),"-")</f>
        <v>Nguyễn Sơn</v>
      </c>
      <c r="C22" s="1" t="str">
        <f>IFERROR(VLOOKUP($A22,[1]INPUT_Du_lieu_nhan_vien!$A:$C,3),"-")</f>
        <v>Tùng</v>
      </c>
      <c r="D22" s="1" t="str">
        <f>IFERROR(VLOOKUP($A22,[1]INPUT_Du_lieu_nhan_vien!$A:$AC,24),"-")</f>
        <v>PM2</v>
      </c>
      <c r="E22" s="1" t="str">
        <f>IFERROR(VLOOKUP($A22,[1]INPUT_Du_lieu_nhan_vien!$A:$AC,29),"-")</f>
        <v>TTN</v>
      </c>
      <c r="F22" s="1" t="s">
        <v>2</v>
      </c>
      <c r="G22" s="3" t="s">
        <v>336</v>
      </c>
      <c r="H22" s="2">
        <v>40909</v>
      </c>
      <c r="I22" s="2">
        <v>42369</v>
      </c>
      <c r="J22" s="1" t="str">
        <f>IFERROR(VLOOKUP($A22,[1]INPUT_Du_lieu_nhan_vien!$A:$AJ,36),"-")</f>
        <v>Chính thức</v>
      </c>
    </row>
    <row r="23" spans="1:11" ht="32.25" customHeight="1">
      <c r="A23" s="4">
        <v>20569</v>
      </c>
      <c r="B23" s="1" t="str">
        <f>IFERROR(VLOOKUP($A23,[1]INPUT_Du_lieu_nhan_vien!$A:$C,2),"-")</f>
        <v>Chu Thị</v>
      </c>
      <c r="C23" s="1" t="str">
        <f>IFERROR(VLOOKUP($A23,[1]INPUT_Du_lieu_nhan_vien!$A:$C,3),"-")</f>
        <v>Hồng</v>
      </c>
      <c r="D23" s="1" t="str">
        <f>IFERROR(VLOOKUP($A23,[1]INPUT_Du_lieu_nhan_vien!$A:$AC,24),"-")</f>
        <v>OC</v>
      </c>
      <c r="E23" s="1" t="str">
        <f>IFERROR(VLOOKUP($A23,[1]INPUT_Du_lieu_nhan_vien!$A:$AC,29),"-")</f>
        <v>TTN</v>
      </c>
      <c r="G23" s="3"/>
      <c r="H23" s="2"/>
      <c r="I23" s="2" t="str">
        <f>IF(F23="","",VLOOKUP(F23,$N$2:$O$11,2)+H23)</f>
        <v/>
      </c>
      <c r="J23" s="1" t="str">
        <f>IFERROR(VLOOKUP($A23,[1]INPUT_Du_lieu_nhan_vien!$A:$AJ,36),"-")</f>
        <v>Chính thức</v>
      </c>
    </row>
    <row r="24" spans="1:11" ht="32.25" customHeight="1">
      <c r="A24" s="4">
        <v>20598</v>
      </c>
      <c r="B24" s="1" t="str">
        <f>IFERROR(VLOOKUP($A24,[1]INPUT_Du_lieu_nhan_vien!$A:$C,2),"-")</f>
        <v>Phạm Trọng</v>
      </c>
      <c r="C24" s="1" t="str">
        <f>IFERROR(VLOOKUP($A24,[1]INPUT_Du_lieu_nhan_vien!$A:$C,3),"-")</f>
        <v>Lương</v>
      </c>
      <c r="D24" s="1" t="str">
        <f>IFERROR(VLOOKUP($A24,[1]INPUT_Du_lieu_nhan_vien!$A:$AC,24),"-")</f>
        <v>OP</v>
      </c>
      <c r="E24" s="1" t="str">
        <f>IFERROR(VLOOKUP($A24,[1]INPUT_Du_lieu_nhan_vien!$A:$AC,29),"-")</f>
        <v>TTN</v>
      </c>
      <c r="G24" s="3"/>
      <c r="H24" s="2"/>
      <c r="I24" s="2" t="str">
        <f>IF(F24="","",VLOOKUP(F24,$N$2:$O$11,2)+H24)</f>
        <v/>
      </c>
      <c r="J24" s="1" t="str">
        <f>IFERROR(VLOOKUP($A24,[1]INPUT_Du_lieu_nhan_vien!$A:$AJ,36),"-")</f>
        <v>Chính thức</v>
      </c>
    </row>
    <row r="25" spans="1:11" ht="32.25" customHeight="1">
      <c r="A25" s="4">
        <v>20012</v>
      </c>
      <c r="B25" s="1" t="str">
        <f>IFERROR(VLOOKUP($A25,[1]INPUT_Du_lieu_nhan_vien!$A:$C,2),"-")</f>
        <v>Lê Thanh</v>
      </c>
      <c r="C25" s="1" t="str">
        <f>IFERROR(VLOOKUP($A25,[1]INPUT_Du_lieu_nhan_vien!$A:$C,3),"-")</f>
        <v>Tâm</v>
      </c>
      <c r="D25" s="1" t="str">
        <f>IFERROR(VLOOKUP($A25,[1]INPUT_Du_lieu_nhan_vien!$A:$AC,24),"-")</f>
        <v>TD2</v>
      </c>
      <c r="E25" s="1" t="str">
        <f>IFERROR(VLOOKUP($A25,[1]INPUT_Du_lieu_nhan_vien!$A:$AC,29),"-")</f>
        <v>TMH</v>
      </c>
      <c r="F25" s="1" t="s">
        <v>2</v>
      </c>
      <c r="G25" s="3" t="s">
        <v>335</v>
      </c>
      <c r="H25" s="2">
        <v>40057</v>
      </c>
      <c r="I25" s="2">
        <v>41152</v>
      </c>
      <c r="J25" s="1" t="str">
        <f>IFERROR(VLOOKUP($A25,[1]INPUT_Du_lieu_nhan_vien!$A:$AJ,36),"-")</f>
        <v>Nghỉ khác</v>
      </c>
    </row>
    <row r="26" spans="1:11" ht="32.25" customHeight="1">
      <c r="A26" s="4">
        <v>20012</v>
      </c>
      <c r="B26" s="1" t="str">
        <f>IFERROR(VLOOKUP($A26,[1]INPUT_Du_lieu_nhan_vien!$A:$C,2),"-")</f>
        <v>Lê Thanh</v>
      </c>
      <c r="C26" s="1" t="str">
        <f>IFERROR(VLOOKUP($A26,[1]INPUT_Du_lieu_nhan_vien!$A:$C,3),"-")</f>
        <v>Tâm</v>
      </c>
      <c r="D26" s="1" t="str">
        <f>IFERROR(VLOOKUP($A26,[1]INPUT_Du_lieu_nhan_vien!$A:$AC,24),"-")</f>
        <v>TD2</v>
      </c>
      <c r="E26" s="1" t="str">
        <f>IFERROR(VLOOKUP($A26,[1]INPUT_Du_lieu_nhan_vien!$A:$AC,29),"-")</f>
        <v>TMH</v>
      </c>
      <c r="F26" s="1" t="s">
        <v>8</v>
      </c>
      <c r="G26" s="3" t="s">
        <v>334</v>
      </c>
      <c r="H26" s="2">
        <v>41153</v>
      </c>
      <c r="I26" s="2">
        <f>IF(F26="","",VLOOKUP(F26,$N$2:$O$11,2)+H26)</f>
        <v>41153</v>
      </c>
      <c r="J26" s="1" t="str">
        <f>IFERROR(VLOOKUP($A26,[1]INPUT_Du_lieu_nhan_vien!$A:$AJ,36),"-")</f>
        <v>Nghỉ khác</v>
      </c>
    </row>
    <row r="27" spans="1:11" ht="32.25" customHeight="1">
      <c r="A27" s="4">
        <v>20054</v>
      </c>
      <c r="B27" s="1" t="str">
        <f>IFERROR(VLOOKUP($A27,[1]INPUT_Du_lieu_nhan_vien!$A:$C,2),"-")</f>
        <v>Trần Thị</v>
      </c>
      <c r="C27" s="1" t="str">
        <f>IFERROR(VLOOKUP($A27,[1]INPUT_Du_lieu_nhan_vien!$A:$C,3),"-")</f>
        <v>Hợi</v>
      </c>
      <c r="D27" s="1" t="str">
        <f>IFERROR(VLOOKUP($A27,[1]INPUT_Du_lieu_nhan_vien!$A:$AC,24),"-")</f>
        <v>PM2</v>
      </c>
      <c r="E27" s="1" t="str">
        <f>IFERROR(VLOOKUP($A27,[1]INPUT_Du_lieu_nhan_vien!$A:$AC,29),"-")</f>
        <v>TMH</v>
      </c>
      <c r="F27" s="1" t="s">
        <v>12</v>
      </c>
      <c r="G27" s="3" t="s">
        <v>333</v>
      </c>
      <c r="H27" s="2">
        <v>39987</v>
      </c>
      <c r="I27" s="2">
        <v>40351</v>
      </c>
      <c r="J27" s="1" t="str">
        <f>IFERROR(VLOOKUP($A27,[1]INPUT_Du_lieu_nhan_vien!$A:$AJ,36),"-")</f>
        <v>Nghỉ khác</v>
      </c>
    </row>
    <row r="28" spans="1:11" ht="32.25" customHeight="1">
      <c r="A28" s="4">
        <v>20054</v>
      </c>
      <c r="B28" s="1" t="str">
        <f>IFERROR(VLOOKUP($A28,[1]INPUT_Du_lieu_nhan_vien!$A:$C,2),"-")</f>
        <v>Trần Thị</v>
      </c>
      <c r="C28" s="1" t="str">
        <f>IFERROR(VLOOKUP($A28,[1]INPUT_Du_lieu_nhan_vien!$A:$C,3),"-")</f>
        <v>Hợi</v>
      </c>
      <c r="D28" s="1" t="str">
        <f>IFERROR(VLOOKUP($A28,[1]INPUT_Du_lieu_nhan_vien!$A:$AC,24),"-")</f>
        <v>PM2</v>
      </c>
      <c r="E28" s="1" t="str">
        <f>IFERROR(VLOOKUP($A28,[1]INPUT_Du_lieu_nhan_vien!$A:$AC,29),"-")</f>
        <v>TMH</v>
      </c>
      <c r="F28" s="1" t="s">
        <v>2</v>
      </c>
      <c r="G28" s="3" t="s">
        <v>332</v>
      </c>
      <c r="H28" s="2">
        <v>40352</v>
      </c>
      <c r="I28" s="2">
        <v>41447</v>
      </c>
      <c r="J28" s="1" t="str">
        <f>IFERROR(VLOOKUP($A28,[1]INPUT_Du_lieu_nhan_vien!$A:$AJ,36),"-")</f>
        <v>Nghỉ khác</v>
      </c>
    </row>
    <row r="29" spans="1:11" ht="32.25" customHeight="1">
      <c r="A29" s="4">
        <v>20163</v>
      </c>
      <c r="B29" s="1" t="str">
        <f>IFERROR(VLOOKUP($A29,[1]INPUT_Du_lieu_nhan_vien!$A:$C,2),"-")</f>
        <v>Trần Thị Bích</v>
      </c>
      <c r="C29" s="1" t="str">
        <f>IFERROR(VLOOKUP($A29,[1]INPUT_Du_lieu_nhan_vien!$A:$C,3),"-")</f>
        <v>Hảo</v>
      </c>
      <c r="D29" s="1" t="str">
        <f>IFERROR(VLOOKUP($A29,[1]INPUT_Du_lieu_nhan_vien!$A:$AC,24),"-")</f>
        <v>OC</v>
      </c>
      <c r="E29" s="1" t="str">
        <f>IFERROR(VLOOKUP($A29,[1]INPUT_Du_lieu_nhan_vien!$A:$AC,29),"-")</f>
        <v>TMH</v>
      </c>
      <c r="F29" s="1" t="s">
        <v>12</v>
      </c>
      <c r="G29" s="3" t="s">
        <v>331</v>
      </c>
      <c r="H29" s="2">
        <v>40179</v>
      </c>
      <c r="I29" s="2">
        <f>IF(F29="","",VLOOKUP(F29,$N$2:$O$11,2)+H29)</f>
        <v>40543</v>
      </c>
      <c r="J29" s="1" t="str">
        <f>IFERROR(VLOOKUP($A29,[1]INPUT_Du_lieu_nhan_vien!$A:$AJ,36),"-")</f>
        <v>Chính thức</v>
      </c>
    </row>
    <row r="30" spans="1:11" ht="32.25" customHeight="1">
      <c r="A30" s="4">
        <v>20163</v>
      </c>
      <c r="B30" s="1" t="str">
        <f>IFERROR(VLOOKUP($A30,[1]INPUT_Du_lieu_nhan_vien!$A:$C,2),"-")</f>
        <v>Trần Thị Bích</v>
      </c>
      <c r="C30" s="1" t="str">
        <f>IFERROR(VLOOKUP($A30,[1]INPUT_Du_lieu_nhan_vien!$A:$C,3),"-")</f>
        <v>Hảo</v>
      </c>
      <c r="D30" s="1" t="str">
        <f>IFERROR(VLOOKUP($A30,[1]INPUT_Du_lieu_nhan_vien!$A:$AC,24),"-")</f>
        <v>OC</v>
      </c>
      <c r="E30" s="1" t="str">
        <f>IFERROR(VLOOKUP($A30,[1]INPUT_Du_lieu_nhan_vien!$A:$AC,29),"-")</f>
        <v>TMH</v>
      </c>
      <c r="F30" s="1" t="s">
        <v>2</v>
      </c>
      <c r="G30" s="3" t="s">
        <v>330</v>
      </c>
      <c r="H30" s="2">
        <v>40544</v>
      </c>
      <c r="I30" s="2">
        <v>41639</v>
      </c>
      <c r="J30" s="1" t="str">
        <f>IFERROR(VLOOKUP($A30,[1]INPUT_Du_lieu_nhan_vien!$A:$AJ,36),"-")</f>
        <v>Chính thức</v>
      </c>
    </row>
    <row r="31" spans="1:11" ht="32.25" customHeight="1">
      <c r="A31" s="4">
        <v>20163</v>
      </c>
      <c r="B31" s="1" t="str">
        <f>IFERROR(VLOOKUP($A31,[1]INPUT_Du_lieu_nhan_vien!$A:$C,2),"-")</f>
        <v>Trần Thị Bích</v>
      </c>
      <c r="C31" s="1" t="str">
        <f>IFERROR(VLOOKUP($A31,[1]INPUT_Du_lieu_nhan_vien!$A:$C,3),"-")</f>
        <v>Hảo</v>
      </c>
      <c r="D31" s="1" t="str">
        <f>IFERROR(VLOOKUP($A31,[1]INPUT_Du_lieu_nhan_vien!$A:$AC,24),"-")</f>
        <v>OC</v>
      </c>
      <c r="E31" s="1" t="str">
        <f>IFERROR(VLOOKUP($A31,[1]INPUT_Du_lieu_nhan_vien!$A:$AC,29),"-")</f>
        <v>TMH</v>
      </c>
      <c r="F31" s="1" t="s">
        <v>12</v>
      </c>
      <c r="G31" s="3" t="s">
        <v>329</v>
      </c>
      <c r="H31" s="2">
        <v>41061</v>
      </c>
      <c r="I31" s="2">
        <f>IF(F31="","",VLOOKUP(F31,$N$2:$O$11,2)+H31)</f>
        <v>41425</v>
      </c>
      <c r="J31" s="1" t="str">
        <f>IFERROR(VLOOKUP($A31,[1]INPUT_Du_lieu_nhan_vien!$A:$AJ,36),"-")</f>
        <v>Chính thức</v>
      </c>
    </row>
    <row r="32" spans="1:11" ht="32.25" customHeight="1">
      <c r="A32" s="4">
        <v>20194</v>
      </c>
      <c r="B32" s="1" t="str">
        <f>IFERROR(VLOOKUP($A32,[1]INPUT_Du_lieu_nhan_vien!$A:$C,2),"-")</f>
        <v>Đào Thị</v>
      </c>
      <c r="C32" s="1" t="str">
        <f>IFERROR(VLOOKUP($A32,[1]INPUT_Du_lieu_nhan_vien!$A:$C,3),"-")</f>
        <v>Thành</v>
      </c>
      <c r="D32" s="1" t="str">
        <f>IFERROR(VLOOKUP($A32,[1]INPUT_Du_lieu_nhan_vien!$A:$AC,24),"-")</f>
        <v>NX</v>
      </c>
      <c r="E32" s="1" t="str">
        <f>IFERROR(VLOOKUP($A32,[1]INPUT_Du_lieu_nhan_vien!$A:$AC,29),"-")</f>
        <v>TMH</v>
      </c>
      <c r="F32" s="1" t="s">
        <v>12</v>
      </c>
      <c r="G32" s="3" t="s">
        <v>328</v>
      </c>
      <c r="H32" s="2">
        <v>40299</v>
      </c>
      <c r="I32" s="2">
        <f>IF(F32="","",VLOOKUP(F32,$N$2:$O$11,2)+H32)</f>
        <v>40663</v>
      </c>
      <c r="J32" s="1" t="str">
        <f>IFERROR(VLOOKUP($A32,[1]INPUT_Du_lieu_nhan_vien!$A:$AJ,36),"-")</f>
        <v>Nghỉ việc</v>
      </c>
    </row>
    <row r="33" spans="1:10" ht="32.25" customHeight="1">
      <c r="A33" s="4">
        <v>20194</v>
      </c>
      <c r="B33" s="1" t="str">
        <f>IFERROR(VLOOKUP($A33,[1]INPUT_Du_lieu_nhan_vien!$A:$C,2),"-")</f>
        <v>Đào Thị</v>
      </c>
      <c r="C33" s="1" t="str">
        <f>IFERROR(VLOOKUP($A33,[1]INPUT_Du_lieu_nhan_vien!$A:$C,3),"-")</f>
        <v>Thành</v>
      </c>
      <c r="D33" s="1" t="str">
        <f>IFERROR(VLOOKUP($A33,[1]INPUT_Du_lieu_nhan_vien!$A:$AC,24),"-")</f>
        <v>NX</v>
      </c>
      <c r="E33" s="1" t="str">
        <f>IFERROR(VLOOKUP($A33,[1]INPUT_Du_lieu_nhan_vien!$A:$AC,29),"-")</f>
        <v>TMH</v>
      </c>
      <c r="F33" s="1" t="s">
        <v>2</v>
      </c>
      <c r="G33" s="3" t="s">
        <v>327</v>
      </c>
      <c r="H33" s="2">
        <v>40664</v>
      </c>
      <c r="I33" s="2">
        <v>41759</v>
      </c>
      <c r="J33" s="1" t="str">
        <f>IFERROR(VLOOKUP($A33,[1]INPUT_Du_lieu_nhan_vien!$A:$AJ,36),"-")</f>
        <v>Nghỉ việc</v>
      </c>
    </row>
    <row r="34" spans="1:10" ht="32.25" customHeight="1">
      <c r="A34" s="4">
        <v>20200</v>
      </c>
      <c r="B34" s="1" t="str">
        <f>IFERROR(VLOOKUP($A34,[1]INPUT_Du_lieu_nhan_vien!$A:$C,2),"-")</f>
        <v>Châu Thị Thùy</v>
      </c>
      <c r="C34" s="1" t="str">
        <f>IFERROR(VLOOKUP($A34,[1]INPUT_Du_lieu_nhan_vien!$A:$C,3),"-")</f>
        <v>Dương</v>
      </c>
      <c r="D34" s="1" t="str">
        <f>IFERROR(VLOOKUP($A34,[1]INPUT_Du_lieu_nhan_vien!$A:$AC,24),"-")</f>
        <v>OC</v>
      </c>
      <c r="E34" s="1" t="str">
        <f>IFERROR(VLOOKUP($A34,[1]INPUT_Du_lieu_nhan_vien!$A:$AC,29),"-")</f>
        <v>TMH</v>
      </c>
      <c r="F34" s="1" t="s">
        <v>12</v>
      </c>
      <c r="G34" s="3" t="s">
        <v>326</v>
      </c>
      <c r="H34" s="2">
        <v>40330</v>
      </c>
      <c r="I34" s="2">
        <f>IF(F34="","",VLOOKUP(F34,$N$2:$O$11,2)+H34)</f>
        <v>40694</v>
      </c>
      <c r="J34" s="1" t="str">
        <f>IFERROR(VLOOKUP($A34,[1]INPUT_Du_lieu_nhan_vien!$A:$AJ,36),"-")</f>
        <v>Nghỉ khác</v>
      </c>
    </row>
    <row r="35" spans="1:10" ht="32.25" customHeight="1">
      <c r="A35" s="4">
        <v>20200</v>
      </c>
      <c r="B35" s="1" t="str">
        <f>IFERROR(VLOOKUP($A35,[1]INPUT_Du_lieu_nhan_vien!$A:$C,2),"-")</f>
        <v>Châu Thị Thùy</v>
      </c>
      <c r="C35" s="1" t="str">
        <f>IFERROR(VLOOKUP($A35,[1]INPUT_Du_lieu_nhan_vien!$A:$C,3),"-")</f>
        <v>Dương</v>
      </c>
      <c r="D35" s="1" t="str">
        <f>IFERROR(VLOOKUP($A35,[1]INPUT_Du_lieu_nhan_vien!$A:$AC,24),"-")</f>
        <v>OC</v>
      </c>
      <c r="E35" s="1" t="str">
        <f>IFERROR(VLOOKUP($A35,[1]INPUT_Du_lieu_nhan_vien!$A:$AC,29),"-")</f>
        <v>TMH</v>
      </c>
      <c r="F35" s="1" t="s">
        <v>2</v>
      </c>
      <c r="G35" s="3" t="s">
        <v>325</v>
      </c>
      <c r="H35" s="2">
        <v>40695</v>
      </c>
      <c r="I35" s="2">
        <v>41790</v>
      </c>
      <c r="J35" s="1" t="str">
        <f>IFERROR(VLOOKUP($A35,[1]INPUT_Du_lieu_nhan_vien!$A:$AJ,36),"-")</f>
        <v>Nghỉ khác</v>
      </c>
    </row>
    <row r="36" spans="1:10" ht="32.25" customHeight="1">
      <c r="A36" s="4">
        <v>20201</v>
      </c>
      <c r="B36" s="1" t="str">
        <f>IFERROR(VLOOKUP($A36,[1]INPUT_Du_lieu_nhan_vien!$A:$C,2),"-")</f>
        <v>Lê Thị</v>
      </c>
      <c r="C36" s="1" t="str">
        <f>IFERROR(VLOOKUP($A36,[1]INPUT_Du_lieu_nhan_vien!$A:$C,3),"-")</f>
        <v>Giang</v>
      </c>
      <c r="D36" s="1" t="str">
        <f>IFERROR(VLOOKUP($A36,[1]INPUT_Du_lieu_nhan_vien!$A:$AC,24),"-")</f>
        <v>NX</v>
      </c>
      <c r="E36" s="1" t="str">
        <f>IFERROR(VLOOKUP($A36,[1]INPUT_Du_lieu_nhan_vien!$A:$AC,29),"-")</f>
        <v>TMH</v>
      </c>
      <c r="F36" s="1" t="s">
        <v>12</v>
      </c>
      <c r="G36" s="3" t="s">
        <v>324</v>
      </c>
      <c r="H36" s="2">
        <v>40330</v>
      </c>
      <c r="I36" s="2">
        <f>IF(F36="","",VLOOKUP(F36,$N$2:$O$11,2)+H36)</f>
        <v>40694</v>
      </c>
      <c r="J36" s="1" t="str">
        <f>IFERROR(VLOOKUP($A36,[1]INPUT_Du_lieu_nhan_vien!$A:$AJ,36),"-")</f>
        <v>Chính thức</v>
      </c>
    </row>
    <row r="37" spans="1:10" ht="32.25" customHeight="1">
      <c r="A37" s="4">
        <v>20201</v>
      </c>
      <c r="B37" s="1" t="str">
        <f>IFERROR(VLOOKUP($A37,[1]INPUT_Du_lieu_nhan_vien!$A:$C,2),"-")</f>
        <v>Lê Thị</v>
      </c>
      <c r="C37" s="1" t="str">
        <f>IFERROR(VLOOKUP($A37,[1]INPUT_Du_lieu_nhan_vien!$A:$C,3),"-")</f>
        <v>Giang</v>
      </c>
      <c r="D37" s="1" t="str">
        <f>IFERROR(VLOOKUP($A37,[1]INPUT_Du_lieu_nhan_vien!$A:$AC,24),"-")</f>
        <v>NX</v>
      </c>
      <c r="E37" s="1" t="str">
        <f>IFERROR(VLOOKUP($A37,[1]INPUT_Du_lieu_nhan_vien!$A:$AC,29),"-")</f>
        <v>TMH</v>
      </c>
      <c r="F37" s="1" t="s">
        <v>2</v>
      </c>
      <c r="G37" s="3" t="s">
        <v>323</v>
      </c>
      <c r="H37" s="2">
        <v>40695</v>
      </c>
      <c r="I37" s="2">
        <v>41790</v>
      </c>
      <c r="J37" s="1" t="str">
        <f>IFERROR(VLOOKUP($A37,[1]INPUT_Du_lieu_nhan_vien!$A:$AJ,36),"-")</f>
        <v>Chính thức</v>
      </c>
    </row>
    <row r="38" spans="1:10" ht="32.25" customHeight="1">
      <c r="A38" s="4">
        <v>20224</v>
      </c>
      <c r="B38" s="1" t="str">
        <f>IFERROR(VLOOKUP($A38,[1]INPUT_Du_lieu_nhan_vien!$A:$C,2),"-")</f>
        <v>Nguyễn Thị Bích</v>
      </c>
      <c r="C38" s="1" t="str">
        <f>IFERROR(VLOOKUP($A38,[1]INPUT_Du_lieu_nhan_vien!$A:$C,3),"-")</f>
        <v>Quỳnh</v>
      </c>
      <c r="D38" s="1" t="str">
        <f>IFERROR(VLOOKUP($A38,[1]INPUT_Du_lieu_nhan_vien!$A:$AC,24),"-")</f>
        <v>NX</v>
      </c>
      <c r="E38" s="1" t="str">
        <f>IFERROR(VLOOKUP($A38,[1]INPUT_Du_lieu_nhan_vien!$A:$AC,29),"-")</f>
        <v>TMH</v>
      </c>
      <c r="F38" s="1" t="s">
        <v>12</v>
      </c>
      <c r="G38" s="3" t="s">
        <v>322</v>
      </c>
      <c r="H38" s="2">
        <v>40460</v>
      </c>
      <c r="I38" s="2">
        <v>40847</v>
      </c>
      <c r="J38" s="1" t="str">
        <f>IFERROR(VLOOKUP($A38,[1]INPUT_Du_lieu_nhan_vien!$A:$AJ,36),"-")</f>
        <v>Chính thức</v>
      </c>
    </row>
    <row r="39" spans="1:10" ht="32.25" customHeight="1">
      <c r="A39" s="4">
        <v>20402</v>
      </c>
      <c r="B39" s="1" t="str">
        <f>IFERROR(VLOOKUP($A39,[1]INPUT_Du_lieu_nhan_vien!$A:$C,2),"-")</f>
        <v>Lê Trà</v>
      </c>
      <c r="C39" s="1" t="str">
        <f>IFERROR(VLOOKUP($A39,[1]INPUT_Du_lieu_nhan_vien!$A:$C,3),"-")</f>
        <v>My</v>
      </c>
      <c r="D39" s="1" t="str">
        <f>IFERROR(VLOOKUP($A39,[1]INPUT_Du_lieu_nhan_vien!$A:$AC,24),"-")</f>
        <v>OC</v>
      </c>
      <c r="E39" s="1" t="str">
        <f>IFERROR(VLOOKUP($A39,[1]INPUT_Du_lieu_nhan_vien!$A:$AC,29),"-")</f>
        <v>TMH</v>
      </c>
      <c r="F39" s="1" t="s">
        <v>12</v>
      </c>
      <c r="G39" s="3" t="s">
        <v>321</v>
      </c>
      <c r="H39" s="2">
        <v>41061</v>
      </c>
      <c r="I39" s="2">
        <f>IF(F39="","",VLOOKUP(F39,$N$2:$O$11,2)+H39)</f>
        <v>41425</v>
      </c>
      <c r="J39" s="1" t="str">
        <f>IFERROR(VLOOKUP($A39,[1]INPUT_Du_lieu_nhan_vien!$A:$AJ,36),"-")</f>
        <v>Chính thức</v>
      </c>
    </row>
    <row r="40" spans="1:10" ht="32.25" customHeight="1">
      <c r="A40" s="4">
        <v>20425</v>
      </c>
      <c r="B40" s="1" t="str">
        <f>IFERROR(VLOOKUP($A40,[1]INPUT_Du_lieu_nhan_vien!$A:$C,2),"-")</f>
        <v>Nguyễn Thị Hương</v>
      </c>
      <c r="C40" s="1" t="str">
        <f>IFERROR(VLOOKUP($A40,[1]INPUT_Du_lieu_nhan_vien!$A:$C,3),"-")</f>
        <v>Giang</v>
      </c>
      <c r="D40" s="1" t="str">
        <f>IFERROR(VLOOKUP($A40,[1]INPUT_Du_lieu_nhan_vien!$A:$AC,24),"-")</f>
        <v>OC</v>
      </c>
      <c r="E40" s="1" t="str">
        <f>IFERROR(VLOOKUP($A40,[1]INPUT_Du_lieu_nhan_vien!$A:$AC,29),"-")</f>
        <v>TMH</v>
      </c>
      <c r="F40" s="1" t="s">
        <v>12</v>
      </c>
      <c r="G40" s="3" t="s">
        <v>320</v>
      </c>
      <c r="H40" s="2">
        <v>41091</v>
      </c>
      <c r="I40" s="2">
        <f>IF(F40="","",VLOOKUP(F40,$N$2:$O$11,2)+H40)</f>
        <v>41455</v>
      </c>
      <c r="J40" s="1" t="str">
        <f>IFERROR(VLOOKUP($A40,[1]INPUT_Du_lieu_nhan_vien!$A:$AJ,36),"-")</f>
        <v>Nghỉ khác</v>
      </c>
    </row>
    <row r="41" spans="1:10" ht="32.25" customHeight="1">
      <c r="A41" s="4">
        <v>20428</v>
      </c>
      <c r="B41" s="1" t="str">
        <f>IFERROR(VLOOKUP($A41,[1]INPUT_Du_lieu_nhan_vien!$A:$C,2),"-")</f>
        <v>Bùi Thị Minh</v>
      </c>
      <c r="C41" s="1" t="str">
        <f>IFERROR(VLOOKUP($A41,[1]INPUT_Du_lieu_nhan_vien!$A:$C,3),"-")</f>
        <v>Huệ</v>
      </c>
      <c r="D41" s="1" t="str">
        <f>IFERROR(VLOOKUP($A41,[1]INPUT_Du_lieu_nhan_vien!$A:$AC,24),"-")</f>
        <v>NX</v>
      </c>
      <c r="E41" s="1" t="str">
        <f>IFERROR(VLOOKUP($A41,[1]INPUT_Du_lieu_nhan_vien!$A:$AC,29),"-")</f>
        <v>TMH</v>
      </c>
      <c r="F41" s="1" t="s">
        <v>12</v>
      </c>
      <c r="G41" s="3" t="s">
        <v>319</v>
      </c>
      <c r="H41" s="2">
        <v>41091</v>
      </c>
      <c r="I41" s="2">
        <f>IF(F41="","",VLOOKUP(F41,$N$2:$O$11,2)+H41)</f>
        <v>41455</v>
      </c>
      <c r="J41" s="1" t="str">
        <f>IFERROR(VLOOKUP($A41,[1]INPUT_Du_lieu_nhan_vien!$A:$AJ,36),"-")</f>
        <v>Chính thức</v>
      </c>
    </row>
    <row r="42" spans="1:10" ht="32.25" customHeight="1">
      <c r="A42" s="4">
        <v>20570</v>
      </c>
      <c r="B42" s="1" t="str">
        <f>IFERROR(VLOOKUP($A42,[1]INPUT_Du_lieu_nhan_vien!$A:$C,2),"-")</f>
        <v>Tạ Thị Thu</v>
      </c>
      <c r="C42" s="1" t="str">
        <f>IFERROR(VLOOKUP($A42,[1]INPUT_Du_lieu_nhan_vien!$A:$C,3),"-")</f>
        <v>Phương</v>
      </c>
      <c r="D42" s="1" t="str">
        <f>IFERROR(VLOOKUP($A42,[1]INPUT_Du_lieu_nhan_vien!$A:$AC,24),"-")</f>
        <v>OC</v>
      </c>
      <c r="E42" s="1" t="str">
        <f>IFERROR(VLOOKUP($A42,[1]INPUT_Du_lieu_nhan_vien!$A:$AC,29),"-")</f>
        <v>TMH</v>
      </c>
      <c r="G42" s="3"/>
      <c r="H42" s="2"/>
      <c r="I42" s="2" t="str">
        <f>IF(F42="","",VLOOKUP(F42,$N$2:$O$11,2)+H42)</f>
        <v/>
      </c>
      <c r="J42" s="1" t="str">
        <f>IFERROR(VLOOKUP($A42,[1]INPUT_Du_lieu_nhan_vien!$A:$AJ,36),"-")</f>
        <v>Chính thức</v>
      </c>
    </row>
    <row r="43" spans="1:10" ht="32.25" customHeight="1">
      <c r="A43" s="4">
        <v>20574</v>
      </c>
      <c r="B43" s="1" t="str">
        <f>IFERROR(VLOOKUP($A43,[1]INPUT_Du_lieu_nhan_vien!$A:$C,2),"-")</f>
        <v>Đỗ Thị</v>
      </c>
      <c r="C43" s="1" t="str">
        <f>IFERROR(VLOOKUP($A43,[1]INPUT_Du_lieu_nhan_vien!$A:$C,3),"-")</f>
        <v>Hiền</v>
      </c>
      <c r="D43" s="1" t="str">
        <f>IFERROR(VLOOKUP($A43,[1]INPUT_Du_lieu_nhan_vien!$A:$AC,24),"-")</f>
        <v>OC</v>
      </c>
      <c r="E43" s="1" t="str">
        <f>IFERROR(VLOOKUP($A43,[1]INPUT_Du_lieu_nhan_vien!$A:$AC,29),"-")</f>
        <v>TMH</v>
      </c>
      <c r="G43" s="3"/>
      <c r="H43" s="2"/>
      <c r="I43" s="2" t="str">
        <f>IF(F43="","",VLOOKUP(F43,$N$2:$O$11,2)+H43)</f>
        <v/>
      </c>
      <c r="J43" s="1" t="str">
        <f>IFERROR(VLOOKUP($A43,[1]INPUT_Du_lieu_nhan_vien!$A:$AJ,36),"-")</f>
        <v>Nghỉ việc</v>
      </c>
    </row>
    <row r="44" spans="1:10" ht="32.25" customHeight="1">
      <c r="A44" s="4">
        <v>20625</v>
      </c>
      <c r="B44" s="1" t="str">
        <f>IFERROR(VLOOKUP($A44,[1]INPUT_Du_lieu_nhan_vien!$A:$C,2),"-")</f>
        <v>Nguyễn Thị Minh</v>
      </c>
      <c r="C44" s="1" t="str">
        <f>IFERROR(VLOOKUP($A44,[1]INPUT_Du_lieu_nhan_vien!$A:$C,3),"-")</f>
        <v>Thúy</v>
      </c>
      <c r="D44" s="1" t="str">
        <f>IFERROR(VLOOKUP($A44,[1]INPUT_Du_lieu_nhan_vien!$A:$AC,24),"-")</f>
        <v>OC</v>
      </c>
      <c r="E44" s="1" t="str">
        <f>IFERROR(VLOOKUP($A44,[1]INPUT_Du_lieu_nhan_vien!$A:$AC,29),"-")</f>
        <v>TMH</v>
      </c>
      <c r="G44" s="3"/>
      <c r="H44" s="2"/>
      <c r="I44" s="2" t="str">
        <f>IF(F44="","",VLOOKUP(F44,$N$2:$O$11,2)+H44)</f>
        <v/>
      </c>
      <c r="J44" s="1" t="str">
        <f>IFERROR(VLOOKUP($A44,[1]INPUT_Du_lieu_nhan_vien!$A:$AJ,36),"-")</f>
        <v>Thử việc</v>
      </c>
    </row>
    <row r="45" spans="1:10" ht="32.25" customHeight="1">
      <c r="A45" s="4">
        <v>20628</v>
      </c>
      <c r="B45" s="1" t="str">
        <f>IFERROR(VLOOKUP($A45,[1]INPUT_Du_lieu_nhan_vien!$A:$C,2),"-")</f>
        <v>Đỗ Văn</v>
      </c>
      <c r="C45" s="1" t="str">
        <f>IFERROR(VLOOKUP($A45,[1]INPUT_Du_lieu_nhan_vien!$A:$C,3),"-")</f>
        <v>Thắng</v>
      </c>
      <c r="D45" s="1" t="str">
        <f>IFERROR(VLOOKUP($A45,[1]INPUT_Du_lieu_nhan_vien!$A:$AC,24),"-")</f>
        <v>OP</v>
      </c>
      <c r="E45" s="1" t="str">
        <f>IFERROR(VLOOKUP($A45,[1]INPUT_Du_lieu_nhan_vien!$A:$AC,29),"-")</f>
        <v>TMH</v>
      </c>
      <c r="G45" s="3"/>
      <c r="H45" s="2"/>
      <c r="I45" s="2" t="str">
        <f>IF(F45="","",VLOOKUP(F45,$N$2:$O$11,2)+H45)</f>
        <v/>
      </c>
      <c r="J45" s="1" t="str">
        <f>IFERROR(VLOOKUP($A45,[1]INPUT_Du_lieu_nhan_vien!$A:$AJ,36),"-")</f>
        <v>Nghỉ việc</v>
      </c>
    </row>
    <row r="46" spans="1:10" ht="32.25" customHeight="1">
      <c r="A46" s="4">
        <v>20631</v>
      </c>
      <c r="B46" s="1" t="str">
        <f>IFERROR(VLOOKUP($A46,[1]INPUT_Du_lieu_nhan_vien!$A:$C,2),"-")</f>
        <v>Nguyễn Đức</v>
      </c>
      <c r="C46" s="1" t="str">
        <f>IFERROR(VLOOKUP($A46,[1]INPUT_Du_lieu_nhan_vien!$A:$C,3),"-")</f>
        <v>Thắng</v>
      </c>
      <c r="D46" s="1" t="str">
        <f>IFERROR(VLOOKUP($A46,[1]INPUT_Du_lieu_nhan_vien!$A:$AC,24),"-")</f>
        <v>OP</v>
      </c>
      <c r="E46" s="1" t="str">
        <f>IFERROR(VLOOKUP($A46,[1]INPUT_Du_lieu_nhan_vien!$A:$AC,29),"-")</f>
        <v>TMH</v>
      </c>
      <c r="G46" s="3"/>
      <c r="H46" s="2"/>
      <c r="I46" s="2" t="str">
        <f>IF(F46="","",VLOOKUP(F46,$N$2:$O$11,2)+H46)</f>
        <v/>
      </c>
      <c r="J46" s="1" t="str">
        <f>IFERROR(VLOOKUP($A46,[1]INPUT_Du_lieu_nhan_vien!$A:$AJ,36),"-")</f>
        <v>Thử việc</v>
      </c>
    </row>
    <row r="47" spans="1:10" ht="32.25" customHeight="1">
      <c r="A47" s="4">
        <v>20643</v>
      </c>
      <c r="B47" s="1" t="str">
        <f>IFERROR(VLOOKUP($A47,[1]INPUT_Du_lieu_nhan_vien!$A:$C,2),"-")</f>
        <v>Tống Thị Minh</v>
      </c>
      <c r="C47" s="1" t="str">
        <f>IFERROR(VLOOKUP($A47,[1]INPUT_Du_lieu_nhan_vien!$A:$C,3),"-")</f>
        <v>Hoa</v>
      </c>
      <c r="D47" s="1" t="str">
        <f>IFERROR(VLOOKUP($A47,[1]INPUT_Du_lieu_nhan_vien!$A:$AC,24),"-")</f>
        <v>OC</v>
      </c>
      <c r="E47" s="1" t="str">
        <f>IFERROR(VLOOKUP($A47,[1]INPUT_Du_lieu_nhan_vien!$A:$AC,29),"-")</f>
        <v>TMH</v>
      </c>
      <c r="G47" s="3"/>
      <c r="H47" s="2"/>
      <c r="I47" s="2" t="str">
        <f>IF(F47="","",VLOOKUP(F47,$N$2:$O$11,2)+H47)</f>
        <v/>
      </c>
      <c r="J47" s="1" t="str">
        <f>IFERROR(VLOOKUP($A47,[1]INPUT_Du_lieu_nhan_vien!$A:$AJ,36),"-")</f>
        <v>Thử việc</v>
      </c>
    </row>
    <row r="48" spans="1:10" ht="32.25" customHeight="1">
      <c r="A48" s="4">
        <v>20024</v>
      </c>
      <c r="B48" s="1" t="str">
        <f>IFERROR(VLOOKUP($A48,[1]INPUT_Du_lieu_nhan_vien!$A:$C,2),"-")</f>
        <v>Ngô Thị Thanh</v>
      </c>
      <c r="C48" s="1" t="str">
        <f>IFERROR(VLOOKUP($A48,[1]INPUT_Du_lieu_nhan_vien!$A:$C,3),"-")</f>
        <v>Thủy</v>
      </c>
      <c r="D48" s="1" t="str">
        <f>IFERROR(VLOOKUP($A48,[1]INPUT_Du_lieu_nhan_vien!$A:$AC,24),"-")</f>
        <v>TD2</v>
      </c>
      <c r="E48" s="1" t="str">
        <f>IFERROR(VLOOKUP($A48,[1]INPUT_Du_lieu_nhan_vien!$A:$AC,29),"-")</f>
        <v>TNE</v>
      </c>
      <c r="F48" s="1" t="s">
        <v>2</v>
      </c>
      <c r="G48" s="3" t="s">
        <v>318</v>
      </c>
      <c r="H48" s="2">
        <v>40087</v>
      </c>
      <c r="I48" s="2">
        <v>41182</v>
      </c>
      <c r="J48" s="1" t="str">
        <f>IFERROR(VLOOKUP($A48,[1]INPUT_Du_lieu_nhan_vien!$A:$AJ,36),"-")</f>
        <v>Chính thức</v>
      </c>
    </row>
    <row r="49" spans="1:10" ht="32.25" customHeight="1">
      <c r="A49" s="4">
        <v>20094</v>
      </c>
      <c r="B49" s="1" t="str">
        <f>IFERROR(VLOOKUP($A49,[1]INPUT_Du_lieu_nhan_vien!$A:$C,2),"-")</f>
        <v>Phan Thị</v>
      </c>
      <c r="C49" s="1" t="str">
        <f>IFERROR(VLOOKUP($A49,[1]INPUT_Du_lieu_nhan_vien!$A:$C,3),"-")</f>
        <v>Hiền</v>
      </c>
      <c r="D49" s="1" t="str">
        <f>IFERROR(VLOOKUP($A49,[1]INPUT_Du_lieu_nhan_vien!$A:$AC,24),"-")</f>
        <v>OC</v>
      </c>
      <c r="E49" s="1" t="str">
        <f>IFERROR(VLOOKUP($A49,[1]INPUT_Du_lieu_nhan_vien!$A:$AC,29),"-")</f>
        <v>TNE</v>
      </c>
      <c r="F49" s="1" t="s">
        <v>2</v>
      </c>
      <c r="G49" s="3" t="s">
        <v>317</v>
      </c>
      <c r="H49" s="2">
        <v>40483</v>
      </c>
      <c r="I49" s="2">
        <f>IF(F49="","",VLOOKUP(F49,$N$2:$O$11,2)+H49)</f>
        <v>41577</v>
      </c>
      <c r="J49" s="1" t="str">
        <f>IFERROR(VLOOKUP($A49,[1]INPUT_Du_lieu_nhan_vien!$A:$AJ,36),"-")</f>
        <v>Chính thức</v>
      </c>
    </row>
    <row r="50" spans="1:10" ht="32.25" customHeight="1">
      <c r="A50" s="4">
        <v>20183</v>
      </c>
      <c r="B50" s="1" t="str">
        <f>IFERROR(VLOOKUP($A50,[1]INPUT_Du_lieu_nhan_vien!$A:$C,2),"-")</f>
        <v>Vũ Thị</v>
      </c>
      <c r="C50" s="1" t="str">
        <f>IFERROR(VLOOKUP($A50,[1]INPUT_Du_lieu_nhan_vien!$A:$C,3),"-")</f>
        <v>Trang</v>
      </c>
      <c r="D50" s="1" t="str">
        <f>IFERROR(VLOOKUP($A50,[1]INPUT_Du_lieu_nhan_vien!$A:$AC,24),"-")</f>
        <v>OP</v>
      </c>
      <c r="E50" s="1" t="str">
        <f>IFERROR(VLOOKUP($A50,[1]INPUT_Du_lieu_nhan_vien!$A:$AC,29),"-")</f>
        <v>TNE</v>
      </c>
      <c r="G50" s="3"/>
      <c r="H50" s="2"/>
      <c r="I50" s="2" t="str">
        <f>IF(F50="","",VLOOKUP(F50,$N$2:$O$11,2)+H50)</f>
        <v/>
      </c>
      <c r="J50" s="1" t="str">
        <f>IFERROR(VLOOKUP($A50,[1]INPUT_Du_lieu_nhan_vien!$A:$AJ,36),"-")</f>
        <v>Nghỉ việc</v>
      </c>
    </row>
    <row r="51" spans="1:10" ht="32.25" customHeight="1">
      <c r="A51" s="4">
        <v>20206</v>
      </c>
      <c r="B51" s="1" t="str">
        <f>IFERROR(VLOOKUP($A51,[1]INPUT_Du_lieu_nhan_vien!$A:$C,2),"-")</f>
        <v>Nguyễn Khánh</v>
      </c>
      <c r="C51" s="1" t="str">
        <f>IFERROR(VLOOKUP($A51,[1]INPUT_Du_lieu_nhan_vien!$A:$C,3),"-")</f>
        <v>Hà</v>
      </c>
      <c r="D51" s="1" t="str">
        <f>IFERROR(VLOOKUP($A51,[1]INPUT_Du_lieu_nhan_vien!$A:$AC,24),"-")</f>
        <v>OP</v>
      </c>
      <c r="E51" s="1" t="str">
        <f>IFERROR(VLOOKUP($A51,[1]INPUT_Du_lieu_nhan_vien!$A:$AC,29),"-")</f>
        <v>TNE</v>
      </c>
      <c r="F51" s="1" t="s">
        <v>12</v>
      </c>
      <c r="G51" s="3" t="s">
        <v>316</v>
      </c>
      <c r="H51" s="2">
        <v>40375</v>
      </c>
      <c r="I51" s="2">
        <f>IF(F51="","",VLOOKUP(F51,$N$2:$O$11,2)+H51)</f>
        <v>40739</v>
      </c>
      <c r="J51" s="1" t="str">
        <f>IFERROR(VLOOKUP($A51,[1]INPUT_Du_lieu_nhan_vien!$A:$AJ,36),"-")</f>
        <v>Chính thức</v>
      </c>
    </row>
    <row r="52" spans="1:10" ht="32.25" customHeight="1">
      <c r="A52" s="4">
        <v>20206</v>
      </c>
      <c r="B52" s="1" t="str">
        <f>IFERROR(VLOOKUP($A52,[1]INPUT_Du_lieu_nhan_vien!$A:$C,2),"-")</f>
        <v>Nguyễn Khánh</v>
      </c>
      <c r="C52" s="1" t="str">
        <f>IFERROR(VLOOKUP($A52,[1]INPUT_Du_lieu_nhan_vien!$A:$C,3),"-")</f>
        <v>Hà</v>
      </c>
      <c r="D52" s="1" t="str">
        <f>IFERROR(VLOOKUP($A52,[1]INPUT_Du_lieu_nhan_vien!$A:$AC,24),"-")</f>
        <v>OP</v>
      </c>
      <c r="E52" s="1" t="str">
        <f>IFERROR(VLOOKUP($A52,[1]INPUT_Du_lieu_nhan_vien!$A:$AC,29),"-")</f>
        <v>TNE</v>
      </c>
      <c r="F52" s="1" t="s">
        <v>2</v>
      </c>
      <c r="G52" s="3" t="s">
        <v>315</v>
      </c>
      <c r="H52" s="2">
        <v>40725</v>
      </c>
      <c r="I52" s="2">
        <v>41820</v>
      </c>
      <c r="J52" s="1" t="str">
        <f>IFERROR(VLOOKUP($A52,[1]INPUT_Du_lieu_nhan_vien!$A:$AJ,36),"-")</f>
        <v>Chính thức</v>
      </c>
    </row>
    <row r="53" spans="1:10" ht="32.25" customHeight="1">
      <c r="A53" s="4">
        <v>20261</v>
      </c>
      <c r="B53" s="1" t="str">
        <f>IFERROR(VLOOKUP($A53,[1]INPUT_Du_lieu_nhan_vien!$A:$C,2),"-")</f>
        <v>Đặng Lê Linh</v>
      </c>
      <c r="C53" s="1" t="str">
        <f>IFERROR(VLOOKUP($A53,[1]INPUT_Du_lieu_nhan_vien!$A:$C,3),"-")</f>
        <v>Chi</v>
      </c>
      <c r="D53" s="1" t="str">
        <f>IFERROR(VLOOKUP($A53,[1]INPUT_Du_lieu_nhan_vien!$A:$AC,24),"-")</f>
        <v>NX</v>
      </c>
      <c r="E53" s="1" t="str">
        <f>IFERROR(VLOOKUP($A53,[1]INPUT_Du_lieu_nhan_vien!$A:$AC,29),"-")</f>
        <v>TNE</v>
      </c>
      <c r="F53" s="1" t="s">
        <v>12</v>
      </c>
      <c r="G53" s="3" t="s">
        <v>314</v>
      </c>
      <c r="H53" s="2">
        <v>40575</v>
      </c>
      <c r="I53" s="2">
        <f>IF(F53="","",VLOOKUP(F53,$N$2:$O$11,2)+H53)</f>
        <v>40939</v>
      </c>
      <c r="J53" s="1" t="str">
        <f>IFERROR(VLOOKUP($A53,[1]INPUT_Du_lieu_nhan_vien!$A:$AJ,36),"-")</f>
        <v>Chính thức</v>
      </c>
    </row>
    <row r="54" spans="1:10" ht="32.25" customHeight="1">
      <c r="A54" s="4">
        <v>20261</v>
      </c>
      <c r="B54" s="1" t="str">
        <f>IFERROR(VLOOKUP($A54,[1]INPUT_Du_lieu_nhan_vien!$A:$C,2),"-")</f>
        <v>Đặng Lê Linh</v>
      </c>
      <c r="C54" s="1" t="str">
        <f>IFERROR(VLOOKUP($A54,[1]INPUT_Du_lieu_nhan_vien!$A:$C,3),"-")</f>
        <v>Chi</v>
      </c>
      <c r="D54" s="1" t="str">
        <f>IFERROR(VLOOKUP($A54,[1]INPUT_Du_lieu_nhan_vien!$A:$AC,24),"-")</f>
        <v>NX</v>
      </c>
      <c r="E54" s="1" t="str">
        <f>IFERROR(VLOOKUP($A54,[1]INPUT_Du_lieu_nhan_vien!$A:$AC,29),"-")</f>
        <v>TNE</v>
      </c>
      <c r="F54" s="1" t="s">
        <v>2</v>
      </c>
      <c r="G54" s="3" t="s">
        <v>313</v>
      </c>
      <c r="H54" s="2">
        <v>40940</v>
      </c>
      <c r="I54" s="2">
        <f>IF(F54="","",VLOOKUP(F54,$N$2:$O$11,2)+H54)</f>
        <v>42034</v>
      </c>
      <c r="J54" s="1" t="str">
        <f>IFERROR(VLOOKUP($A54,[1]INPUT_Du_lieu_nhan_vien!$A:$AJ,36),"-")</f>
        <v>Chính thức</v>
      </c>
    </row>
    <row r="55" spans="1:10" ht="32.25" customHeight="1">
      <c r="A55" s="4">
        <v>20310</v>
      </c>
      <c r="B55" s="1" t="str">
        <f>IFERROR(VLOOKUP($A55,[1]INPUT_Du_lieu_nhan_vien!$A:$C,2),"-")</f>
        <v>Phạm Văn</v>
      </c>
      <c r="C55" s="1" t="str">
        <f>IFERROR(VLOOKUP($A55,[1]INPUT_Du_lieu_nhan_vien!$A:$C,3),"-")</f>
        <v>Diễn</v>
      </c>
      <c r="D55" s="1" t="str">
        <f>IFERROR(VLOOKUP($A55,[1]INPUT_Du_lieu_nhan_vien!$A:$AC,24),"-")</f>
        <v>OP</v>
      </c>
      <c r="E55" s="1" t="str">
        <f>IFERROR(VLOOKUP($A55,[1]INPUT_Du_lieu_nhan_vien!$A:$AC,29),"-")</f>
        <v>TNE</v>
      </c>
      <c r="G55" s="3"/>
      <c r="H55" s="2"/>
      <c r="I55" s="2" t="str">
        <f>IF(F55="","",VLOOKUP(F55,$N$2:$O$11,2)+H55)</f>
        <v/>
      </c>
      <c r="J55" s="1" t="str">
        <f>IFERROR(VLOOKUP($A55,[1]INPUT_Du_lieu_nhan_vien!$A:$AJ,36),"-")</f>
        <v>Nghỉ việc</v>
      </c>
    </row>
    <row r="56" spans="1:10" ht="32.25" customHeight="1">
      <c r="A56" s="4">
        <v>20442</v>
      </c>
      <c r="B56" s="1" t="str">
        <f>IFERROR(VLOOKUP($A56,[1]INPUT_Du_lieu_nhan_vien!$A:$C,2),"-")</f>
        <v>Trần Thị</v>
      </c>
      <c r="C56" s="1" t="str">
        <f>IFERROR(VLOOKUP($A56,[1]INPUT_Du_lieu_nhan_vien!$A:$C,3),"-")</f>
        <v>Hoan</v>
      </c>
      <c r="D56" s="1" t="str">
        <f>IFERROR(VLOOKUP($A56,[1]INPUT_Du_lieu_nhan_vien!$A:$AC,24),"-")</f>
        <v>OC</v>
      </c>
      <c r="E56" s="1" t="str">
        <f>IFERROR(VLOOKUP($A56,[1]INPUT_Du_lieu_nhan_vien!$A:$AC,29),"-")</f>
        <v>TNE</v>
      </c>
      <c r="F56" s="1" t="s">
        <v>12</v>
      </c>
      <c r="G56" s="3" t="s">
        <v>312</v>
      </c>
      <c r="H56" s="2">
        <v>41252</v>
      </c>
      <c r="I56" s="2">
        <f>IF(F56="","",VLOOKUP(F56,$N$2:$O$11,2)+H56)</f>
        <v>41616</v>
      </c>
      <c r="J56" s="1" t="str">
        <f>IFERROR(VLOOKUP($A56,[1]INPUT_Du_lieu_nhan_vien!$A:$AJ,36),"-")</f>
        <v>Chính thức</v>
      </c>
    </row>
    <row r="57" spans="1:10" ht="32.25" customHeight="1">
      <c r="A57" s="4">
        <v>20462</v>
      </c>
      <c r="B57" s="1" t="str">
        <f>IFERROR(VLOOKUP($A57,[1]INPUT_Du_lieu_nhan_vien!$A:$C,2),"-")</f>
        <v>Nguyễn Thị</v>
      </c>
      <c r="C57" s="1" t="str">
        <f>IFERROR(VLOOKUP($A57,[1]INPUT_Du_lieu_nhan_vien!$A:$C,3),"-")</f>
        <v>Nga</v>
      </c>
      <c r="D57" s="1" t="str">
        <f>IFERROR(VLOOKUP($A57,[1]INPUT_Du_lieu_nhan_vien!$A:$AC,24),"-")</f>
        <v>OP</v>
      </c>
      <c r="E57" s="1" t="str">
        <f>IFERROR(VLOOKUP($A57,[1]INPUT_Du_lieu_nhan_vien!$A:$AC,29),"-")</f>
        <v>TNE</v>
      </c>
      <c r="F57" s="1" t="s">
        <v>12</v>
      </c>
      <c r="G57" s="3" t="s">
        <v>311</v>
      </c>
      <c r="H57" s="2">
        <v>41563</v>
      </c>
      <c r="I57" s="2">
        <f>IF(F57="","",VLOOKUP(F57,$N$2:$O$11,2)+H57)</f>
        <v>41927</v>
      </c>
      <c r="J57" s="1" t="str">
        <f>IFERROR(VLOOKUP($A57,[1]INPUT_Du_lieu_nhan_vien!$A:$AJ,36),"-")</f>
        <v>Nghỉ việc</v>
      </c>
    </row>
    <row r="58" spans="1:10" ht="32.25" customHeight="1">
      <c r="A58" s="4">
        <v>20493</v>
      </c>
      <c r="B58" s="1" t="str">
        <f>IFERROR(VLOOKUP($A58,[1]INPUT_Du_lieu_nhan_vien!$A:$C,2),"-")</f>
        <v>Trần Ngọc</v>
      </c>
      <c r="C58" s="1" t="str">
        <f>IFERROR(VLOOKUP($A58,[1]INPUT_Du_lieu_nhan_vien!$A:$C,3),"-")</f>
        <v>Vân</v>
      </c>
      <c r="D58" s="1" t="str">
        <f>IFERROR(VLOOKUP($A58,[1]INPUT_Du_lieu_nhan_vien!$A:$AC,24),"-")</f>
        <v>PM2</v>
      </c>
      <c r="E58" s="1" t="str">
        <f>IFERROR(VLOOKUP($A58,[1]INPUT_Du_lieu_nhan_vien!$A:$AC,29),"-")</f>
        <v>TNE</v>
      </c>
      <c r="F58" s="1" t="s">
        <v>12</v>
      </c>
      <c r="G58" s="3" t="s">
        <v>310</v>
      </c>
      <c r="H58" s="2">
        <v>41279</v>
      </c>
      <c r="I58" s="2">
        <f>IF(F58="","",VLOOKUP(F58,$N$2:$O$11,2)+H58)</f>
        <v>41643</v>
      </c>
      <c r="J58" s="1" t="str">
        <f>IFERROR(VLOOKUP($A58,[1]INPUT_Du_lieu_nhan_vien!$A:$AJ,36),"-")</f>
        <v>Chính thức</v>
      </c>
    </row>
    <row r="59" spans="1:10" ht="32.25" customHeight="1">
      <c r="A59" s="4">
        <v>20518</v>
      </c>
      <c r="B59" s="1" t="str">
        <f>IFERROR(VLOOKUP($A59,[1]INPUT_Du_lieu_nhan_vien!$A:$C,2),"-")</f>
        <v>Nguyễn Thị</v>
      </c>
      <c r="C59" s="1" t="str">
        <f>IFERROR(VLOOKUP($A59,[1]INPUT_Du_lieu_nhan_vien!$A:$C,3),"-")</f>
        <v>Chi</v>
      </c>
      <c r="D59" s="1" t="str">
        <f>IFERROR(VLOOKUP($A59,[1]INPUT_Du_lieu_nhan_vien!$A:$AC,24),"-")</f>
        <v>OP</v>
      </c>
      <c r="E59" s="1" t="str">
        <f>IFERROR(VLOOKUP($A59,[1]INPUT_Du_lieu_nhan_vien!$A:$AC,29),"-")</f>
        <v>TNE</v>
      </c>
      <c r="F59" s="1" t="s">
        <v>12</v>
      </c>
      <c r="G59" s="3" t="s">
        <v>309</v>
      </c>
      <c r="H59" s="2">
        <v>41355</v>
      </c>
      <c r="I59" s="2">
        <f>IF(F59="","",VLOOKUP(F59,$N$2:$O$11,2)+H59)</f>
        <v>41719</v>
      </c>
      <c r="J59" s="1" t="str">
        <f>IFERROR(VLOOKUP($A59,[1]INPUT_Du_lieu_nhan_vien!$A:$AJ,36),"-")</f>
        <v>Nghỉ việc</v>
      </c>
    </row>
    <row r="60" spans="1:10" ht="32.25" customHeight="1">
      <c r="A60" s="4">
        <v>20521</v>
      </c>
      <c r="B60" s="1" t="str">
        <f>IFERROR(VLOOKUP($A60,[1]INPUT_Du_lieu_nhan_vien!$A:$C,2),"-")</f>
        <v>Vũ Hương</v>
      </c>
      <c r="C60" s="1" t="str">
        <f>IFERROR(VLOOKUP($A60,[1]INPUT_Du_lieu_nhan_vien!$A:$C,3),"-")</f>
        <v>Trà</v>
      </c>
      <c r="D60" s="1" t="str">
        <f>IFERROR(VLOOKUP($A60,[1]INPUT_Du_lieu_nhan_vien!$A:$AC,24),"-")</f>
        <v>OC</v>
      </c>
      <c r="E60" s="1" t="str">
        <f>IFERROR(VLOOKUP($A60,[1]INPUT_Du_lieu_nhan_vien!$A:$AC,29),"-")</f>
        <v>TNE</v>
      </c>
      <c r="F60" s="1" t="s">
        <v>12</v>
      </c>
      <c r="G60" s="3" t="s">
        <v>308</v>
      </c>
      <c r="H60" s="2">
        <v>41387</v>
      </c>
      <c r="I60" s="2">
        <f>IF(F60="","",VLOOKUP(F60,$N$2:$O$11,2)+H60)</f>
        <v>41751</v>
      </c>
      <c r="J60" s="1" t="str">
        <f>IFERROR(VLOOKUP($A60,[1]INPUT_Du_lieu_nhan_vien!$A:$AJ,36),"-")</f>
        <v>Chính thức</v>
      </c>
    </row>
    <row r="61" spans="1:10" ht="32.25" customHeight="1">
      <c r="A61" s="4">
        <v>20534</v>
      </c>
      <c r="B61" s="1" t="str">
        <f>IFERROR(VLOOKUP($A61,[1]INPUT_Du_lieu_nhan_vien!$A:$C,2),"-")</f>
        <v>Nguyễn Thị Hồng</v>
      </c>
      <c r="C61" s="1" t="str">
        <f>IFERROR(VLOOKUP($A61,[1]INPUT_Du_lieu_nhan_vien!$A:$C,3),"-")</f>
        <v>Thơm</v>
      </c>
      <c r="D61" s="1" t="str">
        <f>IFERROR(VLOOKUP($A61,[1]INPUT_Du_lieu_nhan_vien!$A:$AC,24),"-")</f>
        <v>OC</v>
      </c>
      <c r="E61" s="1" t="str">
        <f>IFERROR(VLOOKUP($A61,[1]INPUT_Du_lieu_nhan_vien!$A:$AC,29),"-")</f>
        <v>TNE</v>
      </c>
      <c r="F61" s="1" t="s">
        <v>12</v>
      </c>
      <c r="G61" s="3" t="s">
        <v>307</v>
      </c>
      <c r="H61" s="2">
        <v>41405</v>
      </c>
      <c r="I61" s="2">
        <f>IF(F61="","",VLOOKUP(F61,$N$2:$O$11,2)+H61)</f>
        <v>41769</v>
      </c>
      <c r="J61" s="1" t="str">
        <f>IFERROR(VLOOKUP($A61,[1]INPUT_Du_lieu_nhan_vien!$A:$AJ,36),"-")</f>
        <v>Chính thức</v>
      </c>
    </row>
    <row r="62" spans="1:10" ht="32.25" customHeight="1">
      <c r="A62" s="4">
        <v>20583</v>
      </c>
      <c r="B62" s="1" t="str">
        <f>IFERROR(VLOOKUP($A62,[1]INPUT_Du_lieu_nhan_vien!$A:$C,2),"-")</f>
        <v>Doãn Thị Nguyệt</v>
      </c>
      <c r="C62" s="1" t="str">
        <f>IFERROR(VLOOKUP($A62,[1]INPUT_Du_lieu_nhan_vien!$A:$C,3),"-")</f>
        <v>Thu</v>
      </c>
      <c r="D62" s="1" t="str">
        <f>IFERROR(VLOOKUP($A62,[1]INPUT_Du_lieu_nhan_vien!$A:$AC,24),"-")</f>
        <v>OC</v>
      </c>
      <c r="E62" s="1" t="str">
        <f>IFERROR(VLOOKUP($A62,[1]INPUT_Du_lieu_nhan_vien!$A:$AC,29),"-")</f>
        <v>TNE</v>
      </c>
      <c r="G62" s="3"/>
      <c r="H62" s="2"/>
      <c r="I62" s="2" t="str">
        <f>IF(F62="","",VLOOKUP(F62,$N$2:$O$11,2)+H62)</f>
        <v/>
      </c>
      <c r="J62" s="1" t="str">
        <f>IFERROR(VLOOKUP($A62,[1]INPUT_Du_lieu_nhan_vien!$A:$AJ,36),"-")</f>
        <v>Chính thức</v>
      </c>
    </row>
    <row r="63" spans="1:10" ht="32.25" customHeight="1">
      <c r="A63" s="4">
        <v>20588</v>
      </c>
      <c r="B63" s="1" t="str">
        <f>IFERROR(VLOOKUP($A63,[1]INPUT_Du_lieu_nhan_vien!$A:$C,2),"-")</f>
        <v>Đỗ Thị</v>
      </c>
      <c r="C63" s="1" t="str">
        <f>IFERROR(VLOOKUP($A63,[1]INPUT_Du_lieu_nhan_vien!$A:$C,3),"-")</f>
        <v>Chiến</v>
      </c>
      <c r="D63" s="1" t="str">
        <f>IFERROR(VLOOKUP($A63,[1]INPUT_Du_lieu_nhan_vien!$A:$AC,24),"-")</f>
        <v>OC</v>
      </c>
      <c r="E63" s="1" t="str">
        <f>IFERROR(VLOOKUP($A63,[1]INPUT_Du_lieu_nhan_vien!$A:$AC,29),"-")</f>
        <v>TNE</v>
      </c>
      <c r="G63" s="3"/>
      <c r="H63" s="2"/>
      <c r="I63" s="2" t="str">
        <f>IF(F63="","",VLOOKUP(F63,$N$2:$O$11,2)+H63)</f>
        <v/>
      </c>
      <c r="J63" s="1" t="str">
        <f>IFERROR(VLOOKUP($A63,[1]INPUT_Du_lieu_nhan_vien!$A:$AJ,36),"-")</f>
        <v>Nghỉ việc</v>
      </c>
    </row>
    <row r="64" spans="1:10" ht="32.25" customHeight="1">
      <c r="A64" s="4">
        <v>20593</v>
      </c>
      <c r="B64" s="1" t="str">
        <f>IFERROR(VLOOKUP($A64,[1]INPUT_Du_lieu_nhan_vien!$A:$C,2),"-")</f>
        <v>Nguyễn Thị</v>
      </c>
      <c r="C64" s="1" t="str">
        <f>IFERROR(VLOOKUP($A64,[1]INPUT_Du_lieu_nhan_vien!$A:$C,3),"-")</f>
        <v>Hạnh</v>
      </c>
      <c r="D64" s="1" t="str">
        <f>IFERROR(VLOOKUP($A64,[1]INPUT_Du_lieu_nhan_vien!$A:$AC,24),"-")</f>
        <v>OP</v>
      </c>
      <c r="E64" s="1" t="str">
        <f>IFERROR(VLOOKUP($A64,[1]INPUT_Du_lieu_nhan_vien!$A:$AC,29),"-")</f>
        <v>TNE</v>
      </c>
      <c r="G64" s="3"/>
      <c r="H64" s="2"/>
      <c r="I64" s="2" t="str">
        <f>IF(F64="","",VLOOKUP(F64,$N$2:$O$11,2)+H64)</f>
        <v/>
      </c>
      <c r="J64" s="1" t="str">
        <f>IFERROR(VLOOKUP($A64,[1]INPUT_Du_lieu_nhan_vien!$A:$AJ,36),"-")</f>
        <v>Chính thức</v>
      </c>
    </row>
    <row r="65" spans="1:11" ht="32.25" customHeight="1">
      <c r="A65" s="4">
        <v>20626</v>
      </c>
      <c r="B65" s="1" t="str">
        <f>IFERROR(VLOOKUP($A65,[1]INPUT_Du_lieu_nhan_vien!$A:$C,2),"-")</f>
        <v>Đỗ Thị Lan</v>
      </c>
      <c r="C65" s="1" t="str">
        <f>IFERROR(VLOOKUP($A65,[1]INPUT_Du_lieu_nhan_vien!$A:$C,3),"-")</f>
        <v>Hương</v>
      </c>
      <c r="D65" s="1" t="str">
        <f>IFERROR(VLOOKUP($A65,[1]INPUT_Du_lieu_nhan_vien!$A:$AC,24),"-")</f>
        <v>OC</v>
      </c>
      <c r="E65" s="1" t="str">
        <f>IFERROR(VLOOKUP($A65,[1]INPUT_Du_lieu_nhan_vien!$A:$AC,29),"-")</f>
        <v>TNE</v>
      </c>
      <c r="G65" s="3"/>
      <c r="H65" s="2"/>
      <c r="I65" s="2" t="str">
        <f>IF(F65="","",VLOOKUP(F65,$N$2:$O$11,2)+H65)</f>
        <v/>
      </c>
      <c r="J65" s="1" t="str">
        <f>IFERROR(VLOOKUP($A65,[1]INPUT_Du_lieu_nhan_vien!$A:$AJ,36),"-")</f>
        <v>Chính thức</v>
      </c>
    </row>
    <row r="66" spans="1:11" ht="32.25" customHeight="1">
      <c r="A66" s="4">
        <v>20627</v>
      </c>
      <c r="B66" s="1" t="str">
        <f>IFERROR(VLOOKUP($A66,[1]INPUT_Du_lieu_nhan_vien!$A:$C,2),"-")</f>
        <v>Bùi Thị Hồng</v>
      </c>
      <c r="C66" s="1" t="str">
        <f>IFERROR(VLOOKUP($A66,[1]INPUT_Du_lieu_nhan_vien!$A:$C,3),"-")</f>
        <v>Vân</v>
      </c>
      <c r="D66" s="1" t="str">
        <f>IFERROR(VLOOKUP($A66,[1]INPUT_Du_lieu_nhan_vien!$A:$AC,24),"-")</f>
        <v>OC</v>
      </c>
      <c r="E66" s="1" t="str">
        <f>IFERROR(VLOOKUP($A66,[1]INPUT_Du_lieu_nhan_vien!$A:$AC,29),"-")</f>
        <v>TNE</v>
      </c>
      <c r="G66" s="3"/>
      <c r="H66" s="2"/>
      <c r="I66" s="2" t="str">
        <f>IF(F66="","",VLOOKUP(F66,$N$2:$O$11,2)+H66)</f>
        <v/>
      </c>
      <c r="J66" s="1" t="str">
        <f>IFERROR(VLOOKUP($A66,[1]INPUT_Du_lieu_nhan_vien!$A:$AJ,36),"-")</f>
        <v>Chính thức</v>
      </c>
    </row>
    <row r="67" spans="1:11" ht="32.25" customHeight="1">
      <c r="A67" s="4">
        <v>20630</v>
      </c>
      <c r="B67" s="1" t="str">
        <f>IFERROR(VLOOKUP($A67,[1]INPUT_Du_lieu_nhan_vien!$A:$C,2),"-")</f>
        <v>Nghiêm Thị</v>
      </c>
      <c r="C67" s="1" t="str">
        <f>IFERROR(VLOOKUP($A67,[1]INPUT_Du_lieu_nhan_vien!$A:$C,3),"-")</f>
        <v>Hồng</v>
      </c>
      <c r="D67" s="1" t="str">
        <f>IFERROR(VLOOKUP($A67,[1]INPUT_Du_lieu_nhan_vien!$A:$AC,24),"-")</f>
        <v>OP</v>
      </c>
      <c r="E67" s="1" t="str">
        <f>IFERROR(VLOOKUP($A67,[1]INPUT_Du_lieu_nhan_vien!$A:$AC,29),"-")</f>
        <v>TNE</v>
      </c>
      <c r="G67" s="3"/>
      <c r="H67" s="2"/>
      <c r="I67" s="2" t="str">
        <f>IF(F67="","",VLOOKUP(F67,$N$2:$O$11,2)+H67)</f>
        <v/>
      </c>
      <c r="J67" s="1" t="str">
        <f>IFERROR(VLOOKUP($A67,[1]INPUT_Du_lieu_nhan_vien!$A:$AJ,36),"-")</f>
        <v>Thử việc</v>
      </c>
    </row>
    <row r="68" spans="1:11" ht="32.25" customHeight="1">
      <c r="A68" s="4">
        <v>20634</v>
      </c>
      <c r="B68" s="1" t="str">
        <f>IFERROR(VLOOKUP($A68,[1]INPUT_Du_lieu_nhan_vien!$A:$C,2),"-")</f>
        <v>Vũ Thị</v>
      </c>
      <c r="C68" s="1" t="str">
        <f>IFERROR(VLOOKUP($A68,[1]INPUT_Du_lieu_nhan_vien!$A:$C,3),"-")</f>
        <v>Thoa</v>
      </c>
      <c r="D68" s="1" t="str">
        <f>IFERROR(VLOOKUP($A68,[1]INPUT_Du_lieu_nhan_vien!$A:$AC,24),"-")</f>
        <v>OP</v>
      </c>
      <c r="E68" s="1" t="str">
        <f>IFERROR(VLOOKUP($A68,[1]INPUT_Du_lieu_nhan_vien!$A:$AC,29),"-")</f>
        <v>TNE</v>
      </c>
      <c r="G68" s="3"/>
      <c r="H68" s="2"/>
      <c r="I68" s="2" t="str">
        <f>IF(F68="","",VLOOKUP(F68,$N$2:$O$11,2)+H68)</f>
        <v/>
      </c>
      <c r="J68" s="1" t="str">
        <f>IFERROR(VLOOKUP($A68,[1]INPUT_Du_lieu_nhan_vien!$A:$AJ,36),"-")</f>
        <v>Thử việc</v>
      </c>
    </row>
    <row r="69" spans="1:11" ht="32.25" customHeight="1">
      <c r="A69" s="4">
        <v>10004</v>
      </c>
      <c r="B69" s="1" t="str">
        <f>IFERROR(VLOOKUP($A69,[1]INPUT_Du_lieu_nhan_vien!$A:$C,2),"-")</f>
        <v>Thái Minh</v>
      </c>
      <c r="C69" s="1" t="str">
        <f>IFERROR(VLOOKUP($A69,[1]INPUT_Du_lieu_nhan_vien!$A:$C,3),"-")</f>
        <v>Hạnh</v>
      </c>
      <c r="D69" s="1" t="str">
        <f>IFERROR(VLOOKUP($A69,[1]INPUT_Du_lieu_nhan_vien!$A:$AC,24),"-")</f>
        <v>TD1</v>
      </c>
      <c r="E69" s="1" t="str">
        <f>IFERROR(VLOOKUP($A69,[1]INPUT_Du_lieu_nhan_vien!$A:$AC,29),"-")</f>
        <v>TRD</v>
      </c>
      <c r="F69" s="1" t="s">
        <v>2</v>
      </c>
      <c r="G69" s="3" t="s">
        <v>306</v>
      </c>
      <c r="H69" s="2">
        <v>40057</v>
      </c>
      <c r="I69" s="2">
        <f>IF(F69="","",VLOOKUP(F69,$N$2:$O$11,2)+H69)</f>
        <v>41151</v>
      </c>
      <c r="J69" s="1" t="str">
        <f>IFERROR(VLOOKUP($A69,[1]INPUT_Du_lieu_nhan_vien!$A:$AJ,36),"-")</f>
        <v>Chính thức</v>
      </c>
    </row>
    <row r="70" spans="1:11" ht="32.25" customHeight="1">
      <c r="A70" s="4">
        <v>10005</v>
      </c>
      <c r="B70" s="1" t="str">
        <f>IFERROR(VLOOKUP($A70,[1]INPUT_Du_lieu_nhan_vien!$A:$C,2),"-")</f>
        <v>Nguyễn Phùng Minh</v>
      </c>
      <c r="C70" s="1" t="str">
        <f>IFERROR(VLOOKUP($A70,[1]INPUT_Du_lieu_nhan_vien!$A:$C,3),"-")</f>
        <v>Hằng</v>
      </c>
      <c r="D70" s="1" t="str">
        <f>IFERROR(VLOOKUP($A70,[1]INPUT_Du_lieu_nhan_vien!$A:$AC,24),"-")</f>
        <v>TD1</v>
      </c>
      <c r="E70" s="1" t="str">
        <f>IFERROR(VLOOKUP($A70,[1]INPUT_Du_lieu_nhan_vien!$A:$AC,29),"-")</f>
        <v>TRD</v>
      </c>
      <c r="F70" s="1" t="s">
        <v>2</v>
      </c>
      <c r="G70" s="3" t="s">
        <v>305</v>
      </c>
      <c r="H70" s="2">
        <v>40057</v>
      </c>
      <c r="I70" s="2">
        <f>IF(F70="","",VLOOKUP(F70,$N$2:$O$11,2)+H70)</f>
        <v>41151</v>
      </c>
      <c r="J70" s="1" t="str">
        <f>IFERROR(VLOOKUP($A70,[1]INPUT_Du_lieu_nhan_vien!$A:$AJ,36),"-")</f>
        <v>Chính thức</v>
      </c>
    </row>
    <row r="71" spans="1:11" ht="32.25" customHeight="1">
      <c r="A71" s="4">
        <v>10005</v>
      </c>
      <c r="B71" s="1" t="str">
        <f>IFERROR(VLOOKUP($A71,[1]INPUT_Du_lieu_nhan_vien!$A:$C,2),"-")</f>
        <v>Nguyễn Phùng Minh</v>
      </c>
      <c r="C71" s="1" t="str">
        <f>IFERROR(VLOOKUP($A71,[1]INPUT_Du_lieu_nhan_vien!$A:$C,3),"-")</f>
        <v>Hằng</v>
      </c>
      <c r="D71" s="1" t="str">
        <f>IFERROR(VLOOKUP($A71,[1]INPUT_Du_lieu_nhan_vien!$A:$AC,24),"-")</f>
        <v>TD1</v>
      </c>
      <c r="E71" s="1" t="str">
        <f>IFERROR(VLOOKUP($A71,[1]INPUT_Du_lieu_nhan_vien!$A:$AC,29),"-")</f>
        <v>TRD</v>
      </c>
      <c r="F71" s="1" t="s">
        <v>8</v>
      </c>
      <c r="G71" s="3" t="s">
        <v>304</v>
      </c>
      <c r="H71" s="2">
        <v>41153</v>
      </c>
      <c r="I71" s="2">
        <f>IF(F71="","",VLOOKUP(F71,$N$2:$O$11,2)+H71)</f>
        <v>41153</v>
      </c>
      <c r="J71" s="1" t="str">
        <f>IFERROR(VLOOKUP($A71,[1]INPUT_Du_lieu_nhan_vien!$A:$AJ,36),"-")</f>
        <v>Chính thức</v>
      </c>
    </row>
    <row r="72" spans="1:11" ht="32.25" customHeight="1">
      <c r="A72" s="4">
        <v>20113</v>
      </c>
      <c r="B72" s="1" t="str">
        <f>IFERROR(VLOOKUP($A72,[1]INPUT_Du_lieu_nhan_vien!$A:$C,2),"-")</f>
        <v>Vũ Quốc</v>
      </c>
      <c r="C72" s="1" t="str">
        <f>IFERROR(VLOOKUP($A72,[1]INPUT_Du_lieu_nhan_vien!$A:$C,3),"-")</f>
        <v>Trung</v>
      </c>
      <c r="D72" s="1" t="str">
        <f>IFERROR(VLOOKUP($A72,[1]INPUT_Du_lieu_nhan_vien!$A:$AC,24),"-")</f>
        <v>NX</v>
      </c>
      <c r="E72" s="1" t="str">
        <f>IFERROR(VLOOKUP($A72,[1]INPUT_Du_lieu_nhan_vien!$A:$AC,29),"-")</f>
        <v>TRD</v>
      </c>
      <c r="F72" s="1" t="s">
        <v>12</v>
      </c>
      <c r="G72" s="3" t="s">
        <v>303</v>
      </c>
      <c r="H72" s="2">
        <v>40080</v>
      </c>
      <c r="I72" s="2">
        <v>40474</v>
      </c>
      <c r="J72" s="1" t="str">
        <f>IFERROR(VLOOKUP($A72,[1]INPUT_Du_lieu_nhan_vien!$A:$AJ,36),"-")</f>
        <v>Chính thức</v>
      </c>
    </row>
    <row r="73" spans="1:11" ht="32.25" customHeight="1">
      <c r="A73" s="4">
        <v>20113</v>
      </c>
      <c r="B73" s="1" t="str">
        <f>IFERROR(VLOOKUP($A73,[1]INPUT_Du_lieu_nhan_vien!$A:$C,2),"-")</f>
        <v>Vũ Quốc</v>
      </c>
      <c r="C73" s="1" t="str">
        <f>IFERROR(VLOOKUP($A73,[1]INPUT_Du_lieu_nhan_vien!$A:$C,3),"-")</f>
        <v>Trung</v>
      </c>
      <c r="D73" s="1" t="str">
        <f>IFERROR(VLOOKUP($A73,[1]INPUT_Du_lieu_nhan_vien!$A:$AC,24),"-")</f>
        <v>NX</v>
      </c>
      <c r="E73" s="1" t="str">
        <f>IFERROR(VLOOKUP($A73,[1]INPUT_Du_lieu_nhan_vien!$A:$AC,29),"-")</f>
        <v>TRD</v>
      </c>
      <c r="F73" s="1" t="s">
        <v>2</v>
      </c>
      <c r="G73" s="3" t="s">
        <v>302</v>
      </c>
      <c r="H73" s="2">
        <v>40445</v>
      </c>
      <c r="I73" s="2">
        <v>41547</v>
      </c>
      <c r="J73" s="1" t="str">
        <f>IFERROR(VLOOKUP($A73,[1]INPUT_Du_lieu_nhan_vien!$A:$AJ,36),"-")</f>
        <v>Chính thức</v>
      </c>
      <c r="K73" s="3" t="s">
        <v>301</v>
      </c>
    </row>
    <row r="74" spans="1:11" ht="32.25" customHeight="1">
      <c r="A74" s="4">
        <v>20113</v>
      </c>
      <c r="B74" s="1" t="str">
        <f>IFERROR(VLOOKUP($A74,[1]INPUT_Du_lieu_nhan_vien!$A:$C,2),"-")</f>
        <v>Vũ Quốc</v>
      </c>
      <c r="C74" s="1" t="str">
        <f>IFERROR(VLOOKUP($A74,[1]INPUT_Du_lieu_nhan_vien!$A:$C,3),"-")</f>
        <v>Trung</v>
      </c>
      <c r="D74" s="1" t="str">
        <f>IFERROR(VLOOKUP($A74,[1]INPUT_Du_lieu_nhan_vien!$A:$AC,24),"-")</f>
        <v>NX</v>
      </c>
      <c r="E74" s="1" t="str">
        <f>IFERROR(VLOOKUP($A74,[1]INPUT_Du_lieu_nhan_vien!$A:$AC,29),"-")</f>
        <v>TRD</v>
      </c>
      <c r="F74" s="1" t="s">
        <v>124</v>
      </c>
      <c r="G74" s="3" t="s">
        <v>300</v>
      </c>
      <c r="H74" s="2">
        <v>41365</v>
      </c>
      <c r="I74" s="2">
        <f>IF(F74="","",VLOOKUP(F74,$N$2:$O$11,2)+H74)</f>
        <v>42094</v>
      </c>
      <c r="J74" s="1" t="str">
        <f>IFERROR(VLOOKUP($A74,[1]INPUT_Du_lieu_nhan_vien!$A:$AJ,36),"-")</f>
        <v>Chính thức</v>
      </c>
    </row>
    <row r="75" spans="1:11" ht="32.25" customHeight="1">
      <c r="A75" s="4">
        <v>20387</v>
      </c>
      <c r="B75" s="1" t="str">
        <f>IFERROR(VLOOKUP($A75,[1]INPUT_Du_lieu_nhan_vien!$A:$C,2),"-")</f>
        <v>Tô Thị Hạnh</v>
      </c>
      <c r="C75" s="1" t="str">
        <f>IFERROR(VLOOKUP($A75,[1]INPUT_Du_lieu_nhan_vien!$A:$C,3),"-")</f>
        <v>Nguyên</v>
      </c>
      <c r="D75" s="1" t="str">
        <f>IFERROR(VLOOKUP($A75,[1]INPUT_Du_lieu_nhan_vien!$A:$AC,24),"-")</f>
        <v>OP</v>
      </c>
      <c r="E75" s="1" t="str">
        <f>IFERROR(VLOOKUP($A75,[1]INPUT_Du_lieu_nhan_vien!$A:$AC,29),"-")</f>
        <v>TRD</v>
      </c>
      <c r="G75" s="3"/>
      <c r="H75" s="2"/>
      <c r="I75" s="2" t="str">
        <f>IF(F75="","",VLOOKUP(F75,$N$2:$O$11,2)+H75)</f>
        <v/>
      </c>
      <c r="J75" s="1" t="str">
        <f>IFERROR(VLOOKUP($A75,[1]INPUT_Du_lieu_nhan_vien!$A:$AJ,36),"-")</f>
        <v>Nghỉ việc</v>
      </c>
    </row>
    <row r="76" spans="1:11" ht="32.25" customHeight="1">
      <c r="A76" s="4">
        <v>20568</v>
      </c>
      <c r="B76" s="1" t="str">
        <f>IFERROR(VLOOKUP($A76,[1]INPUT_Du_lieu_nhan_vien!$A:$C,2),"-")</f>
        <v>Hoàng</v>
      </c>
      <c r="C76" s="1" t="str">
        <f>IFERROR(VLOOKUP($A76,[1]INPUT_Du_lieu_nhan_vien!$A:$C,3),"-")</f>
        <v>Khánh</v>
      </c>
      <c r="D76" s="1" t="str">
        <f>IFERROR(VLOOKUP($A76,[1]INPUT_Du_lieu_nhan_vien!$A:$AC,24),"-")</f>
        <v>OP</v>
      </c>
      <c r="E76" s="1" t="str">
        <f>IFERROR(VLOOKUP($A76,[1]INPUT_Du_lieu_nhan_vien!$A:$AC,29),"-")</f>
        <v>TRD</v>
      </c>
      <c r="F76" s="1" t="s">
        <v>12</v>
      </c>
      <c r="G76" s="3" t="s">
        <v>299</v>
      </c>
      <c r="H76" s="2">
        <v>41426</v>
      </c>
      <c r="I76" s="2">
        <f>IF(F76="","",VLOOKUP(F76,$N$2:$O$11,2)+H76)</f>
        <v>41790</v>
      </c>
      <c r="J76" s="1" t="str">
        <f>IFERROR(VLOOKUP($A76,[1]INPUT_Du_lieu_nhan_vien!$A:$AJ,36),"-")</f>
        <v>Chính thức</v>
      </c>
    </row>
    <row r="77" spans="1:11" ht="32.25" customHeight="1">
      <c r="A77" s="4">
        <v>20078</v>
      </c>
      <c r="B77" s="1" t="str">
        <f>IFERROR(VLOOKUP($A77,[1]INPUT_Du_lieu_nhan_vien!$A:$C,2),"-")</f>
        <v>Võ Thị</v>
      </c>
      <c r="C77" s="1" t="str">
        <f>IFERROR(VLOOKUP($A77,[1]INPUT_Du_lieu_nhan_vien!$A:$C,3),"-")</f>
        <v>Lành</v>
      </c>
      <c r="D77" s="1" t="str">
        <f>IFERROR(VLOOKUP($A77,[1]INPUT_Du_lieu_nhan_vien!$A:$AC,24),"-")</f>
        <v>OS</v>
      </c>
      <c r="E77" s="1" t="str">
        <f>IFERROR(VLOOKUP($A77,[1]INPUT_Du_lieu_nhan_vien!$A:$AC,29),"-")</f>
        <v>TSA</v>
      </c>
      <c r="F77" s="1" t="s">
        <v>12</v>
      </c>
      <c r="G77" s="3" t="s">
        <v>298</v>
      </c>
      <c r="H77" s="2">
        <v>39995</v>
      </c>
      <c r="I77" s="2">
        <v>40359</v>
      </c>
      <c r="J77" s="1" t="str">
        <f>IFERROR(VLOOKUP($A77,[1]INPUT_Du_lieu_nhan_vien!$A:$AJ,36),"-")</f>
        <v>Chính thức</v>
      </c>
    </row>
    <row r="78" spans="1:11" ht="32.25" customHeight="1">
      <c r="A78" s="4">
        <v>20078</v>
      </c>
      <c r="B78" s="1" t="str">
        <f>IFERROR(VLOOKUP($A78,[1]INPUT_Du_lieu_nhan_vien!$A:$C,2),"-")</f>
        <v>Võ Thị</v>
      </c>
      <c r="C78" s="1" t="str">
        <f>IFERROR(VLOOKUP($A78,[1]INPUT_Du_lieu_nhan_vien!$A:$C,3),"-")</f>
        <v>Lành</v>
      </c>
      <c r="D78" s="1" t="str">
        <f>IFERROR(VLOOKUP($A78,[1]INPUT_Du_lieu_nhan_vien!$A:$AC,24),"-")</f>
        <v>OS</v>
      </c>
      <c r="E78" s="1" t="str">
        <f>IFERROR(VLOOKUP($A78,[1]INPUT_Du_lieu_nhan_vien!$A:$AC,29),"-")</f>
        <v>TSA</v>
      </c>
      <c r="F78" s="1" t="s">
        <v>2</v>
      </c>
      <c r="G78" s="3" t="s">
        <v>297</v>
      </c>
      <c r="H78" s="2">
        <v>40360</v>
      </c>
      <c r="I78" s="2">
        <v>41455</v>
      </c>
      <c r="J78" s="1" t="str">
        <f>IFERROR(VLOOKUP($A78,[1]INPUT_Du_lieu_nhan_vien!$A:$AJ,36),"-")</f>
        <v>Chính thức</v>
      </c>
    </row>
    <row r="79" spans="1:11" ht="32.25" customHeight="1">
      <c r="A79" s="4">
        <v>20083</v>
      </c>
      <c r="B79" s="1" t="str">
        <f>IFERROR(VLOOKUP($A79,[1]INPUT_Du_lieu_nhan_vien!$A:$C,2),"-")</f>
        <v>Lê Đức</v>
      </c>
      <c r="C79" s="1" t="str">
        <f>IFERROR(VLOOKUP($A79,[1]INPUT_Du_lieu_nhan_vien!$A:$C,3),"-")</f>
        <v>Trung</v>
      </c>
      <c r="D79" s="1" t="str">
        <f>IFERROR(VLOOKUP($A79,[1]INPUT_Du_lieu_nhan_vien!$A:$AC,24),"-")</f>
        <v>PM2</v>
      </c>
      <c r="E79" s="1" t="str">
        <f>IFERROR(VLOOKUP($A79,[1]INPUT_Du_lieu_nhan_vien!$A:$AC,29),"-")</f>
        <v>TSA</v>
      </c>
      <c r="F79" s="1" t="s">
        <v>12</v>
      </c>
      <c r="G79" s="3" t="s">
        <v>296</v>
      </c>
      <c r="H79" s="2">
        <v>39995</v>
      </c>
      <c r="I79" s="2">
        <f>IF(F79="","",VLOOKUP(F79,$N$2:$O$11,2)+H79)</f>
        <v>40359</v>
      </c>
      <c r="J79" s="1" t="str">
        <f>IFERROR(VLOOKUP($A79,[1]INPUT_Du_lieu_nhan_vien!$A:$AJ,36),"-")</f>
        <v>Chính thức</v>
      </c>
    </row>
    <row r="80" spans="1:11" ht="32.25" customHeight="1">
      <c r="A80" s="4">
        <v>20083</v>
      </c>
      <c r="B80" s="1" t="str">
        <f>IFERROR(VLOOKUP($A80,[1]INPUT_Du_lieu_nhan_vien!$A:$C,2),"-")</f>
        <v>Lê Đức</v>
      </c>
      <c r="C80" s="1" t="str">
        <f>IFERROR(VLOOKUP($A80,[1]INPUT_Du_lieu_nhan_vien!$A:$C,3),"-")</f>
        <v>Trung</v>
      </c>
      <c r="D80" s="1" t="str">
        <f>IFERROR(VLOOKUP($A80,[1]INPUT_Du_lieu_nhan_vien!$A:$AC,24),"-")</f>
        <v>PM2</v>
      </c>
      <c r="E80" s="1" t="str">
        <f>IFERROR(VLOOKUP($A80,[1]INPUT_Du_lieu_nhan_vien!$A:$AC,29),"-")</f>
        <v>TSA</v>
      </c>
      <c r="F80" s="1" t="s">
        <v>2</v>
      </c>
      <c r="G80" s="3" t="s">
        <v>295</v>
      </c>
      <c r="H80" s="2">
        <v>40360</v>
      </c>
      <c r="I80" s="2">
        <f>IF(F80="","",VLOOKUP(F80,$N$2:$O$11,2)+H80)</f>
        <v>41454</v>
      </c>
      <c r="J80" s="1" t="str">
        <f>IFERROR(VLOOKUP($A80,[1]INPUT_Du_lieu_nhan_vien!$A:$AJ,36),"-")</f>
        <v>Chính thức</v>
      </c>
    </row>
    <row r="81" spans="1:10" ht="32.25" customHeight="1">
      <c r="A81" s="4">
        <v>20118</v>
      </c>
      <c r="B81" s="1" t="str">
        <f>IFERROR(VLOOKUP($A81,[1]INPUT_Du_lieu_nhan_vien!$A:$C,2),"-")</f>
        <v>Dương Ngọc Thúy</v>
      </c>
      <c r="C81" s="1" t="str">
        <f>IFERROR(VLOOKUP($A81,[1]INPUT_Du_lieu_nhan_vien!$A:$C,3),"-")</f>
        <v>An</v>
      </c>
      <c r="D81" s="1" t="str">
        <f>IFERROR(VLOOKUP($A81,[1]INPUT_Du_lieu_nhan_vien!$A:$AC,24),"-")</f>
        <v>PM2</v>
      </c>
      <c r="E81" s="1" t="str">
        <f>IFERROR(VLOOKUP($A81,[1]INPUT_Du_lieu_nhan_vien!$A:$AC,29),"-")</f>
        <v>TSA</v>
      </c>
      <c r="G81" s="3"/>
      <c r="H81" s="2"/>
      <c r="I81" s="2" t="str">
        <f>IF(F81="","",VLOOKUP(F81,$N$2:$O$11,2)+H81)</f>
        <v/>
      </c>
      <c r="J81" s="1" t="str">
        <f>IFERROR(VLOOKUP($A81,[1]INPUT_Du_lieu_nhan_vien!$A:$AJ,36),"-")</f>
        <v>Chính thức</v>
      </c>
    </row>
    <row r="82" spans="1:10" ht="32.25" customHeight="1">
      <c r="A82" s="4">
        <v>20155</v>
      </c>
      <c r="B82" s="1" t="str">
        <f>IFERROR(VLOOKUP($A82,[1]INPUT_Du_lieu_nhan_vien!$A:$C,2),"-")</f>
        <v>Đặng Thị Thuy</v>
      </c>
      <c r="C82" s="1" t="str">
        <f>IFERROR(VLOOKUP($A82,[1]INPUT_Du_lieu_nhan_vien!$A:$C,3),"-")</f>
        <v>Thùy</v>
      </c>
      <c r="D82" s="1" t="str">
        <f>IFERROR(VLOOKUP($A82,[1]INPUT_Du_lieu_nhan_vien!$A:$AC,24),"-")</f>
        <v>TD1</v>
      </c>
      <c r="E82" s="1" t="str">
        <f>IFERROR(VLOOKUP($A82,[1]INPUT_Du_lieu_nhan_vien!$A:$AC,29),"-")</f>
        <v>TSA</v>
      </c>
      <c r="F82" s="1" t="s">
        <v>12</v>
      </c>
      <c r="G82" s="3" t="s">
        <v>294</v>
      </c>
      <c r="H82" s="2">
        <v>40163</v>
      </c>
      <c r="I82" s="2">
        <v>40527</v>
      </c>
      <c r="J82" s="1" t="str">
        <f>IFERROR(VLOOKUP($A82,[1]INPUT_Du_lieu_nhan_vien!$A:$AJ,36),"-")</f>
        <v>Chính thức</v>
      </c>
    </row>
    <row r="83" spans="1:10" ht="32.25" customHeight="1">
      <c r="A83" s="4">
        <v>20155</v>
      </c>
      <c r="B83" s="1" t="str">
        <f>IFERROR(VLOOKUP($A83,[1]INPUT_Du_lieu_nhan_vien!$A:$C,2),"-")</f>
        <v>Đặng Thị Thuy</v>
      </c>
      <c r="C83" s="1" t="str">
        <f>IFERROR(VLOOKUP($A83,[1]INPUT_Du_lieu_nhan_vien!$A:$C,3),"-")</f>
        <v>Thùy</v>
      </c>
      <c r="D83" s="1" t="str">
        <f>IFERROR(VLOOKUP($A83,[1]INPUT_Du_lieu_nhan_vien!$A:$AC,24),"-")</f>
        <v>TD1</v>
      </c>
      <c r="E83" s="1" t="str">
        <f>IFERROR(VLOOKUP($A83,[1]INPUT_Du_lieu_nhan_vien!$A:$AC,29),"-")</f>
        <v>TSA</v>
      </c>
      <c r="F83" s="1" t="s">
        <v>2</v>
      </c>
      <c r="G83" s="3" t="s">
        <v>293</v>
      </c>
      <c r="H83" s="2">
        <v>40527</v>
      </c>
      <c r="I83" s="2">
        <v>41639</v>
      </c>
      <c r="J83" s="1" t="str">
        <f>IFERROR(VLOOKUP($A83,[1]INPUT_Du_lieu_nhan_vien!$A:$AJ,36),"-")</f>
        <v>Chính thức</v>
      </c>
    </row>
    <row r="84" spans="1:10" ht="32.25" customHeight="1">
      <c r="A84" s="4">
        <v>20167</v>
      </c>
      <c r="B84" s="1" t="str">
        <f>IFERROR(VLOOKUP($A84,[1]INPUT_Du_lieu_nhan_vien!$A:$C,2),"-")</f>
        <v>Chu Hoài</v>
      </c>
      <c r="C84" s="1" t="str">
        <f>IFERROR(VLOOKUP($A84,[1]INPUT_Du_lieu_nhan_vien!$A:$C,3),"-")</f>
        <v>Thương</v>
      </c>
      <c r="D84" s="1" t="str">
        <f>IFERROR(VLOOKUP($A84,[1]INPUT_Du_lieu_nhan_vien!$A:$AC,24),"-")</f>
        <v>OS</v>
      </c>
      <c r="E84" s="1" t="str">
        <f>IFERROR(VLOOKUP($A84,[1]INPUT_Du_lieu_nhan_vien!$A:$AC,29),"-")</f>
        <v>TSA</v>
      </c>
      <c r="F84" s="1" t="s">
        <v>12</v>
      </c>
      <c r="G84" s="3" t="s">
        <v>292</v>
      </c>
      <c r="H84" s="2">
        <v>40150</v>
      </c>
      <c r="I84" s="2">
        <v>40543</v>
      </c>
      <c r="J84" s="1" t="str">
        <f>IFERROR(VLOOKUP($A84,[1]INPUT_Du_lieu_nhan_vien!$A:$AJ,36),"-")</f>
        <v>Chính thức</v>
      </c>
    </row>
    <row r="85" spans="1:10" ht="32.25" customHeight="1">
      <c r="A85" s="4">
        <v>20167</v>
      </c>
      <c r="B85" s="1" t="str">
        <f>IFERROR(VLOOKUP($A85,[1]INPUT_Du_lieu_nhan_vien!$A:$C,2),"-")</f>
        <v>Chu Hoài</v>
      </c>
      <c r="C85" s="1" t="str">
        <f>IFERROR(VLOOKUP($A85,[1]INPUT_Du_lieu_nhan_vien!$A:$C,3),"-")</f>
        <v>Thương</v>
      </c>
      <c r="D85" s="1" t="str">
        <f>IFERROR(VLOOKUP($A85,[1]INPUT_Du_lieu_nhan_vien!$A:$AC,24),"-")</f>
        <v>OS</v>
      </c>
      <c r="E85" s="1" t="str">
        <f>IFERROR(VLOOKUP($A85,[1]INPUT_Du_lieu_nhan_vien!$A:$AC,29),"-")</f>
        <v>TSA</v>
      </c>
      <c r="F85" s="1" t="s">
        <v>2</v>
      </c>
      <c r="G85" s="3" t="s">
        <v>291</v>
      </c>
      <c r="H85" s="2">
        <v>40515</v>
      </c>
      <c r="I85" s="2">
        <v>41639</v>
      </c>
      <c r="J85" s="1" t="str">
        <f>IFERROR(VLOOKUP($A85,[1]INPUT_Du_lieu_nhan_vien!$A:$AJ,36),"-")</f>
        <v>Chính thức</v>
      </c>
    </row>
    <row r="86" spans="1:10" ht="32.25" customHeight="1">
      <c r="A86" s="4">
        <v>20175</v>
      </c>
      <c r="B86" s="1" t="str">
        <f>IFERROR(VLOOKUP($A86,[1]INPUT_Du_lieu_nhan_vien!$A:$C,2),"-")</f>
        <v>Hạ Thị Thùy</v>
      </c>
      <c r="C86" s="1" t="str">
        <f>IFERROR(VLOOKUP($A86,[1]INPUT_Du_lieu_nhan_vien!$A:$C,3),"-")</f>
        <v>Trang</v>
      </c>
      <c r="D86" s="1" t="str">
        <f>IFERROR(VLOOKUP($A86,[1]INPUT_Du_lieu_nhan_vien!$A:$AC,24),"-")</f>
        <v>TD2</v>
      </c>
      <c r="E86" s="1" t="str">
        <f>IFERROR(VLOOKUP($A86,[1]INPUT_Du_lieu_nhan_vien!$A:$AC,29),"-")</f>
        <v>TSA</v>
      </c>
      <c r="F86" s="1" t="s">
        <v>12</v>
      </c>
      <c r="G86" s="3" t="s">
        <v>290</v>
      </c>
      <c r="H86" s="2">
        <v>40179</v>
      </c>
      <c r="I86" s="2">
        <f>IF(F86="","",VLOOKUP(F86,$N$2:$O$11,2)+H86)</f>
        <v>40543</v>
      </c>
      <c r="J86" s="1" t="str">
        <f>IFERROR(VLOOKUP($A86,[1]INPUT_Du_lieu_nhan_vien!$A:$AJ,36),"-")</f>
        <v>Nghỉ việc</v>
      </c>
    </row>
    <row r="87" spans="1:10" ht="32.25" customHeight="1">
      <c r="A87" s="4">
        <v>20175</v>
      </c>
      <c r="B87" s="1" t="str">
        <f>IFERROR(VLOOKUP($A87,[1]INPUT_Du_lieu_nhan_vien!$A:$C,2),"-")</f>
        <v>Hạ Thị Thùy</v>
      </c>
      <c r="C87" s="1" t="str">
        <f>IFERROR(VLOOKUP($A87,[1]INPUT_Du_lieu_nhan_vien!$A:$C,3),"-")</f>
        <v>Trang</v>
      </c>
      <c r="D87" s="1" t="str">
        <f>IFERROR(VLOOKUP($A87,[1]INPUT_Du_lieu_nhan_vien!$A:$AC,24),"-")</f>
        <v>TD2</v>
      </c>
      <c r="E87" s="1" t="str">
        <f>IFERROR(VLOOKUP($A87,[1]INPUT_Du_lieu_nhan_vien!$A:$AC,29),"-")</f>
        <v>TSA</v>
      </c>
      <c r="F87" s="1" t="s">
        <v>2</v>
      </c>
      <c r="G87" s="3" t="s">
        <v>289</v>
      </c>
      <c r="H87" s="2">
        <v>40544</v>
      </c>
      <c r="I87" s="2">
        <f>IF(F87="","",VLOOKUP(F87,$N$2:$O$11,2)+H87)</f>
        <v>41638</v>
      </c>
      <c r="J87" s="1" t="str">
        <f>IFERROR(VLOOKUP($A87,[1]INPUT_Du_lieu_nhan_vien!$A:$AJ,36),"-")</f>
        <v>Nghỉ việc</v>
      </c>
    </row>
    <row r="88" spans="1:10" ht="32.25" customHeight="1">
      <c r="A88" s="4">
        <v>20226</v>
      </c>
      <c r="B88" s="1" t="str">
        <f>IFERROR(VLOOKUP($A88,[1]INPUT_Du_lieu_nhan_vien!$A:$C,2),"-")</f>
        <v>Nguyễn Thị</v>
      </c>
      <c r="C88" s="1" t="str">
        <f>IFERROR(VLOOKUP($A88,[1]INPUT_Du_lieu_nhan_vien!$A:$C,3),"-")</f>
        <v>Tâm</v>
      </c>
      <c r="D88" s="1" t="str">
        <f>IFERROR(VLOOKUP($A88,[1]INPUT_Du_lieu_nhan_vien!$A:$AC,24),"-")</f>
        <v>PM2</v>
      </c>
      <c r="E88" s="1" t="str">
        <f>IFERROR(VLOOKUP($A88,[1]INPUT_Du_lieu_nhan_vien!$A:$AC,29),"-")</f>
        <v>TSA</v>
      </c>
      <c r="F88" s="1" t="s">
        <v>12</v>
      </c>
      <c r="G88" s="3" t="s">
        <v>288</v>
      </c>
      <c r="H88" s="2">
        <v>40488</v>
      </c>
      <c r="I88" s="2">
        <v>40847</v>
      </c>
      <c r="J88" s="1" t="str">
        <f>IFERROR(VLOOKUP($A88,[1]INPUT_Du_lieu_nhan_vien!$A:$AJ,36),"-")</f>
        <v>Chính thức</v>
      </c>
    </row>
    <row r="89" spans="1:10" ht="32.25" customHeight="1">
      <c r="A89" s="4">
        <v>20241</v>
      </c>
      <c r="B89" s="1" t="str">
        <f>IFERROR(VLOOKUP($A89,[1]INPUT_Du_lieu_nhan_vien!$A:$C,2),"-")</f>
        <v>Phùng Thị Hải</v>
      </c>
      <c r="C89" s="1" t="str">
        <f>IFERROR(VLOOKUP($A89,[1]INPUT_Du_lieu_nhan_vien!$A:$C,3),"-")</f>
        <v>Linh</v>
      </c>
      <c r="D89" s="1" t="str">
        <f>IFERROR(VLOOKUP($A89,[1]INPUT_Du_lieu_nhan_vien!$A:$AC,24),"-")</f>
        <v>OP</v>
      </c>
      <c r="E89" s="1" t="str">
        <f>IFERROR(VLOOKUP($A89,[1]INPUT_Du_lieu_nhan_vien!$A:$AC,29),"-")</f>
        <v>TSA</v>
      </c>
      <c r="F89" s="1" t="s">
        <v>12</v>
      </c>
      <c r="G89" s="3" t="s">
        <v>287</v>
      </c>
      <c r="H89" s="2">
        <v>40537</v>
      </c>
      <c r="I89" s="2">
        <v>40908</v>
      </c>
      <c r="J89" s="1" t="str">
        <f>IFERROR(VLOOKUP($A89,[1]INPUT_Du_lieu_nhan_vien!$A:$AJ,36),"-")</f>
        <v>Chính thức</v>
      </c>
    </row>
    <row r="90" spans="1:10" ht="32.25" customHeight="1">
      <c r="A90" s="4">
        <v>20241</v>
      </c>
      <c r="B90" s="1" t="str">
        <f>IFERROR(VLOOKUP($A90,[1]INPUT_Du_lieu_nhan_vien!$A:$C,2),"-")</f>
        <v>Phùng Thị Hải</v>
      </c>
      <c r="C90" s="1" t="str">
        <f>IFERROR(VLOOKUP($A90,[1]INPUT_Du_lieu_nhan_vien!$A:$C,3),"-")</f>
        <v>Linh</v>
      </c>
      <c r="D90" s="1" t="str">
        <f>IFERROR(VLOOKUP($A90,[1]INPUT_Du_lieu_nhan_vien!$A:$AC,24),"-")</f>
        <v>OP</v>
      </c>
      <c r="E90" s="1" t="str">
        <f>IFERROR(VLOOKUP($A90,[1]INPUT_Du_lieu_nhan_vien!$A:$AC,29),"-")</f>
        <v>TSA</v>
      </c>
      <c r="F90" s="1" t="s">
        <v>2</v>
      </c>
      <c r="G90" s="3" t="s">
        <v>286</v>
      </c>
      <c r="H90" s="2">
        <v>40901</v>
      </c>
      <c r="I90" s="2">
        <v>42004</v>
      </c>
      <c r="J90" s="1" t="str">
        <f>IFERROR(VLOOKUP($A90,[1]INPUT_Du_lieu_nhan_vien!$A:$AJ,36),"-")</f>
        <v>Chính thức</v>
      </c>
    </row>
    <row r="91" spans="1:10" ht="32.25" customHeight="1">
      <c r="A91" s="4">
        <v>20256</v>
      </c>
      <c r="B91" s="1" t="str">
        <f>IFERROR(VLOOKUP($A91,[1]INPUT_Du_lieu_nhan_vien!$A:$C,2),"-")</f>
        <v>Chung Thị Huyền</v>
      </c>
      <c r="C91" s="1" t="str">
        <f>IFERROR(VLOOKUP($A91,[1]INPUT_Du_lieu_nhan_vien!$A:$C,3),"-")</f>
        <v>Trân</v>
      </c>
      <c r="D91" s="1" t="str">
        <f>IFERROR(VLOOKUP($A91,[1]INPUT_Du_lieu_nhan_vien!$A:$AC,24),"-")</f>
        <v>NX</v>
      </c>
      <c r="E91" s="1" t="str">
        <f>IFERROR(VLOOKUP($A91,[1]INPUT_Du_lieu_nhan_vien!$A:$AC,29),"-")</f>
        <v>TSA</v>
      </c>
      <c r="F91" s="1" t="s">
        <v>12</v>
      </c>
      <c r="G91" s="3" t="s">
        <v>285</v>
      </c>
      <c r="H91" s="2">
        <v>40619</v>
      </c>
      <c r="I91" s="2">
        <v>40999</v>
      </c>
      <c r="J91" s="1" t="str">
        <f>IFERROR(VLOOKUP($A91,[1]INPUT_Du_lieu_nhan_vien!$A:$AJ,36),"-")</f>
        <v>Chính thức</v>
      </c>
    </row>
    <row r="92" spans="1:10" ht="32.25" customHeight="1">
      <c r="A92" s="4">
        <v>20256</v>
      </c>
      <c r="B92" s="1" t="str">
        <f>IFERROR(VLOOKUP($A92,[1]INPUT_Du_lieu_nhan_vien!$A:$C,2),"-")</f>
        <v>Chung Thị Huyền</v>
      </c>
      <c r="C92" s="1" t="str">
        <f>IFERROR(VLOOKUP($A92,[1]INPUT_Du_lieu_nhan_vien!$A:$C,3),"-")</f>
        <v>Trân</v>
      </c>
      <c r="D92" s="1" t="str">
        <f>IFERROR(VLOOKUP($A92,[1]INPUT_Du_lieu_nhan_vien!$A:$AC,24),"-")</f>
        <v>NX</v>
      </c>
      <c r="E92" s="1" t="str">
        <f>IFERROR(VLOOKUP($A92,[1]INPUT_Du_lieu_nhan_vien!$A:$AC,29),"-")</f>
        <v>TSA</v>
      </c>
      <c r="F92" s="1" t="s">
        <v>2</v>
      </c>
      <c r="G92" s="3" t="s">
        <v>284</v>
      </c>
      <c r="H92" s="2">
        <v>41076</v>
      </c>
      <c r="I92" s="2">
        <f>IF(F92="","",VLOOKUP(F92,$N$2:$O$11,2)+H92)</f>
        <v>42170</v>
      </c>
      <c r="J92" s="1" t="str">
        <f>IFERROR(VLOOKUP($A92,[1]INPUT_Du_lieu_nhan_vien!$A:$AJ,36),"-")</f>
        <v>Chính thức</v>
      </c>
    </row>
    <row r="93" spans="1:10" ht="32.25" customHeight="1">
      <c r="A93" s="4">
        <v>20268</v>
      </c>
      <c r="B93" s="1" t="str">
        <f>IFERROR(VLOOKUP($A93,[1]INPUT_Du_lieu_nhan_vien!$A:$C,2),"-")</f>
        <v>Đỗ Thị Kim</v>
      </c>
      <c r="C93" s="1" t="str">
        <f>IFERROR(VLOOKUP($A93,[1]INPUT_Du_lieu_nhan_vien!$A:$C,3),"-")</f>
        <v>Thuyền</v>
      </c>
      <c r="D93" s="1" t="str">
        <f>IFERROR(VLOOKUP($A93,[1]INPUT_Du_lieu_nhan_vien!$A:$AC,24),"-")</f>
        <v>OS</v>
      </c>
      <c r="E93" s="1" t="str">
        <f>IFERROR(VLOOKUP($A93,[1]INPUT_Du_lieu_nhan_vien!$A:$AC,29),"-")</f>
        <v>TSA</v>
      </c>
      <c r="F93" s="1" t="s">
        <v>12</v>
      </c>
      <c r="G93" s="3" t="s">
        <v>283</v>
      </c>
      <c r="H93" s="2">
        <v>40705</v>
      </c>
      <c r="I93" s="2">
        <v>41060</v>
      </c>
      <c r="J93" s="1" t="str">
        <f>IFERROR(VLOOKUP($A93,[1]INPUT_Du_lieu_nhan_vien!$A:$AJ,36),"-")</f>
        <v>Chính thức</v>
      </c>
    </row>
    <row r="94" spans="1:10" ht="32.25" customHeight="1">
      <c r="A94" s="4">
        <v>20268</v>
      </c>
      <c r="B94" s="1" t="str">
        <f>IFERROR(VLOOKUP($A94,[1]INPUT_Du_lieu_nhan_vien!$A:$C,2),"-")</f>
        <v>Đỗ Thị Kim</v>
      </c>
      <c r="C94" s="1" t="str">
        <f>IFERROR(VLOOKUP($A94,[1]INPUT_Du_lieu_nhan_vien!$A:$C,3),"-")</f>
        <v>Thuyền</v>
      </c>
      <c r="D94" s="1" t="str">
        <f>IFERROR(VLOOKUP($A94,[1]INPUT_Du_lieu_nhan_vien!$A:$AC,24),"-")</f>
        <v>OS</v>
      </c>
      <c r="E94" s="1" t="str">
        <f>IFERROR(VLOOKUP($A94,[1]INPUT_Du_lieu_nhan_vien!$A:$AC,29),"-")</f>
        <v>TSA</v>
      </c>
      <c r="F94" s="1" t="s">
        <v>2</v>
      </c>
      <c r="G94" s="3" t="s">
        <v>282</v>
      </c>
      <c r="H94" s="2">
        <v>41061</v>
      </c>
      <c r="I94" s="2">
        <f>IF(F94="","",VLOOKUP(F94,$N$2:$O$11,2)+H94)</f>
        <v>42155</v>
      </c>
      <c r="J94" s="1" t="str">
        <f>IFERROR(VLOOKUP($A94,[1]INPUT_Du_lieu_nhan_vien!$A:$AJ,36),"-")</f>
        <v>Chính thức</v>
      </c>
    </row>
    <row r="95" spans="1:10" ht="32.25" customHeight="1">
      <c r="A95" s="4">
        <v>20286</v>
      </c>
      <c r="B95" s="1" t="str">
        <f>IFERROR(VLOOKUP($A95,[1]INPUT_Du_lieu_nhan_vien!$A:$C,2),"-")</f>
        <v>Võ Anh</v>
      </c>
      <c r="C95" s="1" t="str">
        <f>IFERROR(VLOOKUP($A95,[1]INPUT_Du_lieu_nhan_vien!$A:$C,3),"-")</f>
        <v>Tú</v>
      </c>
      <c r="D95" s="1" t="str">
        <f>IFERROR(VLOOKUP($A95,[1]INPUT_Du_lieu_nhan_vien!$A:$AC,24),"-")</f>
        <v>PM2</v>
      </c>
      <c r="E95" s="1" t="str">
        <f>IFERROR(VLOOKUP($A95,[1]INPUT_Du_lieu_nhan_vien!$A:$AC,29),"-")</f>
        <v>TSA</v>
      </c>
      <c r="F95" s="1" t="s">
        <v>12</v>
      </c>
      <c r="G95" s="3"/>
      <c r="H95" s="2">
        <v>40804</v>
      </c>
      <c r="I95" s="2">
        <v>41169</v>
      </c>
      <c r="J95" s="1" t="str">
        <f>IFERROR(VLOOKUP($A95,[1]INPUT_Du_lieu_nhan_vien!$A:$AJ,36),"-")</f>
        <v>Chính thức</v>
      </c>
    </row>
    <row r="96" spans="1:10" ht="32.25" customHeight="1">
      <c r="A96" s="4">
        <v>20317</v>
      </c>
      <c r="B96" s="1" t="str">
        <f>IFERROR(VLOOKUP($A96,[1]INPUT_Du_lieu_nhan_vien!$A:$C,2),"-")</f>
        <v>Vũ Thị Minh</v>
      </c>
      <c r="C96" s="1" t="str">
        <f>IFERROR(VLOOKUP($A96,[1]INPUT_Du_lieu_nhan_vien!$A:$C,3),"-")</f>
        <v>Nguyệt</v>
      </c>
      <c r="D96" s="1" t="str">
        <f>IFERROR(VLOOKUP($A96,[1]INPUT_Du_lieu_nhan_vien!$A:$AC,24),"-")</f>
        <v>OP</v>
      </c>
      <c r="E96" s="1" t="str">
        <f>IFERROR(VLOOKUP($A96,[1]INPUT_Du_lieu_nhan_vien!$A:$AC,29),"-")</f>
        <v>TSA</v>
      </c>
      <c r="F96" s="1" t="s">
        <v>12</v>
      </c>
      <c r="G96" s="3" t="s">
        <v>234</v>
      </c>
      <c r="H96" s="2">
        <v>40901</v>
      </c>
      <c r="I96" s="2">
        <f>H96+364</f>
        <v>41265</v>
      </c>
      <c r="J96" s="1" t="str">
        <f>IFERROR(VLOOKUP($A96,[1]INPUT_Du_lieu_nhan_vien!$A:$AJ,36),"-")</f>
        <v>Chính thức</v>
      </c>
    </row>
    <row r="97" spans="1:10" ht="32.25" customHeight="1">
      <c r="A97" s="4">
        <v>20317</v>
      </c>
      <c r="B97" s="1" t="str">
        <f>IFERROR(VLOOKUP($A97,[1]INPUT_Du_lieu_nhan_vien!$A:$C,2),"-")</f>
        <v>Vũ Thị Minh</v>
      </c>
      <c r="C97" s="1" t="str">
        <f>IFERROR(VLOOKUP($A97,[1]INPUT_Du_lieu_nhan_vien!$A:$C,3),"-")</f>
        <v>Nguyệt</v>
      </c>
      <c r="D97" s="1" t="str">
        <f>IFERROR(VLOOKUP($A97,[1]INPUT_Du_lieu_nhan_vien!$A:$AC,24),"-")</f>
        <v>OP</v>
      </c>
      <c r="E97" s="1" t="str">
        <f>IFERROR(VLOOKUP($A97,[1]INPUT_Du_lieu_nhan_vien!$A:$AC,29),"-")</f>
        <v>TSA</v>
      </c>
      <c r="F97" s="1" t="s">
        <v>2</v>
      </c>
      <c r="G97" s="3" t="s">
        <v>281</v>
      </c>
      <c r="H97" s="2">
        <v>41266</v>
      </c>
      <c r="I97" s="2">
        <f>H97+364</f>
        <v>41630</v>
      </c>
      <c r="J97" s="1" t="str">
        <f>IFERROR(VLOOKUP($A97,[1]INPUT_Du_lieu_nhan_vien!$A:$AJ,36),"-")</f>
        <v>Chính thức</v>
      </c>
    </row>
    <row r="98" spans="1:10" ht="32.25" customHeight="1">
      <c r="A98" s="4">
        <v>20336</v>
      </c>
      <c r="B98" s="1" t="str">
        <f>IFERROR(VLOOKUP($A98,[1]INPUT_Du_lieu_nhan_vien!$A:$C,2),"-")</f>
        <v>Võ Ngọc</v>
      </c>
      <c r="C98" s="1" t="str">
        <f>IFERROR(VLOOKUP($A98,[1]INPUT_Du_lieu_nhan_vien!$A:$C,3),"-")</f>
        <v>Tuyền</v>
      </c>
      <c r="D98" s="1" t="str">
        <f>IFERROR(VLOOKUP($A98,[1]INPUT_Du_lieu_nhan_vien!$A:$AC,24),"-")</f>
        <v>OP</v>
      </c>
      <c r="E98" s="1" t="str">
        <f>IFERROR(VLOOKUP($A98,[1]INPUT_Du_lieu_nhan_vien!$A:$AC,29),"-")</f>
        <v>TSA</v>
      </c>
      <c r="F98" s="1" t="s">
        <v>12</v>
      </c>
      <c r="G98" s="3" t="s">
        <v>280</v>
      </c>
      <c r="H98" s="2">
        <v>40940</v>
      </c>
      <c r="I98" s="2">
        <f>H98+364</f>
        <v>41304</v>
      </c>
      <c r="J98" s="1" t="str">
        <f>IFERROR(VLOOKUP($A98,[1]INPUT_Du_lieu_nhan_vien!$A:$AJ,36),"-")</f>
        <v>Chính thức</v>
      </c>
    </row>
    <row r="99" spans="1:10" ht="32.25" customHeight="1">
      <c r="A99" s="4">
        <v>20357</v>
      </c>
      <c r="B99" s="1" t="str">
        <f>IFERROR(VLOOKUP($A99,[1]INPUT_Du_lieu_nhan_vien!$A:$C,2),"-")</f>
        <v>Nguyễn Hồng</v>
      </c>
      <c r="C99" s="1" t="str">
        <f>IFERROR(VLOOKUP($A99,[1]INPUT_Du_lieu_nhan_vien!$A:$C,3),"-")</f>
        <v>Chi</v>
      </c>
      <c r="D99" s="1" t="str">
        <f>IFERROR(VLOOKUP($A99,[1]INPUT_Du_lieu_nhan_vien!$A:$AC,24),"-")</f>
        <v>OS</v>
      </c>
      <c r="E99" s="1" t="str">
        <f>IFERROR(VLOOKUP($A99,[1]INPUT_Du_lieu_nhan_vien!$A:$AC,29),"-")</f>
        <v>TSA</v>
      </c>
      <c r="F99" s="1" t="s">
        <v>12</v>
      </c>
      <c r="G99" s="3" t="s">
        <v>279</v>
      </c>
      <c r="H99" s="2">
        <v>41013</v>
      </c>
      <c r="I99" s="2">
        <f>H99+364</f>
        <v>41377</v>
      </c>
      <c r="J99" s="1" t="str">
        <f>IFERROR(VLOOKUP($A99,[1]INPUT_Du_lieu_nhan_vien!$A:$AJ,36),"-")</f>
        <v>Chính thức</v>
      </c>
    </row>
    <row r="100" spans="1:10" ht="32.25" customHeight="1">
      <c r="A100" s="4">
        <v>20357</v>
      </c>
      <c r="B100" s="1" t="str">
        <f>IFERROR(VLOOKUP($A100,[1]INPUT_Du_lieu_nhan_vien!$A:$C,2),"-")</f>
        <v>Nguyễn Hồng</v>
      </c>
      <c r="C100" s="1" t="str">
        <f>IFERROR(VLOOKUP($A100,[1]INPUT_Du_lieu_nhan_vien!$A:$C,3),"-")</f>
        <v>Chi</v>
      </c>
      <c r="D100" s="1" t="str">
        <f>IFERROR(VLOOKUP($A100,[1]INPUT_Du_lieu_nhan_vien!$A:$AC,24),"-")</f>
        <v>OS</v>
      </c>
      <c r="E100" s="1" t="str">
        <f>IFERROR(VLOOKUP($A100,[1]INPUT_Du_lieu_nhan_vien!$A:$AC,29),"-")</f>
        <v>TSA</v>
      </c>
      <c r="F100" s="1" t="s">
        <v>12</v>
      </c>
      <c r="G100" s="3" t="s">
        <v>278</v>
      </c>
      <c r="H100" s="2">
        <v>41378</v>
      </c>
      <c r="I100" s="2">
        <f>H100+364</f>
        <v>41742</v>
      </c>
      <c r="J100" s="1" t="str">
        <f>IFERROR(VLOOKUP($A100,[1]INPUT_Du_lieu_nhan_vien!$A:$AJ,36),"-")</f>
        <v>Chính thức</v>
      </c>
    </row>
    <row r="101" spans="1:10" ht="32.25" customHeight="1">
      <c r="A101" s="4">
        <v>20358</v>
      </c>
      <c r="B101" s="1" t="str">
        <f>IFERROR(VLOOKUP($A101,[1]INPUT_Du_lieu_nhan_vien!$A:$C,2),"-")</f>
        <v>Nguyễn Trường</v>
      </c>
      <c r="C101" s="1" t="str">
        <f>IFERROR(VLOOKUP($A101,[1]INPUT_Du_lieu_nhan_vien!$A:$C,3),"-")</f>
        <v>An</v>
      </c>
      <c r="D101" s="1" t="str">
        <f>IFERROR(VLOOKUP($A101,[1]INPUT_Du_lieu_nhan_vien!$A:$AC,24),"-")</f>
        <v>OS</v>
      </c>
      <c r="E101" s="1" t="str">
        <f>IFERROR(VLOOKUP($A101,[1]INPUT_Du_lieu_nhan_vien!$A:$AC,29),"-")</f>
        <v>TSA</v>
      </c>
      <c r="F101" s="1" t="s">
        <v>12</v>
      </c>
      <c r="G101" s="3" t="s">
        <v>277</v>
      </c>
      <c r="H101" s="2">
        <v>41013</v>
      </c>
      <c r="I101" s="2">
        <f>H101+364</f>
        <v>41377</v>
      </c>
      <c r="J101" s="1" t="str">
        <f>IFERROR(VLOOKUP($A101,[1]INPUT_Du_lieu_nhan_vien!$A:$AJ,36),"-")</f>
        <v>Chính thức</v>
      </c>
    </row>
    <row r="102" spans="1:10" ht="32.25" customHeight="1">
      <c r="A102" s="4">
        <v>20358</v>
      </c>
      <c r="B102" s="1" t="str">
        <f>IFERROR(VLOOKUP($A102,[1]INPUT_Du_lieu_nhan_vien!$A:$C,2),"-")</f>
        <v>Nguyễn Trường</v>
      </c>
      <c r="C102" s="1" t="str">
        <f>IFERROR(VLOOKUP($A102,[1]INPUT_Du_lieu_nhan_vien!$A:$C,3),"-")</f>
        <v>An</v>
      </c>
      <c r="D102" s="1" t="str">
        <f>IFERROR(VLOOKUP($A102,[1]INPUT_Du_lieu_nhan_vien!$A:$AC,24),"-")</f>
        <v>OS</v>
      </c>
      <c r="E102" s="1" t="str">
        <f>IFERROR(VLOOKUP($A102,[1]INPUT_Du_lieu_nhan_vien!$A:$AC,29),"-")</f>
        <v>TSA</v>
      </c>
      <c r="F102" s="1" t="s">
        <v>12</v>
      </c>
      <c r="G102" s="3" t="s">
        <v>276</v>
      </c>
      <c r="H102" s="2">
        <v>41378</v>
      </c>
      <c r="I102" s="2">
        <f>H102+364</f>
        <v>41742</v>
      </c>
      <c r="J102" s="1" t="str">
        <f>IFERROR(VLOOKUP($A102,[1]INPUT_Du_lieu_nhan_vien!$A:$AJ,36),"-")</f>
        <v>Chính thức</v>
      </c>
    </row>
    <row r="103" spans="1:10" ht="32.25" customHeight="1">
      <c r="A103" s="4">
        <v>20378</v>
      </c>
      <c r="B103" s="1" t="str">
        <f>IFERROR(VLOOKUP($A103,[1]INPUT_Du_lieu_nhan_vien!$A:$C,2),"-")</f>
        <v>Lê Thị</v>
      </c>
      <c r="C103" s="1" t="str">
        <f>IFERROR(VLOOKUP($A103,[1]INPUT_Du_lieu_nhan_vien!$A:$C,3),"-")</f>
        <v>Hưởng</v>
      </c>
      <c r="D103" s="1" t="str">
        <f>IFERROR(VLOOKUP($A103,[1]INPUT_Du_lieu_nhan_vien!$A:$AC,24),"-")</f>
        <v>OS</v>
      </c>
      <c r="E103" s="1" t="str">
        <f>IFERROR(VLOOKUP($A103,[1]INPUT_Du_lieu_nhan_vien!$A:$AC,29),"-")</f>
        <v>TSA</v>
      </c>
      <c r="F103" s="1" t="s">
        <v>12</v>
      </c>
      <c r="G103" s="3" t="s">
        <v>275</v>
      </c>
      <c r="H103" s="2">
        <v>41030</v>
      </c>
      <c r="I103" s="2">
        <f>H103+364</f>
        <v>41394</v>
      </c>
      <c r="J103" s="1" t="str">
        <f>IFERROR(VLOOKUP($A103,[1]INPUT_Du_lieu_nhan_vien!$A:$AJ,36),"-")</f>
        <v>Chính thức</v>
      </c>
    </row>
    <row r="104" spans="1:10" ht="32.25" customHeight="1">
      <c r="A104" s="4">
        <v>20378</v>
      </c>
      <c r="B104" s="1" t="str">
        <f>IFERROR(VLOOKUP($A104,[1]INPUT_Du_lieu_nhan_vien!$A:$C,2),"-")</f>
        <v>Lê Thị</v>
      </c>
      <c r="C104" s="1" t="str">
        <f>IFERROR(VLOOKUP($A104,[1]INPUT_Du_lieu_nhan_vien!$A:$C,3),"-")</f>
        <v>Hưởng</v>
      </c>
      <c r="D104" s="1" t="str">
        <f>IFERROR(VLOOKUP($A104,[1]INPUT_Du_lieu_nhan_vien!$A:$AC,24),"-")</f>
        <v>OS</v>
      </c>
      <c r="E104" s="1" t="str">
        <f>IFERROR(VLOOKUP($A104,[1]INPUT_Du_lieu_nhan_vien!$A:$AC,29),"-")</f>
        <v>TSA</v>
      </c>
      <c r="F104" s="1" t="s">
        <v>12</v>
      </c>
      <c r="G104" s="3" t="s">
        <v>274</v>
      </c>
      <c r="H104" s="2">
        <v>41394</v>
      </c>
      <c r="I104" s="2">
        <f>H104+364</f>
        <v>41758</v>
      </c>
      <c r="J104" s="1" t="str">
        <f>IFERROR(VLOOKUP($A104,[1]INPUT_Du_lieu_nhan_vien!$A:$AJ,36),"-")</f>
        <v>Chính thức</v>
      </c>
    </row>
    <row r="105" spans="1:10" ht="32.25" customHeight="1">
      <c r="A105" s="4">
        <v>20418</v>
      </c>
      <c r="B105" s="1" t="str">
        <f>IFERROR(VLOOKUP($A105,[1]INPUT_Du_lieu_nhan_vien!$A:$C,2),"-")</f>
        <v>Phan Thị Thu</v>
      </c>
      <c r="C105" s="1" t="str">
        <f>IFERROR(VLOOKUP($A105,[1]INPUT_Du_lieu_nhan_vien!$A:$C,3),"-")</f>
        <v>Thảo</v>
      </c>
      <c r="D105" s="1" t="str">
        <f>IFERROR(VLOOKUP($A105,[1]INPUT_Du_lieu_nhan_vien!$A:$AC,24),"-")</f>
        <v>OS</v>
      </c>
      <c r="E105" s="1" t="str">
        <f>IFERROR(VLOOKUP($A105,[1]INPUT_Du_lieu_nhan_vien!$A:$AC,29),"-")</f>
        <v>TSA</v>
      </c>
      <c r="F105" s="1" t="s">
        <v>12</v>
      </c>
      <c r="G105" s="3" t="s">
        <v>273</v>
      </c>
      <c r="H105" s="2">
        <v>41091</v>
      </c>
      <c r="I105" s="2">
        <f>IF(F105="","",VLOOKUP(F105,$N$2:$O$11,2)+H105)</f>
        <v>41455</v>
      </c>
      <c r="J105" s="1" t="str">
        <f>IFERROR(VLOOKUP($A105,[1]INPUT_Du_lieu_nhan_vien!$A:$AJ,36),"-")</f>
        <v>Chính thức</v>
      </c>
    </row>
    <row r="106" spans="1:10" ht="32.25" customHeight="1">
      <c r="A106" s="4">
        <v>20457</v>
      </c>
      <c r="B106" s="1" t="str">
        <f>IFERROR(VLOOKUP($A106,[1]INPUT_Du_lieu_nhan_vien!$A:$C,2),"-")</f>
        <v>Bùi Xuân</v>
      </c>
      <c r="C106" s="1" t="str">
        <f>IFERROR(VLOOKUP($A106,[1]INPUT_Du_lieu_nhan_vien!$A:$C,3),"-")</f>
        <v>Quỳ</v>
      </c>
      <c r="D106" s="1" t="str">
        <f>IFERROR(VLOOKUP($A106,[1]INPUT_Du_lieu_nhan_vien!$A:$AC,24),"-")</f>
        <v>OS</v>
      </c>
      <c r="E106" s="1" t="str">
        <f>IFERROR(VLOOKUP($A106,[1]INPUT_Du_lieu_nhan_vien!$A:$AC,29),"-")</f>
        <v>TSA</v>
      </c>
      <c r="F106" s="1" t="s">
        <v>12</v>
      </c>
      <c r="G106" s="3" t="s">
        <v>272</v>
      </c>
      <c r="H106" s="2">
        <v>41275</v>
      </c>
      <c r="I106" s="2">
        <f>H106+364</f>
        <v>41639</v>
      </c>
      <c r="J106" s="1" t="str">
        <f>IFERROR(VLOOKUP($A106,[1]INPUT_Du_lieu_nhan_vien!$A:$AJ,36),"-")</f>
        <v>Chính thức</v>
      </c>
    </row>
    <row r="107" spans="1:10" ht="32.25" customHeight="1">
      <c r="A107" s="4">
        <v>20458</v>
      </c>
      <c r="B107" s="1" t="str">
        <f>IFERROR(VLOOKUP($A107,[1]INPUT_Du_lieu_nhan_vien!$A:$C,2),"-")</f>
        <v>Phan Lê</v>
      </c>
      <c r="C107" s="1" t="str">
        <f>IFERROR(VLOOKUP($A107,[1]INPUT_Du_lieu_nhan_vien!$A:$C,3),"-")</f>
        <v>Thùy</v>
      </c>
      <c r="D107" s="1" t="str">
        <f>IFERROR(VLOOKUP($A107,[1]INPUT_Du_lieu_nhan_vien!$A:$AC,24),"-")</f>
        <v>OS</v>
      </c>
      <c r="E107" s="1" t="str">
        <f>IFERROR(VLOOKUP($A107,[1]INPUT_Du_lieu_nhan_vien!$A:$AC,29),"-")</f>
        <v>TSA</v>
      </c>
      <c r="F107" s="1" t="s">
        <v>12</v>
      </c>
      <c r="G107" s="3" t="s">
        <v>271</v>
      </c>
      <c r="H107" s="2">
        <v>41275</v>
      </c>
      <c r="I107" s="2">
        <f>H107+364</f>
        <v>41639</v>
      </c>
      <c r="J107" s="1" t="str">
        <f>IFERROR(VLOOKUP($A107,[1]INPUT_Du_lieu_nhan_vien!$A:$AJ,36),"-")</f>
        <v>Chính thức</v>
      </c>
    </row>
    <row r="108" spans="1:10" ht="32.25" customHeight="1">
      <c r="A108" s="4">
        <v>20460</v>
      </c>
      <c r="B108" s="1" t="str">
        <f>IFERROR(VLOOKUP($A108,[1]INPUT_Du_lieu_nhan_vien!$A:$C,2),"-")</f>
        <v>Nguyễn Thị Thanh</v>
      </c>
      <c r="C108" s="1" t="str">
        <f>IFERROR(VLOOKUP($A108,[1]INPUT_Du_lieu_nhan_vien!$A:$C,3),"-")</f>
        <v>Uyên</v>
      </c>
      <c r="D108" s="1" t="str">
        <f>IFERROR(VLOOKUP($A108,[1]INPUT_Du_lieu_nhan_vien!$A:$AC,24),"-")</f>
        <v>OP</v>
      </c>
      <c r="E108" s="1" t="str">
        <f>IFERROR(VLOOKUP($A108,[1]INPUT_Du_lieu_nhan_vien!$A:$AC,29),"-")</f>
        <v>TSA</v>
      </c>
      <c r="G108" s="3"/>
      <c r="H108" s="2"/>
      <c r="J108" s="1" t="str">
        <f>IFERROR(VLOOKUP($A108,[1]INPUT_Du_lieu_nhan_vien!$A:$AJ,36),"-")</f>
        <v>Nghỉ việc</v>
      </c>
    </row>
    <row r="109" spans="1:10" ht="32.25" customHeight="1">
      <c r="A109" s="4">
        <v>20475</v>
      </c>
      <c r="B109" s="1" t="str">
        <f>IFERROR(VLOOKUP($A109,[1]INPUT_Du_lieu_nhan_vien!$A:$C,2),"-")</f>
        <v>Tăng Ngọc Diễm</v>
      </c>
      <c r="C109" s="1" t="str">
        <f>IFERROR(VLOOKUP($A109,[1]INPUT_Du_lieu_nhan_vien!$A:$C,3),"-")</f>
        <v>Ty</v>
      </c>
      <c r="D109" s="1" t="str">
        <f>IFERROR(VLOOKUP($A109,[1]INPUT_Du_lieu_nhan_vien!$A:$AC,24),"-")</f>
        <v>OS</v>
      </c>
      <c r="E109" s="1" t="str">
        <f>IFERROR(VLOOKUP($A109,[1]INPUT_Du_lieu_nhan_vien!$A:$AC,29),"-")</f>
        <v>TSA</v>
      </c>
      <c r="F109" s="1" t="s">
        <v>12</v>
      </c>
      <c r="G109" s="3" t="s">
        <v>270</v>
      </c>
      <c r="H109" s="2">
        <v>41275</v>
      </c>
      <c r="I109" s="2">
        <f>H109+364</f>
        <v>41639</v>
      </c>
      <c r="J109" s="1" t="str">
        <f>IFERROR(VLOOKUP($A109,[1]INPUT_Du_lieu_nhan_vien!$A:$AJ,36),"-")</f>
        <v>Chính thức</v>
      </c>
    </row>
    <row r="110" spans="1:10" ht="32.25" customHeight="1">
      <c r="A110" s="4">
        <v>20478</v>
      </c>
      <c r="B110" s="1" t="str">
        <f>IFERROR(VLOOKUP($A110,[1]INPUT_Du_lieu_nhan_vien!$A:$C,2),"-")</f>
        <v xml:space="preserve">Hoàng Thị </v>
      </c>
      <c r="C110" s="1" t="str">
        <f>IFERROR(VLOOKUP($A110,[1]INPUT_Du_lieu_nhan_vien!$A:$C,3),"-")</f>
        <v>Thủy</v>
      </c>
      <c r="D110" s="1" t="str">
        <f>IFERROR(VLOOKUP($A110,[1]INPUT_Du_lieu_nhan_vien!$A:$AC,24),"-")</f>
        <v>OP</v>
      </c>
      <c r="E110" s="1" t="str">
        <f>IFERROR(VLOOKUP($A110,[1]INPUT_Du_lieu_nhan_vien!$A:$AC,29),"-")</f>
        <v>TSA</v>
      </c>
      <c r="G110" s="3"/>
      <c r="H110" s="2"/>
      <c r="J110" s="1" t="str">
        <f>IFERROR(VLOOKUP($A110,[1]INPUT_Du_lieu_nhan_vien!$A:$AJ,36),"-")</f>
        <v>Nghỉ việc</v>
      </c>
    </row>
    <row r="111" spans="1:10" ht="32.25" customHeight="1">
      <c r="A111" s="4">
        <v>20479</v>
      </c>
      <c r="B111" s="1" t="str">
        <f>IFERROR(VLOOKUP($A111,[1]INPUT_Du_lieu_nhan_vien!$A:$C,2),"-")</f>
        <v>Nguyễn Thị Bảo</v>
      </c>
      <c r="C111" s="1" t="str">
        <f>IFERROR(VLOOKUP($A111,[1]INPUT_Du_lieu_nhan_vien!$A:$C,3),"-")</f>
        <v>Ngọc</v>
      </c>
      <c r="D111" s="1" t="str">
        <f>IFERROR(VLOOKUP($A111,[1]INPUT_Du_lieu_nhan_vien!$A:$AC,24),"-")</f>
        <v>OS</v>
      </c>
      <c r="E111" s="1" t="str">
        <f>IFERROR(VLOOKUP($A111,[1]INPUT_Du_lieu_nhan_vien!$A:$AC,29),"-")</f>
        <v>TSA</v>
      </c>
      <c r="F111" s="1" t="s">
        <v>12</v>
      </c>
      <c r="G111" s="3" t="s">
        <v>269</v>
      </c>
      <c r="H111" s="2">
        <v>41275</v>
      </c>
      <c r="I111" s="2">
        <f>H111+364</f>
        <v>41639</v>
      </c>
      <c r="J111" s="1" t="str">
        <f>IFERROR(VLOOKUP($A111,[1]INPUT_Du_lieu_nhan_vien!$A:$AJ,36),"-")</f>
        <v>Chính thức</v>
      </c>
    </row>
    <row r="112" spans="1:10" ht="32.25" customHeight="1">
      <c r="A112" s="4">
        <v>20481</v>
      </c>
      <c r="B112" s="1" t="str">
        <f>IFERROR(VLOOKUP($A112,[1]INPUT_Du_lieu_nhan_vien!$A:$C,2),"-")</f>
        <v>Trần Thục</v>
      </c>
      <c r="C112" s="1" t="str">
        <f>IFERROR(VLOOKUP($A112,[1]INPUT_Du_lieu_nhan_vien!$A:$C,3),"-")</f>
        <v>Chân</v>
      </c>
      <c r="D112" s="1" t="str">
        <f>IFERROR(VLOOKUP($A112,[1]INPUT_Du_lieu_nhan_vien!$A:$AC,24),"-")</f>
        <v>OS</v>
      </c>
      <c r="E112" s="1" t="str">
        <f>IFERROR(VLOOKUP($A112,[1]INPUT_Du_lieu_nhan_vien!$A:$AC,29),"-")</f>
        <v>TSA</v>
      </c>
      <c r="F112" s="1" t="s">
        <v>12</v>
      </c>
      <c r="G112" s="3" t="s">
        <v>268</v>
      </c>
      <c r="H112" s="2">
        <v>41275</v>
      </c>
      <c r="I112" s="2">
        <f>H112+364</f>
        <v>41639</v>
      </c>
      <c r="J112" s="1" t="str">
        <f>IFERROR(VLOOKUP($A112,[1]INPUT_Du_lieu_nhan_vien!$A:$AJ,36),"-")</f>
        <v>Chính thức</v>
      </c>
    </row>
    <row r="113" spans="1:10" ht="32.25" customHeight="1">
      <c r="A113" s="4">
        <v>20486</v>
      </c>
      <c r="B113" s="1" t="str">
        <f>IFERROR(VLOOKUP($A113,[1]INPUT_Du_lieu_nhan_vien!$A:$C,2),"-")</f>
        <v>Lê Thị Phương</v>
      </c>
      <c r="C113" s="1" t="str">
        <f>IFERROR(VLOOKUP($A113,[1]INPUT_Du_lieu_nhan_vien!$A:$C,3),"-")</f>
        <v>Kiều</v>
      </c>
      <c r="D113" s="1" t="str">
        <f>IFERROR(VLOOKUP($A113,[1]INPUT_Du_lieu_nhan_vien!$A:$AC,24),"-")</f>
        <v>OP</v>
      </c>
      <c r="E113" s="1" t="str">
        <f>IFERROR(VLOOKUP($A113,[1]INPUT_Du_lieu_nhan_vien!$A:$AC,29),"-")</f>
        <v>TSA</v>
      </c>
      <c r="G113" s="3"/>
      <c r="H113" s="2"/>
      <c r="J113" s="1" t="str">
        <f>IFERROR(VLOOKUP($A113,[1]INPUT_Du_lieu_nhan_vien!$A:$AJ,36),"-")</f>
        <v>Nghỉ việc</v>
      </c>
    </row>
    <row r="114" spans="1:10" ht="32.25" customHeight="1">
      <c r="A114" s="4">
        <v>20489</v>
      </c>
      <c r="B114" s="1" t="str">
        <f>IFERROR(VLOOKUP($A114,[1]INPUT_Du_lieu_nhan_vien!$A:$C,2),"-")</f>
        <v>Nguyễn Thị Hương</v>
      </c>
      <c r="C114" s="1" t="str">
        <f>IFERROR(VLOOKUP($A114,[1]INPUT_Du_lieu_nhan_vien!$A:$C,3),"-")</f>
        <v>Thơm</v>
      </c>
      <c r="D114" s="1" t="str">
        <f>IFERROR(VLOOKUP($A114,[1]INPUT_Du_lieu_nhan_vien!$A:$AC,24),"-")</f>
        <v>OS</v>
      </c>
      <c r="E114" s="1" t="str">
        <f>IFERROR(VLOOKUP($A114,[1]INPUT_Du_lieu_nhan_vien!$A:$AC,29),"-")</f>
        <v>TSA</v>
      </c>
      <c r="F114" s="1" t="s">
        <v>12</v>
      </c>
      <c r="G114" s="3" t="s">
        <v>267</v>
      </c>
      <c r="H114" s="2">
        <v>41278</v>
      </c>
      <c r="I114" s="2">
        <f>H114+364</f>
        <v>41642</v>
      </c>
      <c r="J114" s="1" t="str">
        <f>IFERROR(VLOOKUP($A114,[1]INPUT_Du_lieu_nhan_vien!$A:$AJ,36),"-")</f>
        <v>Nghỉ việc</v>
      </c>
    </row>
    <row r="115" spans="1:10" ht="32.25" customHeight="1">
      <c r="A115" s="4">
        <v>20490</v>
      </c>
      <c r="B115" s="1" t="str">
        <f>IFERROR(VLOOKUP($A115,[1]INPUT_Du_lieu_nhan_vien!$A:$C,2),"-")</f>
        <v>Bùi Thị Xuân</v>
      </c>
      <c r="C115" s="1" t="str">
        <f>IFERROR(VLOOKUP($A115,[1]INPUT_Du_lieu_nhan_vien!$A:$C,3),"-")</f>
        <v>Quỳnh</v>
      </c>
      <c r="D115" s="1" t="str">
        <f>IFERROR(VLOOKUP($A115,[1]INPUT_Du_lieu_nhan_vien!$A:$AC,24),"-")</f>
        <v>OS</v>
      </c>
      <c r="E115" s="1" t="str">
        <f>IFERROR(VLOOKUP($A115,[1]INPUT_Du_lieu_nhan_vien!$A:$AC,29),"-")</f>
        <v>TSA</v>
      </c>
      <c r="F115" s="1" t="s">
        <v>12</v>
      </c>
      <c r="G115" s="3" t="s">
        <v>266</v>
      </c>
      <c r="H115" s="2">
        <v>41286</v>
      </c>
      <c r="I115" s="2">
        <f>H115+364</f>
        <v>41650</v>
      </c>
      <c r="J115" s="1" t="str">
        <f>IFERROR(VLOOKUP($A115,[1]INPUT_Du_lieu_nhan_vien!$A:$AJ,36),"-")</f>
        <v>Chính thức</v>
      </c>
    </row>
    <row r="116" spans="1:10" ht="32.25" customHeight="1">
      <c r="A116" s="4">
        <v>20492</v>
      </c>
      <c r="B116" s="1" t="str">
        <f>IFERROR(VLOOKUP($A116,[1]INPUT_Du_lieu_nhan_vien!$A:$C,2),"-")</f>
        <v>Nguyễn Thị Xuân</v>
      </c>
      <c r="C116" s="1" t="str">
        <f>IFERROR(VLOOKUP($A116,[1]INPUT_Du_lieu_nhan_vien!$A:$C,3),"-")</f>
        <v>Trang</v>
      </c>
      <c r="D116" s="1" t="str">
        <f>IFERROR(VLOOKUP($A116,[1]INPUT_Du_lieu_nhan_vien!$A:$AC,24),"-")</f>
        <v>OS</v>
      </c>
      <c r="E116" s="1" t="str">
        <f>IFERROR(VLOOKUP($A116,[1]INPUT_Du_lieu_nhan_vien!$A:$AC,29),"-")</f>
        <v>TSA</v>
      </c>
      <c r="F116" s="1" t="s">
        <v>12</v>
      </c>
      <c r="G116" s="3" t="s">
        <v>265</v>
      </c>
      <c r="H116" s="2">
        <v>41091</v>
      </c>
      <c r="I116" s="2">
        <f>H116+364</f>
        <v>41455</v>
      </c>
      <c r="J116" s="1" t="str">
        <f>IFERROR(VLOOKUP($A116,[1]INPUT_Du_lieu_nhan_vien!$A:$AJ,36),"-")</f>
        <v>Chính thức</v>
      </c>
    </row>
    <row r="117" spans="1:10" ht="32.25" customHeight="1">
      <c r="A117" s="4">
        <v>20492</v>
      </c>
      <c r="B117" s="1" t="str">
        <f>IFERROR(VLOOKUP($A117,[1]INPUT_Du_lieu_nhan_vien!$A:$C,2),"-")</f>
        <v>Nguyễn Thị Xuân</v>
      </c>
      <c r="C117" s="1" t="str">
        <f>IFERROR(VLOOKUP($A117,[1]INPUT_Du_lieu_nhan_vien!$A:$C,3),"-")</f>
        <v>Trang</v>
      </c>
      <c r="D117" s="1" t="str">
        <f>IFERROR(VLOOKUP($A117,[1]INPUT_Du_lieu_nhan_vien!$A:$AC,24),"-")</f>
        <v>OS</v>
      </c>
      <c r="E117" s="1" t="str">
        <f>IFERROR(VLOOKUP($A117,[1]INPUT_Du_lieu_nhan_vien!$A:$AC,29),"-")</f>
        <v>TSA</v>
      </c>
      <c r="F117" s="1" t="s">
        <v>12</v>
      </c>
      <c r="G117" s="3" t="s">
        <v>264</v>
      </c>
      <c r="H117" s="2">
        <v>41286</v>
      </c>
      <c r="I117" s="2">
        <f>H117+364</f>
        <v>41650</v>
      </c>
      <c r="J117" s="1" t="str">
        <f>IFERROR(VLOOKUP($A117,[1]INPUT_Du_lieu_nhan_vien!$A:$AJ,36),"-")</f>
        <v>Chính thức</v>
      </c>
    </row>
    <row r="118" spans="1:10" ht="32.25" customHeight="1">
      <c r="A118" s="4">
        <v>20495</v>
      </c>
      <c r="B118" s="1" t="str">
        <f>IFERROR(VLOOKUP($A118,[1]INPUT_Du_lieu_nhan_vien!$A:$C,2),"-")</f>
        <v>Nguyễn Thị</v>
      </c>
      <c r="C118" s="1" t="str">
        <f>IFERROR(VLOOKUP($A118,[1]INPUT_Du_lieu_nhan_vien!$A:$C,3),"-")</f>
        <v>Trinh</v>
      </c>
      <c r="D118" s="1" t="str">
        <f>IFERROR(VLOOKUP($A118,[1]INPUT_Du_lieu_nhan_vien!$A:$AC,24),"-")</f>
        <v>OP</v>
      </c>
      <c r="E118" s="1" t="str">
        <f>IFERROR(VLOOKUP($A118,[1]INPUT_Du_lieu_nhan_vien!$A:$AC,29),"-")</f>
        <v>TSA</v>
      </c>
      <c r="F118" s="1" t="s">
        <v>12</v>
      </c>
      <c r="G118" s="3" t="s">
        <v>263</v>
      </c>
      <c r="H118" s="2">
        <v>41292</v>
      </c>
      <c r="I118" s="2">
        <f>H118+364</f>
        <v>41656</v>
      </c>
      <c r="J118" s="1" t="str">
        <f>IFERROR(VLOOKUP($A118,[1]INPUT_Du_lieu_nhan_vien!$A:$AJ,36),"-")</f>
        <v>Nghỉ việc</v>
      </c>
    </row>
    <row r="119" spans="1:10" ht="32.25" customHeight="1">
      <c r="A119" s="4">
        <v>20498</v>
      </c>
      <c r="B119" s="1" t="str">
        <f>IFERROR(VLOOKUP($A119,[1]INPUT_Du_lieu_nhan_vien!$A:$C,2),"-")</f>
        <v>Hồ Trần Thanh</v>
      </c>
      <c r="C119" s="1" t="str">
        <f>IFERROR(VLOOKUP($A119,[1]INPUT_Du_lieu_nhan_vien!$A:$C,3),"-")</f>
        <v>Trang</v>
      </c>
      <c r="D119" s="1" t="str">
        <f>IFERROR(VLOOKUP($A119,[1]INPUT_Du_lieu_nhan_vien!$A:$AC,24),"-")</f>
        <v>OS</v>
      </c>
      <c r="E119" s="1" t="str">
        <f>IFERROR(VLOOKUP($A119,[1]INPUT_Du_lieu_nhan_vien!$A:$AC,29),"-")</f>
        <v>TSA</v>
      </c>
      <c r="F119" s="1" t="s">
        <v>12</v>
      </c>
      <c r="G119" s="3" t="s">
        <v>262</v>
      </c>
      <c r="H119" s="2">
        <v>41282</v>
      </c>
      <c r="I119" s="2">
        <f>H119+364</f>
        <v>41646</v>
      </c>
      <c r="J119" s="1" t="str">
        <f>IFERROR(VLOOKUP($A119,[1]INPUT_Du_lieu_nhan_vien!$A:$AJ,36),"-")</f>
        <v>Chính thức</v>
      </c>
    </row>
    <row r="120" spans="1:10" ht="32.25" customHeight="1">
      <c r="A120" s="4">
        <v>20512</v>
      </c>
      <c r="B120" s="1" t="str">
        <f>IFERROR(VLOOKUP($A120,[1]INPUT_Du_lieu_nhan_vien!$A:$C,2),"-")</f>
        <v>Võ Thị Mỹ</v>
      </c>
      <c r="C120" s="1" t="str">
        <f>IFERROR(VLOOKUP($A120,[1]INPUT_Du_lieu_nhan_vien!$A:$C,3),"-")</f>
        <v>Hòa</v>
      </c>
      <c r="D120" s="1" t="str">
        <f>IFERROR(VLOOKUP($A120,[1]INPUT_Du_lieu_nhan_vien!$A:$AC,24),"-")</f>
        <v>OS</v>
      </c>
      <c r="E120" s="1" t="str">
        <f>IFERROR(VLOOKUP($A120,[1]INPUT_Du_lieu_nhan_vien!$A:$AC,29),"-")</f>
        <v>TSA</v>
      </c>
      <c r="F120" s="1" t="s">
        <v>12</v>
      </c>
      <c r="G120" s="3" t="s">
        <v>261</v>
      </c>
      <c r="H120" s="2">
        <v>41335</v>
      </c>
      <c r="I120" s="2">
        <f>H120+364</f>
        <v>41699</v>
      </c>
      <c r="J120" s="1" t="str">
        <f>IFERROR(VLOOKUP($A120,[1]INPUT_Du_lieu_nhan_vien!$A:$AJ,36),"-")</f>
        <v>Chính thức</v>
      </c>
    </row>
    <row r="121" spans="1:10" ht="32.25" customHeight="1">
      <c r="A121" s="4">
        <v>20513</v>
      </c>
      <c r="B121" s="1" t="str">
        <f>IFERROR(VLOOKUP($A121,[1]INPUT_Du_lieu_nhan_vien!$A:$C,2),"-")</f>
        <v>Trần Thị Hương</v>
      </c>
      <c r="C121" s="1" t="str">
        <f>IFERROR(VLOOKUP($A121,[1]INPUT_Du_lieu_nhan_vien!$A:$C,3),"-")</f>
        <v>Lan</v>
      </c>
      <c r="D121" s="1" t="str">
        <f>IFERROR(VLOOKUP($A121,[1]INPUT_Du_lieu_nhan_vien!$A:$AC,24),"-")</f>
        <v>OP</v>
      </c>
      <c r="E121" s="1" t="str">
        <f>IFERROR(VLOOKUP($A121,[1]INPUT_Du_lieu_nhan_vien!$A:$AC,29),"-")</f>
        <v>TSA</v>
      </c>
      <c r="G121" s="3"/>
      <c r="H121" s="2"/>
      <c r="J121" s="1" t="str">
        <f>IFERROR(VLOOKUP($A121,[1]INPUT_Du_lieu_nhan_vien!$A:$AJ,36),"-")</f>
        <v>Nghỉ việc</v>
      </c>
    </row>
    <row r="122" spans="1:10" ht="32.25" customHeight="1">
      <c r="A122" s="4">
        <v>20516</v>
      </c>
      <c r="B122" s="1" t="str">
        <f>IFERROR(VLOOKUP($A122,[1]INPUT_Du_lieu_nhan_vien!$A:$C,2),"-")</f>
        <v>Phan Thị Diệu</v>
      </c>
      <c r="C122" s="1" t="str">
        <f>IFERROR(VLOOKUP($A122,[1]INPUT_Du_lieu_nhan_vien!$A:$C,3),"-")</f>
        <v>Phương</v>
      </c>
      <c r="D122" s="1" t="str">
        <f>IFERROR(VLOOKUP($A122,[1]INPUT_Du_lieu_nhan_vien!$A:$AC,24),"-")</f>
        <v>OP</v>
      </c>
      <c r="E122" s="1" t="str">
        <f>IFERROR(VLOOKUP($A122,[1]INPUT_Du_lieu_nhan_vien!$A:$AC,29),"-")</f>
        <v>TSA</v>
      </c>
      <c r="G122" s="3"/>
      <c r="H122" s="2"/>
      <c r="J122" s="1" t="str">
        <f>IFERROR(VLOOKUP($A122,[1]INPUT_Du_lieu_nhan_vien!$A:$AJ,36),"-")</f>
        <v>Nghỉ việc</v>
      </c>
    </row>
    <row r="123" spans="1:10" ht="32.25" customHeight="1">
      <c r="A123" s="4">
        <v>20522</v>
      </c>
      <c r="B123" s="1" t="str">
        <f>IFERROR(VLOOKUP($A123,[1]INPUT_Du_lieu_nhan_vien!$A:$C,2),"-")</f>
        <v>Lê Thị Hồng</v>
      </c>
      <c r="C123" s="1" t="str">
        <f>IFERROR(VLOOKUP($A123,[1]INPUT_Du_lieu_nhan_vien!$A:$C,3),"-")</f>
        <v>Kiều</v>
      </c>
      <c r="D123" s="1" t="str">
        <f>IFERROR(VLOOKUP($A123,[1]INPUT_Du_lieu_nhan_vien!$A:$AC,24),"-")</f>
        <v>OS</v>
      </c>
      <c r="E123" s="1" t="str">
        <f>IFERROR(VLOOKUP($A123,[1]INPUT_Du_lieu_nhan_vien!$A:$AC,29),"-")</f>
        <v>TSA</v>
      </c>
      <c r="F123" s="1" t="s">
        <v>12</v>
      </c>
      <c r="G123" s="3" t="s">
        <v>260</v>
      </c>
      <c r="H123" s="2">
        <v>41355</v>
      </c>
      <c r="I123" s="2">
        <f>H123+364</f>
        <v>41719</v>
      </c>
      <c r="J123" s="1" t="str">
        <f>IFERROR(VLOOKUP($A123,[1]INPUT_Du_lieu_nhan_vien!$A:$AJ,36),"-")</f>
        <v>Nghỉ việc</v>
      </c>
    </row>
    <row r="124" spans="1:10" ht="32.25" customHeight="1">
      <c r="A124" s="4">
        <v>20523</v>
      </c>
      <c r="B124" s="1" t="str">
        <f>IFERROR(VLOOKUP($A124,[1]INPUT_Du_lieu_nhan_vien!$A:$C,2),"-")</f>
        <v>Trần Hồng</v>
      </c>
      <c r="C124" s="1" t="str">
        <f>IFERROR(VLOOKUP($A124,[1]INPUT_Du_lieu_nhan_vien!$A:$C,3),"-")</f>
        <v>Phúc</v>
      </c>
      <c r="D124" s="1" t="str">
        <f>IFERROR(VLOOKUP($A124,[1]INPUT_Du_lieu_nhan_vien!$A:$AC,24),"-")</f>
        <v>OP</v>
      </c>
      <c r="E124" s="1" t="str">
        <f>IFERROR(VLOOKUP($A124,[1]INPUT_Du_lieu_nhan_vien!$A:$AC,29),"-")</f>
        <v>TSA</v>
      </c>
      <c r="F124" s="1" t="s">
        <v>12</v>
      </c>
      <c r="G124" s="3" t="s">
        <v>259</v>
      </c>
      <c r="H124" s="2">
        <v>41355</v>
      </c>
      <c r="I124" s="2">
        <f>H124+364</f>
        <v>41719</v>
      </c>
      <c r="J124" s="1" t="str">
        <f>IFERROR(VLOOKUP($A124,[1]INPUT_Du_lieu_nhan_vien!$A:$AJ,36),"-")</f>
        <v>Nghỉ việc</v>
      </c>
    </row>
    <row r="125" spans="1:10" ht="32.25" customHeight="1">
      <c r="A125" s="4">
        <v>20527</v>
      </c>
      <c r="B125" s="1" t="str">
        <f>IFERROR(VLOOKUP($A125,[1]INPUT_Du_lieu_nhan_vien!$A:$C,2),"-")</f>
        <v>Phạm Thái Hoàng</v>
      </c>
      <c r="C125" s="1" t="str">
        <f>IFERROR(VLOOKUP($A125,[1]INPUT_Du_lieu_nhan_vien!$A:$C,3),"-")</f>
        <v>An</v>
      </c>
      <c r="D125" s="1" t="str">
        <f>IFERROR(VLOOKUP($A125,[1]INPUT_Du_lieu_nhan_vien!$A:$AC,24),"-")</f>
        <v>OS</v>
      </c>
      <c r="E125" s="1" t="str">
        <f>IFERROR(VLOOKUP($A125,[1]INPUT_Du_lieu_nhan_vien!$A:$AC,29),"-")</f>
        <v>TSA</v>
      </c>
      <c r="F125" s="1" t="s">
        <v>12</v>
      </c>
      <c r="G125" s="3" t="s">
        <v>258</v>
      </c>
      <c r="H125" s="2">
        <v>41365</v>
      </c>
      <c r="I125" s="2">
        <f>H125+364</f>
        <v>41729</v>
      </c>
      <c r="J125" s="1" t="str">
        <f>IFERROR(VLOOKUP($A125,[1]INPUT_Du_lieu_nhan_vien!$A:$AJ,36),"-")</f>
        <v>Chính thức</v>
      </c>
    </row>
    <row r="126" spans="1:10" ht="32.25" customHeight="1">
      <c r="A126" s="4">
        <v>20528</v>
      </c>
      <c r="B126" s="1" t="str">
        <f>IFERROR(VLOOKUP($A126,[1]INPUT_Du_lieu_nhan_vien!$A:$C,2),"-")</f>
        <v>Trần Thị</v>
      </c>
      <c r="C126" s="1" t="str">
        <f>IFERROR(VLOOKUP($A126,[1]INPUT_Du_lieu_nhan_vien!$A:$C,3),"-")</f>
        <v>Thuận</v>
      </c>
      <c r="D126" s="1" t="str">
        <f>IFERROR(VLOOKUP($A126,[1]INPUT_Du_lieu_nhan_vien!$A:$AC,24),"-")</f>
        <v>OS</v>
      </c>
      <c r="E126" s="1" t="str">
        <f>IFERROR(VLOOKUP($A126,[1]INPUT_Du_lieu_nhan_vien!$A:$AC,29),"-")</f>
        <v>TSA</v>
      </c>
      <c r="F126" s="1" t="s">
        <v>12</v>
      </c>
      <c r="G126" s="3" t="s">
        <v>257</v>
      </c>
      <c r="H126" s="2">
        <v>41365</v>
      </c>
      <c r="I126" s="2">
        <f>H126+364</f>
        <v>41729</v>
      </c>
      <c r="J126" s="1" t="str">
        <f>IFERROR(VLOOKUP($A126,[1]INPUT_Du_lieu_nhan_vien!$A:$AJ,36),"-")</f>
        <v>Nghỉ việc</v>
      </c>
    </row>
    <row r="127" spans="1:10" ht="32.25" customHeight="1">
      <c r="A127" s="4">
        <v>20529</v>
      </c>
      <c r="B127" s="1" t="str">
        <f>IFERROR(VLOOKUP($A127,[1]INPUT_Du_lieu_nhan_vien!$A:$C,2),"-")</f>
        <v>Ngô Thị Huỳnh</v>
      </c>
      <c r="C127" s="1" t="str">
        <f>IFERROR(VLOOKUP($A127,[1]INPUT_Du_lieu_nhan_vien!$A:$C,3),"-")</f>
        <v>Hà</v>
      </c>
      <c r="D127" s="1" t="str">
        <f>IFERROR(VLOOKUP($A127,[1]INPUT_Du_lieu_nhan_vien!$A:$AC,24),"-")</f>
        <v>OS</v>
      </c>
      <c r="E127" s="1" t="str">
        <f>IFERROR(VLOOKUP($A127,[1]INPUT_Du_lieu_nhan_vien!$A:$AC,29),"-")</f>
        <v>TSA</v>
      </c>
      <c r="F127" s="1" t="s">
        <v>12</v>
      </c>
      <c r="G127" s="3" t="s">
        <v>256</v>
      </c>
      <c r="H127" s="2">
        <v>41365</v>
      </c>
      <c r="I127" s="2">
        <f>H127+364</f>
        <v>41729</v>
      </c>
      <c r="J127" s="1" t="str">
        <f>IFERROR(VLOOKUP($A127,[1]INPUT_Du_lieu_nhan_vien!$A:$AJ,36),"-")</f>
        <v>Chính thức</v>
      </c>
    </row>
    <row r="128" spans="1:10" ht="32.25" customHeight="1">
      <c r="A128" s="4">
        <v>20530</v>
      </c>
      <c r="B128" s="1" t="str">
        <f>IFERROR(VLOOKUP($A128,[1]INPUT_Du_lieu_nhan_vien!$A:$C,2),"-")</f>
        <v>Dương Thị Ngọc</v>
      </c>
      <c r="C128" s="1" t="str">
        <f>IFERROR(VLOOKUP($A128,[1]INPUT_Du_lieu_nhan_vien!$A:$C,3),"-")</f>
        <v>Tài</v>
      </c>
      <c r="D128" s="1" t="str">
        <f>IFERROR(VLOOKUP($A128,[1]INPUT_Du_lieu_nhan_vien!$A:$AC,24),"-")</f>
        <v>OP</v>
      </c>
      <c r="E128" s="1" t="str">
        <f>IFERROR(VLOOKUP($A128,[1]INPUT_Du_lieu_nhan_vien!$A:$AC,29),"-")</f>
        <v>TSA</v>
      </c>
      <c r="F128" s="1" t="s">
        <v>12</v>
      </c>
      <c r="G128" s="3" t="s">
        <v>255</v>
      </c>
      <c r="H128" s="2">
        <v>41365</v>
      </c>
      <c r="I128" s="2">
        <f>H128+364</f>
        <v>41729</v>
      </c>
      <c r="J128" s="1" t="str">
        <f>IFERROR(VLOOKUP($A128,[1]INPUT_Du_lieu_nhan_vien!$A:$AJ,36),"-")</f>
        <v>Nghỉ việc</v>
      </c>
    </row>
    <row r="129" spans="1:10" ht="32.25" customHeight="1">
      <c r="A129" s="4">
        <v>20541</v>
      </c>
      <c r="B129" s="1" t="str">
        <f>IFERROR(VLOOKUP($A129,[1]INPUT_Du_lieu_nhan_vien!$A:$C,2),"-")</f>
        <v>Nguyễn Thị Bảo</v>
      </c>
      <c r="C129" s="1" t="str">
        <f>IFERROR(VLOOKUP($A129,[1]INPUT_Du_lieu_nhan_vien!$A:$C,3),"-")</f>
        <v>Ngân</v>
      </c>
      <c r="D129" s="1" t="str">
        <f>IFERROR(VLOOKUP($A129,[1]INPUT_Du_lieu_nhan_vien!$A:$AC,24),"-")</f>
        <v>OS</v>
      </c>
      <c r="E129" s="1" t="str">
        <f>IFERROR(VLOOKUP($A129,[1]INPUT_Du_lieu_nhan_vien!$A:$AC,29),"-")</f>
        <v>TSA</v>
      </c>
      <c r="F129" s="1" t="s">
        <v>12</v>
      </c>
      <c r="G129" s="3" t="s">
        <v>254</v>
      </c>
      <c r="H129" s="2">
        <v>41412</v>
      </c>
      <c r="I129" s="2">
        <v>41776</v>
      </c>
      <c r="J129" s="1" t="str">
        <f>IFERROR(VLOOKUP($A129,[1]INPUT_Du_lieu_nhan_vien!$A:$AJ,36),"-")</f>
        <v>Chính thức</v>
      </c>
    </row>
    <row r="130" spans="1:10" ht="32.25" customHeight="1">
      <c r="A130" s="4">
        <v>20542</v>
      </c>
      <c r="B130" s="1" t="str">
        <f>IFERROR(VLOOKUP($A130,[1]INPUT_Du_lieu_nhan_vien!$A:$C,2),"-")</f>
        <v>Nguyễn Thị Kim</v>
      </c>
      <c r="C130" s="1" t="str">
        <f>IFERROR(VLOOKUP($A130,[1]INPUT_Du_lieu_nhan_vien!$A:$C,3),"-")</f>
        <v>Hiền</v>
      </c>
      <c r="D130" s="1" t="str">
        <f>IFERROR(VLOOKUP($A130,[1]INPUT_Du_lieu_nhan_vien!$A:$AC,24),"-")</f>
        <v>OS</v>
      </c>
      <c r="E130" s="1" t="str">
        <f>IFERROR(VLOOKUP($A130,[1]INPUT_Du_lieu_nhan_vien!$A:$AC,29),"-")</f>
        <v>TSA</v>
      </c>
      <c r="F130" s="1" t="s">
        <v>12</v>
      </c>
      <c r="G130" s="3" t="s">
        <v>253</v>
      </c>
      <c r="H130" s="2">
        <v>41412</v>
      </c>
      <c r="I130" s="2">
        <v>41411</v>
      </c>
      <c r="J130" s="1" t="str">
        <f>IFERROR(VLOOKUP($A130,[1]INPUT_Du_lieu_nhan_vien!$A:$AJ,36),"-")</f>
        <v>Chính thức</v>
      </c>
    </row>
    <row r="131" spans="1:10" ht="32.25" customHeight="1">
      <c r="A131" s="4">
        <v>20543</v>
      </c>
      <c r="B131" s="1" t="str">
        <f>IFERROR(VLOOKUP($A131,[1]INPUT_Du_lieu_nhan_vien!$A:$C,2),"-")</f>
        <v>Nguyễn Thị Lệ</v>
      </c>
      <c r="C131" s="1" t="str">
        <f>IFERROR(VLOOKUP($A131,[1]INPUT_Du_lieu_nhan_vien!$A:$C,3),"-")</f>
        <v>Mi</v>
      </c>
      <c r="D131" s="1" t="str">
        <f>IFERROR(VLOOKUP($A131,[1]INPUT_Du_lieu_nhan_vien!$A:$AC,24),"-")</f>
        <v>OS</v>
      </c>
      <c r="E131" s="1" t="str">
        <f>IFERROR(VLOOKUP($A131,[1]INPUT_Du_lieu_nhan_vien!$A:$AC,29),"-")</f>
        <v>TSA</v>
      </c>
      <c r="F131" s="1" t="s">
        <v>12</v>
      </c>
      <c r="G131" s="3" t="s">
        <v>252</v>
      </c>
      <c r="H131" s="2">
        <v>41419</v>
      </c>
      <c r="I131" s="2">
        <v>41783</v>
      </c>
      <c r="J131" s="1" t="str">
        <f>IFERROR(VLOOKUP($A131,[1]INPUT_Du_lieu_nhan_vien!$A:$AJ,36),"-")</f>
        <v>Chính thức</v>
      </c>
    </row>
    <row r="132" spans="1:10" ht="32.25" customHeight="1">
      <c r="A132" s="4">
        <v>20544</v>
      </c>
      <c r="B132" s="1" t="str">
        <f>IFERROR(VLOOKUP($A132,[1]INPUT_Du_lieu_nhan_vien!$A:$C,2),"-")</f>
        <v>Phan Thị Thanh</v>
      </c>
      <c r="C132" s="1" t="str">
        <f>IFERROR(VLOOKUP($A132,[1]INPUT_Du_lieu_nhan_vien!$A:$C,3),"-")</f>
        <v>Luận</v>
      </c>
      <c r="D132" s="1" t="str">
        <f>IFERROR(VLOOKUP($A132,[1]INPUT_Du_lieu_nhan_vien!$A:$AC,24),"-")</f>
        <v>OS</v>
      </c>
      <c r="E132" s="1" t="str">
        <f>IFERROR(VLOOKUP($A132,[1]INPUT_Du_lieu_nhan_vien!$A:$AC,29),"-")</f>
        <v>TSA</v>
      </c>
      <c r="G132" s="3"/>
      <c r="H132" s="2"/>
      <c r="J132" s="1" t="str">
        <f>IFERROR(VLOOKUP($A132,[1]INPUT_Du_lieu_nhan_vien!$A:$AJ,36),"-")</f>
        <v>Chính thức</v>
      </c>
    </row>
    <row r="133" spans="1:10" ht="32.25" customHeight="1">
      <c r="A133" s="4">
        <v>20545</v>
      </c>
      <c r="B133" s="1" t="str">
        <f>IFERROR(VLOOKUP($A133,[1]INPUT_Du_lieu_nhan_vien!$A:$C,2),"-")</f>
        <v>Nguyễn Lê Ngọc</v>
      </c>
      <c r="C133" s="1" t="str">
        <f>IFERROR(VLOOKUP($A133,[1]INPUT_Du_lieu_nhan_vien!$A:$C,3),"-")</f>
        <v>Diễm</v>
      </c>
      <c r="D133" s="1" t="str">
        <f>IFERROR(VLOOKUP($A133,[1]INPUT_Du_lieu_nhan_vien!$A:$AC,24),"-")</f>
        <v>OS</v>
      </c>
      <c r="E133" s="1" t="str">
        <f>IFERROR(VLOOKUP($A133,[1]INPUT_Du_lieu_nhan_vien!$A:$AC,29),"-")</f>
        <v>TSA</v>
      </c>
      <c r="G133" s="3"/>
      <c r="H133" s="2"/>
      <c r="J133" s="1" t="str">
        <f>IFERROR(VLOOKUP($A133,[1]INPUT_Du_lieu_nhan_vien!$A:$AJ,36),"-")</f>
        <v>Chính thức</v>
      </c>
    </row>
    <row r="134" spans="1:10" ht="32.25" customHeight="1">
      <c r="A134" s="4">
        <v>20546</v>
      </c>
      <c r="B134" s="1" t="str">
        <f>IFERROR(VLOOKUP($A134,[1]INPUT_Du_lieu_nhan_vien!$A:$C,2),"-")</f>
        <v>Phan Thị</v>
      </c>
      <c r="C134" s="1" t="str">
        <f>IFERROR(VLOOKUP($A134,[1]INPUT_Du_lieu_nhan_vien!$A:$C,3),"-")</f>
        <v>Chính</v>
      </c>
      <c r="D134" s="1" t="str">
        <f>IFERROR(VLOOKUP($A134,[1]INPUT_Du_lieu_nhan_vien!$A:$AC,24),"-")</f>
        <v>OS</v>
      </c>
      <c r="E134" s="1" t="str">
        <f>IFERROR(VLOOKUP($A134,[1]INPUT_Du_lieu_nhan_vien!$A:$AC,29),"-")</f>
        <v>TSA</v>
      </c>
      <c r="G134" s="3"/>
      <c r="H134" s="2"/>
      <c r="J134" s="1" t="str">
        <f>IFERROR(VLOOKUP($A134,[1]INPUT_Du_lieu_nhan_vien!$A:$AJ,36),"-")</f>
        <v>Nghỉ việc</v>
      </c>
    </row>
    <row r="135" spans="1:10" ht="32.25" customHeight="1">
      <c r="A135" s="4">
        <v>20552</v>
      </c>
      <c r="B135" s="1" t="str">
        <f>IFERROR(VLOOKUP($A135,[1]INPUT_Du_lieu_nhan_vien!$A:$C,2),"-")</f>
        <v>Trần Ngọc Bảo</v>
      </c>
      <c r="C135" s="1" t="str">
        <f>IFERROR(VLOOKUP($A135,[1]INPUT_Du_lieu_nhan_vien!$A:$C,3),"-")</f>
        <v>Tú</v>
      </c>
      <c r="D135" s="1" t="str">
        <f>IFERROR(VLOOKUP($A135,[1]INPUT_Du_lieu_nhan_vien!$A:$AC,24),"-")</f>
        <v>OS</v>
      </c>
      <c r="E135" s="1" t="str">
        <f>IFERROR(VLOOKUP($A135,[1]INPUT_Du_lieu_nhan_vien!$A:$AC,29),"-")</f>
        <v>TSA</v>
      </c>
      <c r="G135" s="3"/>
      <c r="H135" s="2"/>
      <c r="J135" s="1" t="str">
        <f>IFERROR(VLOOKUP($A135,[1]INPUT_Du_lieu_nhan_vien!$A:$AJ,36),"-")</f>
        <v>Chính thức</v>
      </c>
    </row>
    <row r="136" spans="1:10" ht="32.25" customHeight="1">
      <c r="A136" s="4">
        <v>20554</v>
      </c>
      <c r="B136" s="1" t="str">
        <f>IFERROR(VLOOKUP($A136,[1]INPUT_Du_lieu_nhan_vien!$A:$C,2),"-")</f>
        <v>Nguyễn Thị Ngọc</v>
      </c>
      <c r="C136" s="1" t="str">
        <f>IFERROR(VLOOKUP($A136,[1]INPUT_Du_lieu_nhan_vien!$A:$C,3),"-")</f>
        <v>Diễm</v>
      </c>
      <c r="D136" s="1" t="str">
        <f>IFERROR(VLOOKUP($A136,[1]INPUT_Du_lieu_nhan_vien!$A:$AC,24),"-")</f>
        <v>OS</v>
      </c>
      <c r="E136" s="1" t="str">
        <f>IFERROR(VLOOKUP($A136,[1]INPUT_Du_lieu_nhan_vien!$A:$AC,29),"-")</f>
        <v>TSA</v>
      </c>
      <c r="G136" s="3"/>
      <c r="H136" s="2"/>
      <c r="J136" s="1" t="str">
        <f>IFERROR(VLOOKUP($A136,[1]INPUT_Du_lieu_nhan_vien!$A:$AJ,36),"-")</f>
        <v>Nghỉ việc</v>
      </c>
    </row>
    <row r="137" spans="1:10" ht="32.25" customHeight="1">
      <c r="A137" s="4">
        <v>20555</v>
      </c>
      <c r="B137" s="1" t="str">
        <f>IFERROR(VLOOKUP($A137,[1]INPUT_Du_lieu_nhan_vien!$A:$C,2),"-")</f>
        <v>Nguyễn Thục</v>
      </c>
      <c r="C137" s="1" t="str">
        <f>IFERROR(VLOOKUP($A137,[1]INPUT_Du_lieu_nhan_vien!$A:$C,3),"-")</f>
        <v>Đoan</v>
      </c>
      <c r="D137" s="1" t="str">
        <f>IFERROR(VLOOKUP($A137,[1]INPUT_Du_lieu_nhan_vien!$A:$AC,24),"-")</f>
        <v>OS</v>
      </c>
      <c r="E137" s="1" t="str">
        <f>IFERROR(VLOOKUP($A137,[1]INPUT_Du_lieu_nhan_vien!$A:$AC,29),"-")</f>
        <v>TSA</v>
      </c>
      <c r="G137" s="3"/>
      <c r="H137" s="2"/>
      <c r="J137" s="1" t="str">
        <f>IFERROR(VLOOKUP($A137,[1]INPUT_Du_lieu_nhan_vien!$A:$AJ,36),"-")</f>
        <v>Nghỉ việc</v>
      </c>
    </row>
    <row r="138" spans="1:10" ht="32.25" customHeight="1">
      <c r="A138" s="4">
        <v>20557</v>
      </c>
      <c r="B138" s="1" t="str">
        <f>IFERROR(VLOOKUP($A138,[1]INPUT_Du_lieu_nhan_vien!$A:$C,2),"-")</f>
        <v>Đinh Châu Tâm</v>
      </c>
      <c r="C138" s="1" t="str">
        <f>IFERROR(VLOOKUP($A138,[1]INPUT_Du_lieu_nhan_vien!$A:$C,3),"-")</f>
        <v>Thảo</v>
      </c>
      <c r="D138" s="1" t="str">
        <f>IFERROR(VLOOKUP($A138,[1]INPUT_Du_lieu_nhan_vien!$A:$AC,24),"-")</f>
        <v>OS</v>
      </c>
      <c r="E138" s="1" t="str">
        <f>IFERROR(VLOOKUP($A138,[1]INPUT_Du_lieu_nhan_vien!$A:$AC,29),"-")</f>
        <v>TSA</v>
      </c>
      <c r="G138" s="3"/>
      <c r="H138" s="2"/>
      <c r="I138" s="2" t="str">
        <f>IF(F138="","",VLOOKUP(F138,$N$2:$O$11,2)+H138)</f>
        <v/>
      </c>
      <c r="J138" s="1" t="str">
        <f>IFERROR(VLOOKUP($A138,[1]INPUT_Du_lieu_nhan_vien!$A:$AJ,36),"-")</f>
        <v>Nghỉ việc</v>
      </c>
    </row>
    <row r="139" spans="1:10" ht="32.25" customHeight="1">
      <c r="A139" s="4">
        <v>20560</v>
      </c>
      <c r="B139" s="1" t="str">
        <f>IFERROR(VLOOKUP($A139,[1]INPUT_Du_lieu_nhan_vien!$A:$C,2),"-")</f>
        <v>Nguyễn Thị Trúc</v>
      </c>
      <c r="C139" s="1" t="str">
        <f>IFERROR(VLOOKUP($A139,[1]INPUT_Du_lieu_nhan_vien!$A:$C,3),"-")</f>
        <v>Lam</v>
      </c>
      <c r="D139" s="1" t="str">
        <f>IFERROR(VLOOKUP($A139,[1]INPUT_Du_lieu_nhan_vien!$A:$AC,24),"-")</f>
        <v>OS</v>
      </c>
      <c r="E139" s="1" t="str">
        <f>IFERROR(VLOOKUP($A139,[1]INPUT_Du_lieu_nhan_vien!$A:$AC,29),"-")</f>
        <v>TSA</v>
      </c>
      <c r="G139" s="3"/>
      <c r="H139" s="2"/>
      <c r="J139" s="1" t="str">
        <f>IFERROR(VLOOKUP($A139,[1]INPUT_Du_lieu_nhan_vien!$A:$AJ,36),"-")</f>
        <v>Nghỉ việc</v>
      </c>
    </row>
    <row r="140" spans="1:10" ht="32.25" customHeight="1">
      <c r="A140" s="4">
        <v>20561</v>
      </c>
      <c r="B140" s="1" t="str">
        <f>IFERROR(VLOOKUP($A140,[1]INPUT_Du_lieu_nhan_vien!$A:$C,2),"-")</f>
        <v>Chung Thị Huyền</v>
      </c>
      <c r="C140" s="1" t="str">
        <f>IFERROR(VLOOKUP($A140,[1]INPUT_Du_lieu_nhan_vien!$A:$C,3),"-")</f>
        <v>Trinh</v>
      </c>
      <c r="D140" s="1" t="str">
        <f>IFERROR(VLOOKUP($A140,[1]INPUT_Du_lieu_nhan_vien!$A:$AC,24),"-")</f>
        <v>OP</v>
      </c>
      <c r="E140" s="1" t="str">
        <f>IFERROR(VLOOKUP($A140,[1]INPUT_Du_lieu_nhan_vien!$A:$AC,29),"-")</f>
        <v>TSA</v>
      </c>
      <c r="G140" s="3"/>
      <c r="H140" s="2"/>
      <c r="J140" s="1" t="str">
        <f>IFERROR(VLOOKUP($A140,[1]INPUT_Du_lieu_nhan_vien!$A:$AJ,36),"-")</f>
        <v>Chính thức</v>
      </c>
    </row>
    <row r="141" spans="1:10" ht="32.25" customHeight="1">
      <c r="A141" s="4">
        <v>20562</v>
      </c>
      <c r="B141" s="1" t="str">
        <f>IFERROR(VLOOKUP($A141,[1]INPUT_Du_lieu_nhan_vien!$A:$C,2),"-")</f>
        <v>Nguyễn Thị Thu</v>
      </c>
      <c r="C141" s="1" t="str">
        <f>IFERROR(VLOOKUP($A141,[1]INPUT_Du_lieu_nhan_vien!$A:$C,3),"-")</f>
        <v>Huyền</v>
      </c>
      <c r="D141" s="1" t="str">
        <f>IFERROR(VLOOKUP($A141,[1]INPUT_Du_lieu_nhan_vien!$A:$AC,24),"-")</f>
        <v>OS</v>
      </c>
      <c r="E141" s="1" t="str">
        <f>IFERROR(VLOOKUP($A141,[1]INPUT_Du_lieu_nhan_vien!$A:$AC,29),"-")</f>
        <v>TSA</v>
      </c>
      <c r="G141" s="3"/>
      <c r="H141" s="2"/>
      <c r="J141" s="1" t="str">
        <f>IFERROR(VLOOKUP($A141,[1]INPUT_Du_lieu_nhan_vien!$A:$AJ,36),"-")</f>
        <v>Chính thức</v>
      </c>
    </row>
    <row r="142" spans="1:10" ht="32.25" customHeight="1">
      <c r="A142" s="4">
        <v>20599</v>
      </c>
      <c r="B142" s="1" t="str">
        <f>IFERROR(VLOOKUP($A142,[1]INPUT_Du_lieu_nhan_vien!$A:$C,2),"-")</f>
        <v>Lê Thị Kim</v>
      </c>
      <c r="C142" s="1" t="str">
        <f>IFERROR(VLOOKUP($A142,[1]INPUT_Du_lieu_nhan_vien!$A:$C,3),"-")</f>
        <v>Vân</v>
      </c>
      <c r="D142" s="1" t="str">
        <f>IFERROR(VLOOKUP($A142,[1]INPUT_Du_lieu_nhan_vien!$A:$AC,24),"-")</f>
        <v>OS</v>
      </c>
      <c r="E142" s="1" t="str">
        <f>IFERROR(VLOOKUP($A142,[1]INPUT_Du_lieu_nhan_vien!$A:$AC,29),"-")</f>
        <v>TSA</v>
      </c>
      <c r="G142" s="3"/>
      <c r="H142" s="2"/>
      <c r="J142" s="1" t="str">
        <f>IFERROR(VLOOKUP($A142,[1]INPUT_Du_lieu_nhan_vien!$A:$AJ,36),"-")</f>
        <v>Thử việc</v>
      </c>
    </row>
    <row r="143" spans="1:10" ht="32.25" customHeight="1">
      <c r="A143" s="4">
        <v>20600</v>
      </c>
      <c r="B143" s="1" t="str">
        <f>IFERROR(VLOOKUP($A143,[1]INPUT_Du_lieu_nhan_vien!$A:$C,2),"-")</f>
        <v>Bùi Thị Thanh</v>
      </c>
      <c r="C143" s="1" t="str">
        <f>IFERROR(VLOOKUP($A143,[1]INPUT_Du_lieu_nhan_vien!$A:$C,3),"-")</f>
        <v>Huyền</v>
      </c>
      <c r="D143" s="1" t="str">
        <f>IFERROR(VLOOKUP($A143,[1]INPUT_Du_lieu_nhan_vien!$A:$AC,24),"-")</f>
        <v>OS</v>
      </c>
      <c r="E143" s="1" t="str">
        <f>IFERROR(VLOOKUP($A143,[1]INPUT_Du_lieu_nhan_vien!$A:$AC,29),"-")</f>
        <v>TSA</v>
      </c>
      <c r="G143" s="3"/>
      <c r="H143" s="2"/>
      <c r="J143" s="1" t="str">
        <f>IFERROR(VLOOKUP($A143,[1]INPUT_Du_lieu_nhan_vien!$A:$AJ,36),"-")</f>
        <v>Chính thức</v>
      </c>
    </row>
    <row r="144" spans="1:10" ht="32.25" customHeight="1">
      <c r="A144" s="4">
        <v>20601</v>
      </c>
      <c r="B144" s="1" t="str">
        <f>IFERROR(VLOOKUP($A144,[1]INPUT_Du_lieu_nhan_vien!$A:$C,2),"-")</f>
        <v>Trần Thị Ngọc</v>
      </c>
      <c r="C144" s="1" t="str">
        <f>IFERROR(VLOOKUP($A144,[1]INPUT_Du_lieu_nhan_vien!$A:$C,3),"-")</f>
        <v>Trân</v>
      </c>
      <c r="D144" s="1" t="str">
        <f>IFERROR(VLOOKUP($A144,[1]INPUT_Du_lieu_nhan_vien!$A:$AC,24),"-")</f>
        <v>OS</v>
      </c>
      <c r="E144" s="1" t="str">
        <f>IFERROR(VLOOKUP($A144,[1]INPUT_Du_lieu_nhan_vien!$A:$AC,29),"-")</f>
        <v>TSA</v>
      </c>
      <c r="G144" s="3"/>
      <c r="H144" s="2"/>
      <c r="J144" s="1" t="str">
        <f>IFERROR(VLOOKUP($A144,[1]INPUT_Du_lieu_nhan_vien!$A:$AJ,36),"-")</f>
        <v>Chính thức</v>
      </c>
    </row>
    <row r="145" spans="1:10" ht="32.25" customHeight="1">
      <c r="A145" s="4">
        <v>20602</v>
      </c>
      <c r="B145" s="1" t="str">
        <f>IFERROR(VLOOKUP($A145,[1]INPUT_Du_lieu_nhan_vien!$A:$C,2),"-")</f>
        <v>Bùi Thị Kim</v>
      </c>
      <c r="C145" s="1" t="str">
        <f>IFERROR(VLOOKUP($A145,[1]INPUT_Du_lieu_nhan_vien!$A:$C,3),"-")</f>
        <v>Luyến</v>
      </c>
      <c r="D145" s="1" t="str">
        <f>IFERROR(VLOOKUP($A145,[1]INPUT_Du_lieu_nhan_vien!$A:$AC,24),"-")</f>
        <v>OS</v>
      </c>
      <c r="E145" s="1" t="str">
        <f>IFERROR(VLOOKUP($A145,[1]INPUT_Du_lieu_nhan_vien!$A:$AC,29),"-")</f>
        <v>TSA</v>
      </c>
      <c r="G145" s="3"/>
      <c r="H145" s="2"/>
      <c r="J145" s="1" t="str">
        <f>IFERROR(VLOOKUP($A145,[1]INPUT_Du_lieu_nhan_vien!$A:$AJ,36),"-")</f>
        <v>Chính thức</v>
      </c>
    </row>
    <row r="146" spans="1:10" ht="32.25" customHeight="1">
      <c r="A146" s="4">
        <v>20603</v>
      </c>
      <c r="B146" s="1" t="str">
        <f>IFERROR(VLOOKUP($A146,[1]INPUT_Du_lieu_nhan_vien!$A:$C,2),"-")</f>
        <v>Đoàn Thị</v>
      </c>
      <c r="C146" s="1" t="str">
        <f>IFERROR(VLOOKUP($A146,[1]INPUT_Du_lieu_nhan_vien!$A:$C,3),"-")</f>
        <v>Bé</v>
      </c>
      <c r="D146" s="1" t="str">
        <f>IFERROR(VLOOKUP($A146,[1]INPUT_Du_lieu_nhan_vien!$A:$AC,24),"-")</f>
        <v>OS</v>
      </c>
      <c r="E146" s="1" t="str">
        <f>IFERROR(VLOOKUP($A146,[1]INPUT_Du_lieu_nhan_vien!$A:$AC,29),"-")</f>
        <v>TSA</v>
      </c>
      <c r="G146" s="3"/>
      <c r="H146" s="2"/>
      <c r="J146" s="1" t="str">
        <f>IFERROR(VLOOKUP($A146,[1]INPUT_Du_lieu_nhan_vien!$A:$AJ,36),"-")</f>
        <v>Chính thức</v>
      </c>
    </row>
    <row r="147" spans="1:10" ht="32.25" customHeight="1">
      <c r="A147" s="4">
        <v>20615</v>
      </c>
      <c r="B147" s="1" t="str">
        <f>IFERROR(VLOOKUP($A147,[1]INPUT_Du_lieu_nhan_vien!$A:$C,2),"-")</f>
        <v>Vũ Thị</v>
      </c>
      <c r="C147" s="1" t="str">
        <f>IFERROR(VLOOKUP($A147,[1]INPUT_Du_lieu_nhan_vien!$A:$C,3),"-")</f>
        <v>Ngân</v>
      </c>
      <c r="D147" s="1" t="str">
        <f>IFERROR(VLOOKUP($A147,[1]INPUT_Du_lieu_nhan_vien!$A:$AC,24),"-")</f>
        <v>OS</v>
      </c>
      <c r="E147" s="1" t="str">
        <f>IFERROR(VLOOKUP($A147,[1]INPUT_Du_lieu_nhan_vien!$A:$AC,29),"-")</f>
        <v>TSA</v>
      </c>
      <c r="G147" s="3"/>
      <c r="H147" s="2"/>
      <c r="J147" s="1" t="str">
        <f>IFERROR(VLOOKUP($A147,[1]INPUT_Du_lieu_nhan_vien!$A:$AJ,36),"-")</f>
        <v>Nghỉ việc</v>
      </c>
    </row>
    <row r="148" spans="1:10" ht="32.25" customHeight="1">
      <c r="A148" s="4">
        <v>20616</v>
      </c>
      <c r="B148" s="1" t="str">
        <f>IFERROR(VLOOKUP($A148,[1]INPUT_Du_lieu_nhan_vien!$A:$C,2),"-")</f>
        <v>Nguyễn Phương</v>
      </c>
      <c r="C148" s="1" t="str">
        <f>IFERROR(VLOOKUP($A148,[1]INPUT_Du_lieu_nhan_vien!$A:$C,3),"-")</f>
        <v>Thảo</v>
      </c>
      <c r="D148" s="1" t="str">
        <f>IFERROR(VLOOKUP($A148,[1]INPUT_Du_lieu_nhan_vien!$A:$AC,24),"-")</f>
        <v>OS</v>
      </c>
      <c r="E148" s="1" t="str">
        <f>IFERROR(VLOOKUP($A148,[1]INPUT_Du_lieu_nhan_vien!$A:$AC,29),"-")</f>
        <v>TSA</v>
      </c>
      <c r="G148" s="3"/>
      <c r="H148" s="2"/>
      <c r="I148" s="2" t="str">
        <f>IF(F148="","",VLOOKUP(F148,$N$2:$O$11,2)+H148)</f>
        <v/>
      </c>
      <c r="J148" s="1" t="str">
        <f>IFERROR(VLOOKUP($A148,[1]INPUT_Du_lieu_nhan_vien!$A:$AJ,36),"-")</f>
        <v>Chính thức</v>
      </c>
    </row>
    <row r="149" spans="1:10" ht="32.25" customHeight="1">
      <c r="A149" s="4">
        <v>20617</v>
      </c>
      <c r="B149" s="1" t="str">
        <f>IFERROR(VLOOKUP($A149,[1]INPUT_Du_lieu_nhan_vien!$A:$C,2),"-")</f>
        <v>Vũ Quỳnh</v>
      </c>
      <c r="C149" s="1" t="str">
        <f>IFERROR(VLOOKUP($A149,[1]INPUT_Du_lieu_nhan_vien!$A:$C,3),"-")</f>
        <v>Trâm</v>
      </c>
      <c r="D149" s="1" t="str">
        <f>IFERROR(VLOOKUP($A149,[1]INPUT_Du_lieu_nhan_vien!$A:$AC,24),"-")</f>
        <v>OS</v>
      </c>
      <c r="E149" s="1" t="str">
        <f>IFERROR(VLOOKUP($A149,[1]INPUT_Du_lieu_nhan_vien!$A:$AC,29),"-")</f>
        <v>TSA</v>
      </c>
      <c r="G149" s="3"/>
      <c r="H149" s="2"/>
      <c r="J149" s="1" t="str">
        <f>IFERROR(VLOOKUP($A149,[1]INPUT_Du_lieu_nhan_vien!$A:$AJ,36),"-")</f>
        <v>Chính thức</v>
      </c>
    </row>
    <row r="150" spans="1:10" ht="32.25" customHeight="1">
      <c r="A150" s="4">
        <v>20618</v>
      </c>
      <c r="B150" s="1" t="str">
        <f>IFERROR(VLOOKUP($A150,[1]INPUT_Du_lieu_nhan_vien!$A:$C,2),"-")</f>
        <v>Trần Thị</v>
      </c>
      <c r="C150" s="1" t="str">
        <f>IFERROR(VLOOKUP($A150,[1]INPUT_Du_lieu_nhan_vien!$A:$C,3),"-")</f>
        <v>Mai</v>
      </c>
      <c r="D150" s="1" t="str">
        <f>IFERROR(VLOOKUP($A150,[1]INPUT_Du_lieu_nhan_vien!$A:$AC,24),"-")</f>
        <v>OS</v>
      </c>
      <c r="E150" s="1" t="str">
        <f>IFERROR(VLOOKUP($A150,[1]INPUT_Du_lieu_nhan_vien!$A:$AC,29),"-")</f>
        <v>TSA</v>
      </c>
      <c r="G150" s="3"/>
      <c r="H150" s="2"/>
      <c r="J150" s="1" t="str">
        <f>IFERROR(VLOOKUP($A150,[1]INPUT_Du_lieu_nhan_vien!$A:$AJ,36),"-")</f>
        <v>Chính thức</v>
      </c>
    </row>
    <row r="151" spans="1:10" ht="32.25" customHeight="1">
      <c r="A151" s="4">
        <v>20619</v>
      </c>
      <c r="B151" s="1" t="str">
        <f>IFERROR(VLOOKUP($A151,[1]INPUT_Du_lieu_nhan_vien!$A:$C,2),"-")</f>
        <v>Nguyễn Thị Thùy</v>
      </c>
      <c r="C151" s="1" t="str">
        <f>IFERROR(VLOOKUP($A151,[1]INPUT_Du_lieu_nhan_vien!$A:$C,3),"-")</f>
        <v>Lan</v>
      </c>
      <c r="D151" s="1" t="str">
        <f>IFERROR(VLOOKUP($A151,[1]INPUT_Du_lieu_nhan_vien!$A:$AC,24),"-")</f>
        <v>OS</v>
      </c>
      <c r="E151" s="1" t="str">
        <f>IFERROR(VLOOKUP($A151,[1]INPUT_Du_lieu_nhan_vien!$A:$AC,29),"-")</f>
        <v>TSA</v>
      </c>
      <c r="G151" s="3"/>
      <c r="H151" s="2"/>
      <c r="J151" s="1" t="str">
        <f>IFERROR(VLOOKUP($A151,[1]INPUT_Du_lieu_nhan_vien!$A:$AJ,36),"-")</f>
        <v>Nghỉ việc</v>
      </c>
    </row>
    <row r="152" spans="1:10" ht="32.25" customHeight="1">
      <c r="A152" s="4">
        <v>20620</v>
      </c>
      <c r="B152" s="1" t="str">
        <f>IFERROR(VLOOKUP($A152,[1]INPUT_Du_lieu_nhan_vien!$A:$C,2),"-")</f>
        <v>Trần Thị Minh</v>
      </c>
      <c r="C152" s="1" t="str">
        <f>IFERROR(VLOOKUP($A152,[1]INPUT_Du_lieu_nhan_vien!$A:$C,3),"-")</f>
        <v>Hiền</v>
      </c>
      <c r="D152" s="1" t="str">
        <f>IFERROR(VLOOKUP($A152,[1]INPUT_Du_lieu_nhan_vien!$A:$AC,24),"-")</f>
        <v>OS</v>
      </c>
      <c r="E152" s="1" t="str">
        <f>IFERROR(VLOOKUP($A152,[1]INPUT_Du_lieu_nhan_vien!$A:$AC,29),"-")</f>
        <v>TSA</v>
      </c>
      <c r="G152" s="3"/>
      <c r="H152" s="2"/>
      <c r="J152" s="1" t="str">
        <f>IFERROR(VLOOKUP($A152,[1]INPUT_Du_lieu_nhan_vien!$A:$AJ,36),"-")</f>
        <v>Chính thức</v>
      </c>
    </row>
    <row r="153" spans="1:10" ht="32.25" customHeight="1">
      <c r="A153" s="4">
        <v>20621</v>
      </c>
      <c r="B153" s="1" t="str">
        <f>IFERROR(VLOOKUP($A153,[1]INPUT_Du_lieu_nhan_vien!$A:$C,2),"-")</f>
        <v>Nguyễn Thị Tuệ</v>
      </c>
      <c r="C153" s="1" t="str">
        <f>IFERROR(VLOOKUP($A153,[1]INPUT_Du_lieu_nhan_vien!$A:$C,3),"-")</f>
        <v>Hiền</v>
      </c>
      <c r="D153" s="1" t="str">
        <f>IFERROR(VLOOKUP($A153,[1]INPUT_Du_lieu_nhan_vien!$A:$AC,24),"-")</f>
        <v>OS</v>
      </c>
      <c r="E153" s="1" t="str">
        <f>IFERROR(VLOOKUP($A153,[1]INPUT_Du_lieu_nhan_vien!$A:$AC,29),"-")</f>
        <v>TSA</v>
      </c>
      <c r="G153" s="3"/>
      <c r="H153" s="2"/>
      <c r="J153" s="1" t="str">
        <f>IFERROR(VLOOKUP($A153,[1]INPUT_Du_lieu_nhan_vien!$A:$AJ,36),"-")</f>
        <v>Chính thức</v>
      </c>
    </row>
    <row r="154" spans="1:10" ht="32.25" customHeight="1">
      <c r="A154" s="4">
        <v>20622</v>
      </c>
      <c r="B154" s="1" t="str">
        <f>IFERROR(VLOOKUP($A154,[1]INPUT_Du_lieu_nhan_vien!$A:$C,2),"-")</f>
        <v>Đỗ Thị  Thiên</v>
      </c>
      <c r="C154" s="1" t="str">
        <f>IFERROR(VLOOKUP($A154,[1]INPUT_Du_lieu_nhan_vien!$A:$C,3),"-")</f>
        <v>Trang</v>
      </c>
      <c r="D154" s="1" t="str">
        <f>IFERROR(VLOOKUP($A154,[1]INPUT_Du_lieu_nhan_vien!$A:$AC,24),"-")</f>
        <v>OS</v>
      </c>
      <c r="E154" s="1" t="str">
        <f>IFERROR(VLOOKUP($A154,[1]INPUT_Du_lieu_nhan_vien!$A:$AC,29),"-")</f>
        <v>TSA</v>
      </c>
      <c r="G154" s="3"/>
      <c r="H154" s="2"/>
      <c r="J154" s="1" t="str">
        <f>IFERROR(VLOOKUP($A154,[1]INPUT_Du_lieu_nhan_vien!$A:$AJ,36),"-")</f>
        <v>Nghỉ việc</v>
      </c>
    </row>
    <row r="155" spans="1:10" ht="32.25" customHeight="1">
      <c r="A155" s="4">
        <v>20632</v>
      </c>
      <c r="B155" s="1" t="str">
        <f>IFERROR(VLOOKUP($A155,[1]INPUT_Du_lieu_nhan_vien!$A:$C,2),"-")</f>
        <v>Nguyễn Duy</v>
      </c>
      <c r="C155" s="1" t="str">
        <f>IFERROR(VLOOKUP($A155,[1]INPUT_Du_lieu_nhan_vien!$A:$C,3),"-")</f>
        <v>Cung</v>
      </c>
      <c r="D155" s="1" t="str">
        <f>IFERROR(VLOOKUP($A155,[1]INPUT_Du_lieu_nhan_vien!$A:$AC,24),"-")</f>
        <v>TD2</v>
      </c>
      <c r="E155" s="1" t="str">
        <f>IFERROR(VLOOKUP($A155,[1]INPUT_Du_lieu_nhan_vien!$A:$AC,29),"-")</f>
        <v>TSA</v>
      </c>
      <c r="G155" s="3"/>
      <c r="H155" s="2"/>
      <c r="J155" s="1" t="str">
        <f>IFERROR(VLOOKUP($A155,[1]INPUT_Du_lieu_nhan_vien!$A:$AJ,36),"-")</f>
        <v>Thử việc</v>
      </c>
    </row>
    <row r="156" spans="1:10" ht="32.25" customHeight="1">
      <c r="A156" s="4">
        <v>20126</v>
      </c>
      <c r="B156" s="1" t="str">
        <f>IFERROR(VLOOKUP($A156,[1]INPUT_Du_lieu_nhan_vien!$A:$C,2),"-")</f>
        <v>Hoàng Thị</v>
      </c>
      <c r="C156" s="1" t="str">
        <f>IFERROR(VLOOKUP($A156,[1]INPUT_Du_lieu_nhan_vien!$A:$C,3),"-")</f>
        <v>Vinh</v>
      </c>
      <c r="D156" s="1" t="str">
        <f>IFERROR(VLOOKUP($A156,[1]INPUT_Du_lieu_nhan_vien!$A:$AC,24),"-")</f>
        <v>NX</v>
      </c>
      <c r="E156" s="1" t="str">
        <f>IFERROR(VLOOKUP($A156,[1]INPUT_Du_lieu_nhan_vien!$A:$AC,29),"-")</f>
        <v>TTV</v>
      </c>
      <c r="F156" s="1" t="s">
        <v>12</v>
      </c>
      <c r="G156" s="3" t="s">
        <v>251</v>
      </c>
      <c r="H156" s="2">
        <v>40093</v>
      </c>
      <c r="I156" s="2">
        <v>40457</v>
      </c>
      <c r="J156" s="1" t="str">
        <f>IFERROR(VLOOKUP($A156,[1]INPUT_Du_lieu_nhan_vien!$A:$AJ,36),"-")</f>
        <v>Nghỉ khác</v>
      </c>
    </row>
    <row r="157" spans="1:10" ht="32.25" customHeight="1">
      <c r="A157" s="4">
        <v>20126</v>
      </c>
      <c r="B157" s="1" t="str">
        <f>IFERROR(VLOOKUP($A157,[1]INPUT_Du_lieu_nhan_vien!$A:$C,2),"-")</f>
        <v>Hoàng Thị</v>
      </c>
      <c r="C157" s="1" t="str">
        <f>IFERROR(VLOOKUP($A157,[1]INPUT_Du_lieu_nhan_vien!$A:$C,3),"-")</f>
        <v>Vinh</v>
      </c>
      <c r="D157" s="1" t="str">
        <f>IFERROR(VLOOKUP($A157,[1]INPUT_Du_lieu_nhan_vien!$A:$AC,24),"-")</f>
        <v>NX</v>
      </c>
      <c r="E157" s="1" t="str">
        <f>IFERROR(VLOOKUP($A157,[1]INPUT_Du_lieu_nhan_vien!$A:$AC,29),"-")</f>
        <v>TTV</v>
      </c>
      <c r="F157" s="1" t="s">
        <v>2</v>
      </c>
      <c r="G157" s="3" t="s">
        <v>250</v>
      </c>
      <c r="H157" s="2">
        <v>40458</v>
      </c>
      <c r="I157" s="2">
        <v>41547</v>
      </c>
      <c r="J157" s="1" t="str">
        <f>IFERROR(VLOOKUP($A157,[1]INPUT_Du_lieu_nhan_vien!$A:$AJ,36),"-")</f>
        <v>Nghỉ khác</v>
      </c>
    </row>
    <row r="158" spans="1:10" ht="32.25" customHeight="1">
      <c r="A158" s="4">
        <v>20130</v>
      </c>
      <c r="B158" s="1" t="str">
        <f>IFERROR(VLOOKUP($A158,[1]INPUT_Du_lieu_nhan_vien!$A:$C,2),"-")</f>
        <v>Lê Thị Kim</v>
      </c>
      <c r="C158" s="1" t="str">
        <f>IFERROR(VLOOKUP($A158,[1]INPUT_Du_lieu_nhan_vien!$A:$C,3),"-")</f>
        <v>Hằng</v>
      </c>
      <c r="D158" s="1" t="str">
        <f>IFERROR(VLOOKUP($A158,[1]INPUT_Du_lieu_nhan_vien!$A:$AC,24),"-")</f>
        <v>NX</v>
      </c>
      <c r="E158" s="1" t="str">
        <f>IFERROR(VLOOKUP($A158,[1]INPUT_Du_lieu_nhan_vien!$A:$AC,29),"-")</f>
        <v>TTV</v>
      </c>
      <c r="F158" s="1" t="s">
        <v>2</v>
      </c>
      <c r="G158" s="3" t="s">
        <v>249</v>
      </c>
      <c r="H158" s="2">
        <v>40458</v>
      </c>
      <c r="I158" s="2">
        <v>41547</v>
      </c>
      <c r="J158" s="1" t="str">
        <f>IFERROR(VLOOKUP($A158,[1]INPUT_Du_lieu_nhan_vien!$A:$AJ,36),"-")</f>
        <v>Chính thức</v>
      </c>
    </row>
    <row r="159" spans="1:10" ht="32.25" customHeight="1">
      <c r="A159" s="4">
        <v>20148</v>
      </c>
      <c r="B159" s="1" t="str">
        <f>IFERROR(VLOOKUP($A159,[1]INPUT_Du_lieu_nhan_vien!$A:$C,2),"-")</f>
        <v>Trần Thanh</v>
      </c>
      <c r="C159" s="1" t="str">
        <f>IFERROR(VLOOKUP($A159,[1]INPUT_Du_lieu_nhan_vien!$A:$C,3),"-")</f>
        <v>Hương</v>
      </c>
      <c r="D159" s="1" t="str">
        <f>IFERROR(VLOOKUP($A159,[1]INPUT_Du_lieu_nhan_vien!$A:$AC,24),"-")</f>
        <v>NX</v>
      </c>
      <c r="E159" s="1" t="str">
        <f>IFERROR(VLOOKUP($A159,[1]INPUT_Du_lieu_nhan_vien!$A:$AC,29),"-")</f>
        <v>TTV</v>
      </c>
      <c r="F159" s="1" t="s">
        <v>12</v>
      </c>
      <c r="G159" s="3" t="s">
        <v>248</v>
      </c>
      <c r="H159" s="2">
        <v>40125</v>
      </c>
      <c r="I159" s="2">
        <v>40489</v>
      </c>
      <c r="J159" s="1" t="str">
        <f>IFERROR(VLOOKUP($A159,[1]INPUT_Du_lieu_nhan_vien!$A:$AJ,36),"-")</f>
        <v>Chính thức</v>
      </c>
    </row>
    <row r="160" spans="1:10" ht="32.25" customHeight="1">
      <c r="A160" s="4">
        <v>20148</v>
      </c>
      <c r="B160" s="1" t="str">
        <f>IFERROR(VLOOKUP($A160,[1]INPUT_Du_lieu_nhan_vien!$A:$C,2),"-")</f>
        <v>Trần Thanh</v>
      </c>
      <c r="C160" s="1" t="str">
        <f>IFERROR(VLOOKUP($A160,[1]INPUT_Du_lieu_nhan_vien!$A:$C,3),"-")</f>
        <v>Hương</v>
      </c>
      <c r="D160" s="1" t="str">
        <f>IFERROR(VLOOKUP($A160,[1]INPUT_Du_lieu_nhan_vien!$A:$AC,24),"-")</f>
        <v>NX</v>
      </c>
      <c r="E160" s="1" t="str">
        <f>IFERROR(VLOOKUP($A160,[1]INPUT_Du_lieu_nhan_vien!$A:$AC,29),"-")</f>
        <v>TTV</v>
      </c>
      <c r="F160" s="1" t="s">
        <v>2</v>
      </c>
      <c r="G160" s="3" t="s">
        <v>247</v>
      </c>
      <c r="H160" s="2">
        <v>40516</v>
      </c>
      <c r="I160" s="2">
        <v>41639</v>
      </c>
      <c r="J160" s="1" t="str">
        <f>IFERROR(VLOOKUP($A160,[1]INPUT_Du_lieu_nhan_vien!$A:$AJ,36),"-")</f>
        <v>Chính thức</v>
      </c>
    </row>
    <row r="161" spans="1:14" ht="32.25" customHeight="1">
      <c r="A161" s="4">
        <v>20203</v>
      </c>
      <c r="B161" s="1" t="str">
        <f>IFERROR(VLOOKUP($A161,[1]INPUT_Du_lieu_nhan_vien!$A:$C,2),"-")</f>
        <v>Nguyễn Thu</v>
      </c>
      <c r="C161" s="1" t="str">
        <f>IFERROR(VLOOKUP($A161,[1]INPUT_Du_lieu_nhan_vien!$A:$C,3),"-")</f>
        <v>Hiền</v>
      </c>
      <c r="D161" s="1" t="str">
        <f>IFERROR(VLOOKUP($A161,[1]INPUT_Du_lieu_nhan_vien!$A:$AC,24),"-")</f>
        <v>OC</v>
      </c>
      <c r="E161" s="1" t="str">
        <f>IFERROR(VLOOKUP($A161,[1]INPUT_Du_lieu_nhan_vien!$A:$AC,29),"-")</f>
        <v>TTV</v>
      </c>
      <c r="F161" s="1" t="s">
        <v>12</v>
      </c>
      <c r="G161" s="3" t="s">
        <v>246</v>
      </c>
      <c r="H161" s="2">
        <v>40330</v>
      </c>
      <c r="I161" s="2">
        <f>IF(F161="","",VLOOKUP(F161,$N$2:$O$11,2)+H161)</f>
        <v>40694</v>
      </c>
      <c r="J161" s="1" t="str">
        <f>IFERROR(VLOOKUP($A161,[1]INPUT_Du_lieu_nhan_vien!$A:$AJ,36),"-")</f>
        <v>Nghỉ việc</v>
      </c>
    </row>
    <row r="162" spans="1:14" ht="32.25" customHeight="1">
      <c r="A162" s="4">
        <v>20203</v>
      </c>
      <c r="B162" s="1" t="str">
        <f>IFERROR(VLOOKUP($A162,[1]INPUT_Du_lieu_nhan_vien!$A:$C,2),"-")</f>
        <v>Nguyễn Thu</v>
      </c>
      <c r="C162" s="1" t="str">
        <f>IFERROR(VLOOKUP($A162,[1]INPUT_Du_lieu_nhan_vien!$A:$C,3),"-")</f>
        <v>Hiền</v>
      </c>
      <c r="D162" s="1" t="str">
        <f>IFERROR(VLOOKUP($A162,[1]INPUT_Du_lieu_nhan_vien!$A:$AC,24),"-")</f>
        <v>OC</v>
      </c>
      <c r="E162" s="1" t="str">
        <f>IFERROR(VLOOKUP($A162,[1]INPUT_Du_lieu_nhan_vien!$A:$AC,29),"-")</f>
        <v>TTV</v>
      </c>
      <c r="F162" s="1" t="s">
        <v>2</v>
      </c>
      <c r="G162" s="3" t="s">
        <v>245</v>
      </c>
      <c r="H162" s="2">
        <v>40695</v>
      </c>
      <c r="I162" s="2">
        <f>IF(F162="","",VLOOKUP(F162,$N$2:$O$11,2)+H162)</f>
        <v>41789</v>
      </c>
      <c r="J162" s="1" t="str">
        <f>IFERROR(VLOOKUP($A162,[1]INPUT_Du_lieu_nhan_vien!$A:$AJ,36),"-")</f>
        <v>Nghỉ việc</v>
      </c>
    </row>
    <row r="163" spans="1:14" ht="32.25" customHeight="1">
      <c r="A163" s="4">
        <v>20231</v>
      </c>
      <c r="B163" s="1" t="str">
        <f>IFERROR(VLOOKUP($A163,[1]INPUT_Du_lieu_nhan_vien!$A:$C,2),"-")</f>
        <v>Phạm Thị Tuyết</v>
      </c>
      <c r="C163" s="1" t="str">
        <f>IFERROR(VLOOKUP($A163,[1]INPUT_Du_lieu_nhan_vien!$A:$C,3),"-")</f>
        <v>Nhung</v>
      </c>
      <c r="D163" s="1" t="str">
        <f>IFERROR(VLOOKUP($A163,[1]INPUT_Du_lieu_nhan_vien!$A:$AC,24),"-")</f>
        <v>NX</v>
      </c>
      <c r="E163" s="1" t="str">
        <f>IFERROR(VLOOKUP($A163,[1]INPUT_Du_lieu_nhan_vien!$A:$AC,29),"-")</f>
        <v>TTV</v>
      </c>
      <c r="F163" s="1" t="s">
        <v>12</v>
      </c>
      <c r="G163" s="3" t="s">
        <v>244</v>
      </c>
      <c r="H163" s="2">
        <v>40471</v>
      </c>
      <c r="I163" s="2">
        <v>40847</v>
      </c>
      <c r="J163" s="1" t="str">
        <f>IFERROR(VLOOKUP($A163,[1]INPUT_Du_lieu_nhan_vien!$A:$AJ,36),"-")</f>
        <v>Chính thức</v>
      </c>
    </row>
    <row r="164" spans="1:14" ht="32.25" customHeight="1">
      <c r="A164" s="4">
        <v>20231</v>
      </c>
      <c r="B164" s="1" t="str">
        <f>IFERROR(VLOOKUP($A164,[1]INPUT_Du_lieu_nhan_vien!$A:$C,2),"-")</f>
        <v>Phạm Thị Tuyết</v>
      </c>
      <c r="C164" s="1" t="str">
        <f>IFERROR(VLOOKUP($A164,[1]INPUT_Du_lieu_nhan_vien!$A:$C,3),"-")</f>
        <v>Nhung</v>
      </c>
      <c r="D164" s="1" t="str">
        <f>IFERROR(VLOOKUP($A164,[1]INPUT_Du_lieu_nhan_vien!$A:$AC,24),"-")</f>
        <v>NX</v>
      </c>
      <c r="E164" s="1" t="str">
        <f>IFERROR(VLOOKUP($A164,[1]INPUT_Du_lieu_nhan_vien!$A:$AC,29),"-")</f>
        <v>TTV</v>
      </c>
      <c r="F164" s="1" t="s">
        <v>2</v>
      </c>
      <c r="G164" s="3" t="s">
        <v>243</v>
      </c>
      <c r="H164" s="2">
        <v>40848</v>
      </c>
      <c r="I164" s="2">
        <f>IF(F164="","",VLOOKUP(F164,$N$2:$O$11,2)+H164)</f>
        <v>41942</v>
      </c>
      <c r="J164" s="1" t="str">
        <f>IFERROR(VLOOKUP($A164,[1]INPUT_Du_lieu_nhan_vien!$A:$AJ,36),"-")</f>
        <v>Chính thức</v>
      </c>
    </row>
    <row r="165" spans="1:14" ht="32.25" customHeight="1">
      <c r="A165" s="4">
        <v>20252</v>
      </c>
      <c r="B165" s="1" t="str">
        <f>IFERROR(VLOOKUP($A165,[1]INPUT_Du_lieu_nhan_vien!$A:$C,2),"-")</f>
        <v>Lê Thị</v>
      </c>
      <c r="C165" s="1" t="str">
        <f>IFERROR(VLOOKUP($A165,[1]INPUT_Du_lieu_nhan_vien!$A:$C,3),"-")</f>
        <v>Nga</v>
      </c>
      <c r="D165" s="1" t="str">
        <f>IFERROR(VLOOKUP($A165,[1]INPUT_Du_lieu_nhan_vien!$A:$AC,24),"-")</f>
        <v>NX</v>
      </c>
      <c r="E165" s="1" t="str">
        <f>IFERROR(VLOOKUP($A165,[1]INPUT_Du_lieu_nhan_vien!$A:$AC,29),"-")</f>
        <v>TTV</v>
      </c>
      <c r="F165" s="1" t="s">
        <v>12</v>
      </c>
      <c r="G165" s="3" t="s">
        <v>242</v>
      </c>
      <c r="H165" s="2">
        <v>40603</v>
      </c>
      <c r="I165" s="2">
        <f>IF(F165="","",VLOOKUP(F165,$N$2:$O$11,2)+H165)</f>
        <v>40967</v>
      </c>
      <c r="J165" s="1" t="str">
        <f>IFERROR(VLOOKUP($A165,[1]INPUT_Du_lieu_nhan_vien!$A:$AJ,36),"-")</f>
        <v>Chính thức</v>
      </c>
    </row>
    <row r="166" spans="1:14" ht="32.25" customHeight="1">
      <c r="A166" s="4">
        <v>20252</v>
      </c>
      <c r="B166" s="1" t="str">
        <f>IFERROR(VLOOKUP($A166,[1]INPUT_Du_lieu_nhan_vien!$A:$C,2),"-")</f>
        <v>Lê Thị</v>
      </c>
      <c r="C166" s="1" t="str">
        <f>IFERROR(VLOOKUP($A166,[1]INPUT_Du_lieu_nhan_vien!$A:$C,3),"-")</f>
        <v>Nga</v>
      </c>
      <c r="D166" s="1" t="str">
        <f>IFERROR(VLOOKUP($A166,[1]INPUT_Du_lieu_nhan_vien!$A:$AC,24),"-")</f>
        <v>NX</v>
      </c>
      <c r="E166" s="1" t="str">
        <f>IFERROR(VLOOKUP($A166,[1]INPUT_Du_lieu_nhan_vien!$A:$AC,29),"-")</f>
        <v>TTV</v>
      </c>
      <c r="F166" s="1" t="s">
        <v>2</v>
      </c>
      <c r="G166" s="3" t="s">
        <v>241</v>
      </c>
      <c r="H166" s="2">
        <v>40969</v>
      </c>
      <c r="I166" s="2">
        <f>IF(F166="","",VLOOKUP(F166,$N$2:$O$11,2)+H166)</f>
        <v>42063</v>
      </c>
      <c r="J166" s="1" t="str">
        <f>IFERROR(VLOOKUP($A166,[1]INPUT_Du_lieu_nhan_vien!$A:$AJ,36),"-")</f>
        <v>Chính thức</v>
      </c>
    </row>
    <row r="167" spans="1:14" ht="32.25" customHeight="1">
      <c r="A167" s="4">
        <v>20253</v>
      </c>
      <c r="B167" s="1" t="str">
        <f>IFERROR(VLOOKUP($A167,[1]INPUT_Du_lieu_nhan_vien!$A:$C,2),"-")</f>
        <v>Nguyễn Thị Minh</v>
      </c>
      <c r="C167" s="1" t="str">
        <f>IFERROR(VLOOKUP($A167,[1]INPUT_Du_lieu_nhan_vien!$A:$C,3),"-")</f>
        <v>Phượng</v>
      </c>
      <c r="D167" s="1" t="str">
        <f>IFERROR(VLOOKUP($A167,[1]INPUT_Du_lieu_nhan_vien!$A:$AC,24),"-")</f>
        <v>PM1</v>
      </c>
      <c r="E167" s="1" t="str">
        <f>IFERROR(VLOOKUP($A167,[1]INPUT_Du_lieu_nhan_vien!$A:$AC,29),"-")</f>
        <v>TTV</v>
      </c>
      <c r="F167" s="1" t="s">
        <v>12</v>
      </c>
      <c r="G167" s="3" t="s">
        <v>240</v>
      </c>
      <c r="H167" s="2">
        <v>40603</v>
      </c>
      <c r="I167" s="2">
        <f>IF(F167="","",VLOOKUP(F167,$N$2:$O$11,2)+H167)</f>
        <v>40967</v>
      </c>
      <c r="J167" s="1" t="str">
        <f>IFERROR(VLOOKUP($A167,[1]INPUT_Du_lieu_nhan_vien!$A:$AJ,36),"-")</f>
        <v>Chính thức</v>
      </c>
    </row>
    <row r="168" spans="1:14" ht="32.25" customHeight="1">
      <c r="A168" s="4">
        <v>20297</v>
      </c>
      <c r="B168" s="1" t="str">
        <f>IFERROR(VLOOKUP($A168,[1]INPUT_Du_lieu_nhan_vien!$A:$C,2),"-")</f>
        <v>Nguyễn Công</v>
      </c>
      <c r="C168" s="1" t="str">
        <f>IFERROR(VLOOKUP($A168,[1]INPUT_Du_lieu_nhan_vien!$A:$C,3),"-")</f>
        <v>Thành</v>
      </c>
      <c r="D168" s="1" t="str">
        <f>IFERROR(VLOOKUP($A168,[1]INPUT_Du_lieu_nhan_vien!$A:$AC,24),"-")</f>
        <v>OP</v>
      </c>
      <c r="E168" s="1" t="str">
        <f>IFERROR(VLOOKUP($A168,[1]INPUT_Du_lieu_nhan_vien!$A:$AC,29),"-")</f>
        <v>TTV</v>
      </c>
      <c r="F168" s="1" t="s">
        <v>12</v>
      </c>
      <c r="G168" s="3" t="s">
        <v>239</v>
      </c>
      <c r="H168" s="2">
        <v>40832</v>
      </c>
      <c r="I168" s="2">
        <v>41167</v>
      </c>
      <c r="J168" s="1" t="str">
        <f>IFERROR(VLOOKUP($A168,[1]INPUT_Du_lieu_nhan_vien!$A:$AJ,36),"-")</f>
        <v>Chính thức</v>
      </c>
    </row>
    <row r="169" spans="1:14" ht="32.25" customHeight="1">
      <c r="A169" s="4">
        <v>20297</v>
      </c>
      <c r="B169" s="1" t="str">
        <f>IFERROR(VLOOKUP($A169,[1]INPUT_Du_lieu_nhan_vien!$A:$C,2),"-")</f>
        <v>Nguyễn Công</v>
      </c>
      <c r="C169" s="1" t="str">
        <f>IFERROR(VLOOKUP($A169,[1]INPUT_Du_lieu_nhan_vien!$A:$C,3),"-")</f>
        <v>Thành</v>
      </c>
      <c r="D169" s="1" t="str">
        <f>IFERROR(VLOOKUP($A169,[1]INPUT_Du_lieu_nhan_vien!$A:$AC,24),"-")</f>
        <v>OP</v>
      </c>
      <c r="E169" s="1" t="str">
        <f>IFERROR(VLOOKUP($A169,[1]INPUT_Du_lieu_nhan_vien!$A:$AC,29),"-")</f>
        <v>TTV</v>
      </c>
      <c r="F169" s="1" t="s">
        <v>2</v>
      </c>
      <c r="G169" s="3" t="s">
        <v>238</v>
      </c>
      <c r="H169" s="2">
        <v>41168</v>
      </c>
      <c r="I169" s="2">
        <f>IF(F169="","",VLOOKUP(F169,$N$2:$O$11,2)+H169)</f>
        <v>42262</v>
      </c>
      <c r="J169" s="1" t="str">
        <f>IFERROR(VLOOKUP($A169,[1]INPUT_Du_lieu_nhan_vien!$A:$AJ,36),"-")</f>
        <v>Chính thức</v>
      </c>
    </row>
    <row r="170" spans="1:14" ht="32.25" customHeight="1">
      <c r="A170" s="4">
        <v>20302</v>
      </c>
      <c r="B170" s="1" t="str">
        <f>IFERROR(VLOOKUP($A170,[1]INPUT_Du_lieu_nhan_vien!$A:$C,2),"-")</f>
        <v>Huỳnh Thị Lệ</v>
      </c>
      <c r="C170" s="1" t="str">
        <f>IFERROR(VLOOKUP($A170,[1]INPUT_Du_lieu_nhan_vien!$A:$C,3),"-")</f>
        <v>Dung</v>
      </c>
      <c r="D170" s="1" t="str">
        <f>IFERROR(VLOOKUP($A170,[1]INPUT_Du_lieu_nhan_vien!$A:$AC,24),"-")</f>
        <v>OC</v>
      </c>
      <c r="E170" s="1" t="str">
        <f>IFERROR(VLOOKUP($A170,[1]INPUT_Du_lieu_nhan_vien!$A:$AC,29),"-")</f>
        <v>TTV</v>
      </c>
      <c r="F170" s="1" t="s">
        <v>12</v>
      </c>
      <c r="G170" s="3" t="s">
        <v>237</v>
      </c>
      <c r="H170" s="2">
        <v>40859</v>
      </c>
      <c r="I170" s="2">
        <f>IF(F170="","",VLOOKUP(F170,$N$2:$O$11,2)+H170)</f>
        <v>41223</v>
      </c>
      <c r="J170" s="1" t="str">
        <f>IFERROR(VLOOKUP($A170,[1]INPUT_Du_lieu_nhan_vien!$A:$AJ,36),"-")</f>
        <v>Chính thức</v>
      </c>
      <c r="N170" s="6"/>
    </row>
    <row r="171" spans="1:14" ht="32.25" customHeight="1">
      <c r="A171" s="4">
        <v>20302</v>
      </c>
      <c r="B171" s="1" t="str">
        <f>IFERROR(VLOOKUP($A171,[1]INPUT_Du_lieu_nhan_vien!$A:$C,2),"-")</f>
        <v>Huỳnh Thị Lệ</v>
      </c>
      <c r="C171" s="1" t="str">
        <f>IFERROR(VLOOKUP($A171,[1]INPUT_Du_lieu_nhan_vien!$A:$C,3),"-")</f>
        <v>Dung</v>
      </c>
      <c r="D171" s="1" t="str">
        <f>IFERROR(VLOOKUP($A171,[1]INPUT_Du_lieu_nhan_vien!$A:$AC,24),"-")</f>
        <v>OC</v>
      </c>
      <c r="E171" s="1" t="str">
        <f>IFERROR(VLOOKUP($A171,[1]INPUT_Du_lieu_nhan_vien!$A:$AC,29),"-")</f>
        <v>TTV</v>
      </c>
      <c r="F171" s="1" t="s">
        <v>2</v>
      </c>
      <c r="G171" s="3" t="s">
        <v>236</v>
      </c>
      <c r="H171" s="2">
        <v>41194</v>
      </c>
      <c r="I171" s="2">
        <f>IF(F171="","",VLOOKUP(F171,$N$2:$O$11,2)+H171)</f>
        <v>42288</v>
      </c>
      <c r="J171" s="1" t="str">
        <f>IFERROR(VLOOKUP($A171,[1]INPUT_Du_lieu_nhan_vien!$A:$AJ,36),"-")</f>
        <v>Chính thức</v>
      </c>
    </row>
    <row r="172" spans="1:14" ht="32.25" customHeight="1">
      <c r="A172" s="4">
        <v>20323</v>
      </c>
      <c r="B172" s="1" t="str">
        <f>IFERROR(VLOOKUP($A172,[1]INPUT_Du_lieu_nhan_vien!$A:$C,2),"-")</f>
        <v>Lê Thị Thanh</v>
      </c>
      <c r="C172" s="1" t="str">
        <f>IFERROR(VLOOKUP($A172,[1]INPUT_Du_lieu_nhan_vien!$A:$C,3),"-")</f>
        <v>Hương</v>
      </c>
      <c r="D172" s="1" t="str">
        <f>IFERROR(VLOOKUP($A172,[1]INPUT_Du_lieu_nhan_vien!$A:$AC,24),"-")</f>
        <v>OP</v>
      </c>
      <c r="E172" s="1" t="str">
        <f>IFERROR(VLOOKUP($A172,[1]INPUT_Du_lieu_nhan_vien!$A:$AC,29),"-")</f>
        <v>TTV</v>
      </c>
      <c r="F172" s="1" t="s">
        <v>12</v>
      </c>
      <c r="G172" s="3" t="s">
        <v>235</v>
      </c>
      <c r="H172" s="2">
        <v>40909</v>
      </c>
      <c r="I172" s="2">
        <f>IF(F172="","",VLOOKUP(F172,$N$2:$O$11,2)+H172)</f>
        <v>41273</v>
      </c>
      <c r="J172" s="1" t="str">
        <f>IFERROR(VLOOKUP($A172,[1]INPUT_Du_lieu_nhan_vien!$A:$AJ,36),"-")</f>
        <v>Chính thức</v>
      </c>
    </row>
    <row r="173" spans="1:14" ht="32.25" customHeight="1">
      <c r="A173" s="4">
        <v>20324</v>
      </c>
      <c r="B173" s="1" t="str">
        <f>IFERROR(VLOOKUP($A173,[1]INPUT_Du_lieu_nhan_vien!$A:$C,2),"-")</f>
        <v>Huỳnh Việt</v>
      </c>
      <c r="C173" s="1" t="str">
        <f>IFERROR(VLOOKUP($A173,[1]INPUT_Du_lieu_nhan_vien!$A:$C,3),"-")</f>
        <v>Lào</v>
      </c>
      <c r="D173" s="1" t="str">
        <f>IFERROR(VLOOKUP($A173,[1]INPUT_Du_lieu_nhan_vien!$A:$AC,24),"-")</f>
        <v>OC</v>
      </c>
      <c r="E173" s="1" t="str">
        <f>IFERROR(VLOOKUP($A173,[1]INPUT_Du_lieu_nhan_vien!$A:$AC,29),"-")</f>
        <v>TTV</v>
      </c>
      <c r="F173" s="1" t="s">
        <v>12</v>
      </c>
      <c r="G173" s="3" t="s">
        <v>234</v>
      </c>
      <c r="H173" s="2">
        <v>40909</v>
      </c>
      <c r="I173" s="2">
        <f>IF(F173="","",VLOOKUP(F173,$N$2:$O$11,2)+H173)</f>
        <v>41273</v>
      </c>
      <c r="J173" s="1" t="str">
        <f>IFERROR(VLOOKUP($A173,[1]INPUT_Du_lieu_nhan_vien!$A:$AJ,36),"-")</f>
        <v>Chính thức</v>
      </c>
    </row>
    <row r="174" spans="1:14" ht="32.25" customHeight="1">
      <c r="A174" s="4">
        <v>20334</v>
      </c>
      <c r="B174" s="1" t="str">
        <f>IFERROR(VLOOKUP($A174,[1]INPUT_Du_lieu_nhan_vien!$A:$C,2),"-")</f>
        <v>Nguyễn Cao Thanh</v>
      </c>
      <c r="C174" s="1" t="str">
        <f>IFERROR(VLOOKUP($A174,[1]INPUT_Du_lieu_nhan_vien!$A:$C,3),"-")</f>
        <v>Thảo</v>
      </c>
      <c r="D174" s="1" t="str">
        <f>IFERROR(VLOOKUP($A174,[1]INPUT_Du_lieu_nhan_vien!$A:$AC,24),"-")</f>
        <v>NX</v>
      </c>
      <c r="E174" s="1" t="str">
        <f>IFERROR(VLOOKUP($A174,[1]INPUT_Du_lieu_nhan_vien!$A:$AC,29),"-")</f>
        <v>TTV</v>
      </c>
      <c r="F174" s="1" t="s">
        <v>12</v>
      </c>
      <c r="G174" s="3" t="s">
        <v>233</v>
      </c>
      <c r="H174" s="2">
        <v>40928</v>
      </c>
      <c r="I174" s="2">
        <f>IF(F174="","",VLOOKUP(F174,$N$2:$O$11,2)+H174)</f>
        <v>41292</v>
      </c>
      <c r="J174" s="1" t="str">
        <f>IFERROR(VLOOKUP($A174,[1]INPUT_Du_lieu_nhan_vien!$A:$AJ,36),"-")</f>
        <v>Chính thức</v>
      </c>
    </row>
    <row r="175" spans="1:14" ht="32.25" customHeight="1">
      <c r="A175" s="4">
        <v>20342</v>
      </c>
      <c r="B175" s="1" t="str">
        <f>IFERROR(VLOOKUP($A175,[1]INPUT_Du_lieu_nhan_vien!$A:$C,2),"-")</f>
        <v>Nguyễn Ngọc Hoàng</v>
      </c>
      <c r="C175" s="1" t="str">
        <f>IFERROR(VLOOKUP($A175,[1]INPUT_Du_lieu_nhan_vien!$A:$C,3),"-")</f>
        <v>Cầm</v>
      </c>
      <c r="D175" s="1" t="str">
        <f>IFERROR(VLOOKUP($A175,[1]INPUT_Du_lieu_nhan_vien!$A:$AC,24),"-")</f>
        <v>TD2</v>
      </c>
      <c r="E175" s="1" t="str">
        <f>IFERROR(VLOOKUP($A175,[1]INPUT_Du_lieu_nhan_vien!$A:$AC,29),"-")</f>
        <v>TTV</v>
      </c>
      <c r="F175" s="1" t="s">
        <v>12</v>
      </c>
      <c r="G175" s="3" t="s">
        <v>232</v>
      </c>
      <c r="H175" s="2">
        <v>40940</v>
      </c>
      <c r="I175" s="2">
        <f>IF(F175="","",VLOOKUP(F175,$N$2:$O$11,2)+H175)</f>
        <v>41304</v>
      </c>
      <c r="J175" s="1" t="str">
        <f>IFERROR(VLOOKUP($A175,[1]INPUT_Du_lieu_nhan_vien!$A:$AJ,36),"-")</f>
        <v>Chính thức</v>
      </c>
    </row>
    <row r="176" spans="1:14" ht="32.25" customHeight="1">
      <c r="A176" s="4">
        <v>20342</v>
      </c>
      <c r="B176" s="1" t="str">
        <f>IFERROR(VLOOKUP($A176,[1]INPUT_Du_lieu_nhan_vien!$A:$C,2),"-")</f>
        <v>Nguyễn Ngọc Hoàng</v>
      </c>
      <c r="C176" s="1" t="str">
        <f>IFERROR(VLOOKUP($A176,[1]INPUT_Du_lieu_nhan_vien!$A:$C,3),"-")</f>
        <v>Cầm</v>
      </c>
      <c r="D176" s="1" t="str">
        <f>IFERROR(VLOOKUP($A176,[1]INPUT_Du_lieu_nhan_vien!$A:$AC,24),"-")</f>
        <v>TD2</v>
      </c>
      <c r="E176" s="1" t="str">
        <f>IFERROR(VLOOKUP($A176,[1]INPUT_Du_lieu_nhan_vien!$A:$AC,29),"-")</f>
        <v>TTV</v>
      </c>
      <c r="F176" s="1" t="s">
        <v>2</v>
      </c>
      <c r="G176" s="3" t="s">
        <v>231</v>
      </c>
      <c r="H176" s="2">
        <v>41306</v>
      </c>
      <c r="I176" s="2">
        <f>IF(F176="","",VLOOKUP(F176,$N$2:$O$11,2)+H176)</f>
        <v>42400</v>
      </c>
      <c r="J176" s="1" t="str">
        <f>IFERROR(VLOOKUP($A176,[1]INPUT_Du_lieu_nhan_vien!$A:$AJ,36),"-")</f>
        <v>Chính thức</v>
      </c>
    </row>
    <row r="177" spans="1:15" ht="32.25" customHeight="1">
      <c r="A177" s="4">
        <v>20355</v>
      </c>
      <c r="B177" s="1" t="str">
        <f>IFERROR(VLOOKUP($A177,[1]INPUT_Du_lieu_nhan_vien!$A:$C,2),"-")</f>
        <v>Hồ Thị Thu</v>
      </c>
      <c r="C177" s="1" t="str">
        <f>IFERROR(VLOOKUP($A177,[1]INPUT_Du_lieu_nhan_vien!$A:$C,3),"-")</f>
        <v>Thủy</v>
      </c>
      <c r="D177" s="1" t="str">
        <f>IFERROR(VLOOKUP($A177,[1]INPUT_Du_lieu_nhan_vien!$A:$AC,24),"-")</f>
        <v>OP</v>
      </c>
      <c r="E177" s="1" t="str">
        <f>IFERROR(VLOOKUP($A177,[1]INPUT_Du_lieu_nhan_vien!$A:$AC,29),"-")</f>
        <v>TTV</v>
      </c>
      <c r="F177" s="1" t="s">
        <v>12</v>
      </c>
      <c r="G177" s="3" t="s">
        <v>230</v>
      </c>
      <c r="H177" s="2">
        <v>41013</v>
      </c>
      <c r="I177" s="2">
        <f>IF(F177="","",VLOOKUP(F177,$N$2:$O$11,2)+H177)</f>
        <v>41377</v>
      </c>
      <c r="J177" s="1" t="str">
        <f>IFERROR(VLOOKUP($A177,[1]INPUT_Du_lieu_nhan_vien!$A:$AJ,36),"-")</f>
        <v>Chính thức</v>
      </c>
    </row>
    <row r="178" spans="1:15" ht="32.25" customHeight="1">
      <c r="A178" s="4">
        <v>20372</v>
      </c>
      <c r="B178" s="1" t="str">
        <f>IFERROR(VLOOKUP($A178,[1]INPUT_Du_lieu_nhan_vien!$A:$C,2),"-")</f>
        <v>Trần Thị Khắc</v>
      </c>
      <c r="C178" s="1" t="str">
        <f>IFERROR(VLOOKUP($A178,[1]INPUT_Du_lieu_nhan_vien!$A:$C,3),"-")</f>
        <v>Hiếu</v>
      </c>
      <c r="D178" s="1" t="str">
        <f>IFERROR(VLOOKUP($A178,[1]INPUT_Du_lieu_nhan_vien!$A:$AC,24),"-")</f>
        <v>OC</v>
      </c>
      <c r="E178" s="1" t="str">
        <f>IFERROR(VLOOKUP($A178,[1]INPUT_Du_lieu_nhan_vien!$A:$AC,29),"-")</f>
        <v>TTV</v>
      </c>
      <c r="F178" s="1" t="s">
        <v>12</v>
      </c>
      <c r="G178" s="3" t="s">
        <v>229</v>
      </c>
      <c r="H178" s="2">
        <v>41030</v>
      </c>
      <c r="I178" s="2">
        <f>IF(F178="","",VLOOKUP(F178,$N$2:$O$11,2)+H178)</f>
        <v>41394</v>
      </c>
      <c r="J178" s="1" t="str">
        <f>IFERROR(VLOOKUP($A178,[1]INPUT_Du_lieu_nhan_vien!$A:$AJ,36),"-")</f>
        <v>Chính thức</v>
      </c>
    </row>
    <row r="179" spans="1:15" ht="32.25" customHeight="1">
      <c r="A179" s="4">
        <v>20372</v>
      </c>
      <c r="B179" s="1" t="str">
        <f>IFERROR(VLOOKUP($A179,[1]INPUT_Du_lieu_nhan_vien!$A:$C,2),"-")</f>
        <v>Trần Thị Khắc</v>
      </c>
      <c r="C179" s="1" t="str">
        <f>IFERROR(VLOOKUP($A179,[1]INPUT_Du_lieu_nhan_vien!$A:$C,3),"-")</f>
        <v>Hiếu</v>
      </c>
      <c r="D179" s="1" t="str">
        <f>IFERROR(VLOOKUP($A179,[1]INPUT_Du_lieu_nhan_vien!$A:$AC,24),"-")</f>
        <v>OC</v>
      </c>
      <c r="E179" s="1" t="str">
        <f>IFERROR(VLOOKUP($A179,[1]INPUT_Du_lieu_nhan_vien!$A:$AC,29),"-")</f>
        <v>TTV</v>
      </c>
      <c r="F179" s="1" t="s">
        <v>12</v>
      </c>
      <c r="G179" s="3" t="s">
        <v>228</v>
      </c>
      <c r="H179" s="2">
        <v>41395</v>
      </c>
      <c r="I179" s="2">
        <f>IF(F179="","",VLOOKUP(F179,$N$2:$O$11,2)+H179)</f>
        <v>41759</v>
      </c>
      <c r="J179" s="1" t="str">
        <f>IFERROR(VLOOKUP($A179,[1]INPUT_Du_lieu_nhan_vien!$A:$AJ,36),"-")</f>
        <v>Chính thức</v>
      </c>
    </row>
    <row r="180" spans="1:15" ht="32.25" customHeight="1">
      <c r="A180" s="4">
        <v>20373</v>
      </c>
      <c r="B180" s="1" t="str">
        <f>IFERROR(VLOOKUP($A180,[1]INPUT_Du_lieu_nhan_vien!$A:$C,2),"-")</f>
        <v>Trần Phương</v>
      </c>
      <c r="C180" s="1" t="str">
        <f>IFERROR(VLOOKUP($A180,[1]INPUT_Du_lieu_nhan_vien!$A:$C,3),"-")</f>
        <v>Khuyên</v>
      </c>
      <c r="D180" s="1" t="str">
        <f>IFERROR(VLOOKUP($A180,[1]INPUT_Du_lieu_nhan_vien!$A:$AC,24),"-")</f>
        <v>OC</v>
      </c>
      <c r="E180" s="1" t="str">
        <f>IFERROR(VLOOKUP($A180,[1]INPUT_Du_lieu_nhan_vien!$A:$AC,29),"-")</f>
        <v>TTV</v>
      </c>
      <c r="F180" s="1" t="s">
        <v>12</v>
      </c>
      <c r="G180" s="3" t="s">
        <v>227</v>
      </c>
      <c r="H180" s="2">
        <v>41048</v>
      </c>
      <c r="I180" s="2">
        <f>IF(F180="","",VLOOKUP(F180,$N$2:$O$11,2)+H180)</f>
        <v>41412</v>
      </c>
      <c r="J180" s="1" t="str">
        <f>IFERROR(VLOOKUP($A180,[1]INPUT_Du_lieu_nhan_vien!$A:$AJ,36),"-")</f>
        <v>Chính thức</v>
      </c>
    </row>
    <row r="181" spans="1:15" ht="32.25" customHeight="1">
      <c r="A181" s="4">
        <v>20375</v>
      </c>
      <c r="B181" s="1" t="str">
        <f>IFERROR(VLOOKUP($A181,[1]INPUT_Du_lieu_nhan_vien!$A:$C,2),"-")</f>
        <v>Nguyễn Thị Mỹ</v>
      </c>
      <c r="C181" s="1" t="str">
        <f>IFERROR(VLOOKUP($A181,[1]INPUT_Du_lieu_nhan_vien!$A:$C,3),"-")</f>
        <v>Lợi</v>
      </c>
      <c r="D181" s="1" t="str">
        <f>IFERROR(VLOOKUP($A181,[1]INPUT_Du_lieu_nhan_vien!$A:$AC,24),"-")</f>
        <v>OC</v>
      </c>
      <c r="E181" s="1" t="str">
        <f>IFERROR(VLOOKUP($A181,[1]INPUT_Du_lieu_nhan_vien!$A:$AC,29),"-")</f>
        <v>TTV</v>
      </c>
      <c r="F181" s="1" t="s">
        <v>12</v>
      </c>
      <c r="G181" s="3" t="s">
        <v>226</v>
      </c>
      <c r="H181" s="2">
        <v>41091</v>
      </c>
      <c r="I181" s="2">
        <f>IF(F181="","",VLOOKUP(F181,$N$2:$O$11,2)+H181)</f>
        <v>41455</v>
      </c>
      <c r="J181" s="1" t="str">
        <f>IFERROR(VLOOKUP($A181,[1]INPUT_Du_lieu_nhan_vien!$A:$AJ,36),"-")</f>
        <v>Chính thức</v>
      </c>
    </row>
    <row r="182" spans="1:15" ht="32.25" customHeight="1">
      <c r="A182" s="4">
        <v>20410</v>
      </c>
      <c r="B182" s="1" t="str">
        <f>IFERROR(VLOOKUP($A182,[1]INPUT_Du_lieu_nhan_vien!$A:$C,2),"-")</f>
        <v>Lê Thị Ánh</v>
      </c>
      <c r="C182" s="1" t="str">
        <f>IFERROR(VLOOKUP($A182,[1]INPUT_Du_lieu_nhan_vien!$A:$C,3),"-")</f>
        <v>Ly</v>
      </c>
      <c r="D182" s="1" t="str">
        <f>IFERROR(VLOOKUP($A182,[1]INPUT_Du_lieu_nhan_vien!$A:$AC,24),"-")</f>
        <v>OC</v>
      </c>
      <c r="E182" s="1" t="str">
        <f>IFERROR(VLOOKUP($A182,[1]INPUT_Du_lieu_nhan_vien!$A:$AC,29),"-")</f>
        <v>TTV</v>
      </c>
      <c r="F182" s="1" t="s">
        <v>12</v>
      </c>
      <c r="G182" s="3" t="s">
        <v>225</v>
      </c>
      <c r="H182" s="2">
        <v>41044</v>
      </c>
      <c r="I182" s="2">
        <f>IF(F182="","",VLOOKUP(F182,$N$2:$O$11,2)+H182)</f>
        <v>41408</v>
      </c>
      <c r="J182" s="1" t="str">
        <f>IFERROR(VLOOKUP($A182,[1]INPUT_Du_lieu_nhan_vien!$A:$AJ,36),"-")</f>
        <v>Chính thức</v>
      </c>
    </row>
    <row r="183" spans="1:15" ht="32.25" customHeight="1">
      <c r="A183" s="4">
        <v>20439</v>
      </c>
      <c r="B183" s="1" t="str">
        <f>IFERROR(VLOOKUP($A183,[1]INPUT_Du_lieu_nhan_vien!$A:$C,2),"-")</f>
        <v>Lê Nguyễn Thanh</v>
      </c>
      <c r="C183" s="1" t="str">
        <f>IFERROR(VLOOKUP($A183,[1]INPUT_Du_lieu_nhan_vien!$A:$C,3),"-")</f>
        <v>Thanh</v>
      </c>
      <c r="D183" s="1" t="str">
        <f>IFERROR(VLOOKUP($A183,[1]INPUT_Du_lieu_nhan_vien!$A:$AC,24),"-")</f>
        <v>OP</v>
      </c>
      <c r="E183" s="1" t="str">
        <f>IFERROR(VLOOKUP($A183,[1]INPUT_Du_lieu_nhan_vien!$A:$AC,29),"-")</f>
        <v>TTV</v>
      </c>
      <c r="F183" s="1" t="s">
        <v>12</v>
      </c>
      <c r="G183" s="3" t="s">
        <v>224</v>
      </c>
      <c r="H183" s="2">
        <v>41153</v>
      </c>
      <c r="I183" s="2">
        <f>IF(F183="","",VLOOKUP(F183,$N$2:$O$11,2)+H183)</f>
        <v>41517</v>
      </c>
      <c r="J183" s="1" t="str">
        <f>IFERROR(VLOOKUP($A183,[1]INPUT_Du_lieu_nhan_vien!$A:$AJ,36),"-")</f>
        <v>Nghỉ việc</v>
      </c>
    </row>
    <row r="184" spans="1:15" ht="32.25" customHeight="1">
      <c r="A184" s="4">
        <v>20497</v>
      </c>
      <c r="B184" s="1" t="str">
        <f>IFERROR(VLOOKUP($A184,[1]INPUT_Du_lieu_nhan_vien!$A:$C,2),"-")</f>
        <v>Lê Thị</v>
      </c>
      <c r="C184" s="1" t="str">
        <f>IFERROR(VLOOKUP($A184,[1]INPUT_Du_lieu_nhan_vien!$A:$C,3),"-")</f>
        <v>Trang</v>
      </c>
      <c r="D184" s="1" t="str">
        <f>IFERROR(VLOOKUP($A184,[1]INPUT_Du_lieu_nhan_vien!$A:$AC,24),"-")</f>
        <v>PM2</v>
      </c>
      <c r="E184" s="1" t="str">
        <f>IFERROR(VLOOKUP($A184,[1]INPUT_Du_lieu_nhan_vien!$A:$AC,29),"-")</f>
        <v>TTV</v>
      </c>
      <c r="G184" s="3"/>
      <c r="H184" s="2"/>
      <c r="I184" s="2" t="str">
        <f>IF(F184="","",VLOOKUP(F184,$N$2:$O$11,2)+H184)</f>
        <v/>
      </c>
      <c r="J184" s="1" t="str">
        <f>IFERROR(VLOOKUP($A184,[1]INPUT_Du_lieu_nhan_vien!$A:$AJ,36),"-")</f>
        <v>Nghỉ việc</v>
      </c>
    </row>
    <row r="185" spans="1:15" ht="32.25" customHeight="1">
      <c r="A185" s="4">
        <v>20502</v>
      </c>
      <c r="B185" s="1" t="str">
        <f>IFERROR(VLOOKUP($A185,[1]INPUT_Du_lieu_nhan_vien!$A:$C,2),"-")</f>
        <v>Phạm Cao</v>
      </c>
      <c r="C185" s="1" t="str">
        <f>IFERROR(VLOOKUP($A185,[1]INPUT_Du_lieu_nhan_vien!$A:$C,3),"-")</f>
        <v>Hiền</v>
      </c>
      <c r="D185" s="1" t="str">
        <f>IFERROR(VLOOKUP($A185,[1]INPUT_Du_lieu_nhan_vien!$A:$AC,24),"-")</f>
        <v>PM2</v>
      </c>
      <c r="E185" s="1" t="str">
        <f>IFERROR(VLOOKUP($A185,[1]INPUT_Du_lieu_nhan_vien!$A:$AC,29),"-")</f>
        <v>TTV</v>
      </c>
      <c r="G185" s="3"/>
      <c r="H185" s="2"/>
      <c r="I185" s="2" t="str">
        <f>IF(F185="","",VLOOKUP(F185,$N$2:$O$11,2)+H185)</f>
        <v/>
      </c>
      <c r="J185" s="1" t="str">
        <f>IFERROR(VLOOKUP($A185,[1]INPUT_Du_lieu_nhan_vien!$A:$AJ,36),"-")</f>
        <v>Nghỉ việc</v>
      </c>
    </row>
    <row r="186" spans="1:15" ht="32.25" customHeight="1">
      <c r="A186" s="4">
        <v>20508</v>
      </c>
      <c r="B186" s="1" t="str">
        <f>IFERROR(VLOOKUP($A186,[1]INPUT_Du_lieu_nhan_vien!$A:$C,2),"-")</f>
        <v>Hoàng Như</v>
      </c>
      <c r="C186" s="1" t="str">
        <f>IFERROR(VLOOKUP($A186,[1]INPUT_Du_lieu_nhan_vien!$A:$C,3),"-")</f>
        <v>Anh</v>
      </c>
      <c r="D186" s="1" t="str">
        <f>IFERROR(VLOOKUP($A186,[1]INPUT_Du_lieu_nhan_vien!$A:$AC,24),"-")</f>
        <v>OC</v>
      </c>
      <c r="E186" s="1" t="str">
        <f>IFERROR(VLOOKUP($A186,[1]INPUT_Du_lieu_nhan_vien!$A:$AC,29),"-")</f>
        <v>TTV</v>
      </c>
      <c r="F186" s="1" t="s">
        <v>12</v>
      </c>
      <c r="G186" s="3" t="s">
        <v>223</v>
      </c>
      <c r="H186" s="2">
        <v>41329</v>
      </c>
      <c r="I186" s="2">
        <f>IF(F186="","",VLOOKUP(F186,$N$2:$O$11,2)+H186)</f>
        <v>41693</v>
      </c>
      <c r="J186" s="1" t="str">
        <f>IFERROR(VLOOKUP($A186,[1]INPUT_Du_lieu_nhan_vien!$A:$AJ,36),"-")</f>
        <v>Chính thức</v>
      </c>
      <c r="O186" s="2"/>
    </row>
    <row r="187" spans="1:15" ht="32.25" customHeight="1">
      <c r="A187" s="4">
        <v>20511</v>
      </c>
      <c r="B187" s="1" t="str">
        <f>IFERROR(VLOOKUP($A187,[1]INPUT_Du_lieu_nhan_vien!$A:$C,2),"-")</f>
        <v>Nguyễn Thị Thanh</v>
      </c>
      <c r="C187" s="1" t="str">
        <f>IFERROR(VLOOKUP($A187,[1]INPUT_Du_lieu_nhan_vien!$A:$C,3),"-")</f>
        <v>Nhàn</v>
      </c>
      <c r="D187" s="1" t="str">
        <f>IFERROR(VLOOKUP($A187,[1]INPUT_Du_lieu_nhan_vien!$A:$AC,24),"-")</f>
        <v>OP</v>
      </c>
      <c r="E187" s="1" t="str">
        <f>IFERROR(VLOOKUP($A187,[1]INPUT_Du_lieu_nhan_vien!$A:$AC,29),"-")</f>
        <v>TTV</v>
      </c>
      <c r="F187" s="1" t="s">
        <v>12</v>
      </c>
      <c r="G187" s="3" t="s">
        <v>222</v>
      </c>
      <c r="H187" s="2">
        <v>41335</v>
      </c>
      <c r="I187" s="2">
        <f>IF(F187="","",VLOOKUP(F187,$N$2:$O$11,2)+H187)</f>
        <v>41699</v>
      </c>
      <c r="J187" s="1" t="str">
        <f>IFERROR(VLOOKUP($A187,[1]INPUT_Du_lieu_nhan_vien!$A:$AJ,36),"-")</f>
        <v>Nghỉ việc</v>
      </c>
    </row>
    <row r="188" spans="1:15" ht="32.25" customHeight="1">
      <c r="A188" s="4">
        <v>20524</v>
      </c>
      <c r="B188" s="1" t="str">
        <f>IFERROR(VLOOKUP($A188,[1]INPUT_Du_lieu_nhan_vien!$A:$C,2),"-")</f>
        <v>Bùi Thị Thu</v>
      </c>
      <c r="C188" s="1" t="str">
        <f>IFERROR(VLOOKUP($A188,[1]INPUT_Du_lieu_nhan_vien!$A:$C,3),"-")</f>
        <v>Hà</v>
      </c>
      <c r="D188" s="1" t="str">
        <f>IFERROR(VLOOKUP($A188,[1]INPUT_Du_lieu_nhan_vien!$A:$AC,24),"-")</f>
        <v>PM2</v>
      </c>
      <c r="E188" s="1" t="str">
        <f>IFERROR(VLOOKUP($A188,[1]INPUT_Du_lieu_nhan_vien!$A:$AC,29),"-")</f>
        <v>TTV</v>
      </c>
      <c r="G188" s="3"/>
      <c r="H188" s="2"/>
      <c r="I188" s="2" t="str">
        <f>IF(F188="","",VLOOKUP(F188,$N$2:$O$11,2)+H188)</f>
        <v/>
      </c>
      <c r="J188" s="1" t="str">
        <f>IFERROR(VLOOKUP($A188,[1]INPUT_Du_lieu_nhan_vien!$A:$AJ,36),"-")</f>
        <v>Nghỉ việc</v>
      </c>
    </row>
    <row r="189" spans="1:15" ht="32.25" customHeight="1">
      <c r="A189" s="4">
        <v>20548</v>
      </c>
      <c r="B189" s="1" t="str">
        <f>IFERROR(VLOOKUP($A189,[1]INPUT_Du_lieu_nhan_vien!$A:$C,2),"-")</f>
        <v>Lưu Thị Cẩm</v>
      </c>
      <c r="C189" s="1" t="str">
        <f>IFERROR(VLOOKUP($A189,[1]INPUT_Du_lieu_nhan_vien!$A:$C,3),"-")</f>
        <v>Phú</v>
      </c>
      <c r="D189" s="1" t="str">
        <f>IFERROR(VLOOKUP($A189,[1]INPUT_Du_lieu_nhan_vien!$A:$AC,24),"-")</f>
        <v>OC</v>
      </c>
      <c r="E189" s="1" t="str">
        <f>IFERROR(VLOOKUP($A189,[1]INPUT_Du_lieu_nhan_vien!$A:$AC,29),"-")</f>
        <v>TTV</v>
      </c>
      <c r="G189" s="3"/>
      <c r="H189" s="2"/>
      <c r="I189" s="2" t="str">
        <f>IF(F189="","",VLOOKUP(F189,$N$2:$O$11,2)+H189)</f>
        <v/>
      </c>
      <c r="J189" s="1" t="str">
        <f>IFERROR(VLOOKUP($A189,[1]INPUT_Du_lieu_nhan_vien!$A:$AJ,36),"-")</f>
        <v>Nghỉ việc</v>
      </c>
    </row>
    <row r="190" spans="1:15" ht="32.25" customHeight="1">
      <c r="A190" s="4">
        <v>20549</v>
      </c>
      <c r="B190" s="1" t="str">
        <f>IFERROR(VLOOKUP($A190,[1]INPUT_Du_lieu_nhan_vien!$A:$C,2),"-")</f>
        <v>Trần Thị Thanh</v>
      </c>
      <c r="C190" s="1" t="str">
        <f>IFERROR(VLOOKUP($A190,[1]INPUT_Du_lieu_nhan_vien!$A:$C,3),"-")</f>
        <v>Thảo</v>
      </c>
      <c r="D190" s="1" t="str">
        <f>IFERROR(VLOOKUP($A190,[1]INPUT_Du_lieu_nhan_vien!$A:$AC,24),"-")</f>
        <v>OC</v>
      </c>
      <c r="E190" s="1" t="str">
        <f>IFERROR(VLOOKUP($A190,[1]INPUT_Du_lieu_nhan_vien!$A:$AC,29),"-")</f>
        <v>TTV</v>
      </c>
      <c r="G190" s="3"/>
      <c r="H190" s="2"/>
      <c r="I190" s="2" t="str">
        <f>IF(F190="","",VLOOKUP(F190,$N$2:$O$11,2)+H190)</f>
        <v/>
      </c>
      <c r="J190" s="1" t="str">
        <f>IFERROR(VLOOKUP($A190,[1]INPUT_Du_lieu_nhan_vien!$A:$AJ,36),"-")</f>
        <v>Nghỉ việc</v>
      </c>
    </row>
    <row r="191" spans="1:15" ht="32.25" customHeight="1">
      <c r="A191" s="4">
        <v>20556</v>
      </c>
      <c r="B191" s="1" t="str">
        <f>IFERROR(VLOOKUP($A191,[1]INPUT_Du_lieu_nhan_vien!$A:$C,2),"-")</f>
        <v>Võ Thị Thanh</v>
      </c>
      <c r="C191" s="1" t="str">
        <f>IFERROR(VLOOKUP($A191,[1]INPUT_Du_lieu_nhan_vien!$A:$C,3),"-")</f>
        <v>Phúc</v>
      </c>
      <c r="D191" s="1" t="str">
        <f>IFERROR(VLOOKUP($A191,[1]INPUT_Du_lieu_nhan_vien!$A:$AC,24),"-")</f>
        <v>OC</v>
      </c>
      <c r="E191" s="1" t="str">
        <f>IFERROR(VLOOKUP($A191,[1]INPUT_Du_lieu_nhan_vien!$A:$AC,29),"-")</f>
        <v>TTV</v>
      </c>
      <c r="G191" s="3"/>
      <c r="H191" s="2"/>
      <c r="I191" s="2" t="str">
        <f>IF(F191="","",VLOOKUP(F191,$N$2:$O$11,2)+H191)</f>
        <v/>
      </c>
      <c r="J191" s="1" t="str">
        <f>IFERROR(VLOOKUP($A191,[1]INPUT_Du_lieu_nhan_vien!$A:$AJ,36),"-")</f>
        <v>Chính thức</v>
      </c>
    </row>
    <row r="192" spans="1:15" ht="32.25" customHeight="1">
      <c r="A192" s="4">
        <v>20611</v>
      </c>
      <c r="B192" s="1" t="str">
        <f>IFERROR(VLOOKUP($A192,[1]INPUT_Du_lieu_nhan_vien!$A:$C,2),"-")</f>
        <v>Nguyễn Thị Khánh</v>
      </c>
      <c r="C192" s="1" t="str">
        <f>IFERROR(VLOOKUP($A192,[1]INPUT_Du_lieu_nhan_vien!$A:$C,3),"-")</f>
        <v>Vân</v>
      </c>
      <c r="D192" s="1" t="str">
        <f>IFERROR(VLOOKUP($A192,[1]INPUT_Du_lieu_nhan_vien!$A:$AC,24),"-")</f>
        <v>OC</v>
      </c>
      <c r="E192" s="1" t="str">
        <f>IFERROR(VLOOKUP($A192,[1]INPUT_Du_lieu_nhan_vien!$A:$AC,29),"-")</f>
        <v>TTV</v>
      </c>
      <c r="G192" s="3"/>
      <c r="H192" s="2"/>
      <c r="I192" s="2" t="str">
        <f>IF(F192="","",VLOOKUP(F192,$N$2:$O$11,2)+H192)</f>
        <v/>
      </c>
      <c r="J192" s="1" t="str">
        <f>IFERROR(VLOOKUP($A192,[1]INPUT_Du_lieu_nhan_vien!$A:$AJ,36),"-")</f>
        <v>Nghỉ việc</v>
      </c>
    </row>
    <row r="193" spans="1:10" ht="32.25" customHeight="1">
      <c r="A193" s="4">
        <v>20612</v>
      </c>
      <c r="B193" s="1" t="str">
        <f>IFERROR(VLOOKUP($A193,[1]INPUT_Du_lieu_nhan_vien!$A:$C,2),"-")</f>
        <v>Lê Hồng</v>
      </c>
      <c r="C193" s="1" t="str">
        <f>IFERROR(VLOOKUP($A193,[1]INPUT_Du_lieu_nhan_vien!$A:$C,3),"-")</f>
        <v>Thái</v>
      </c>
      <c r="D193" s="1" t="str">
        <f>IFERROR(VLOOKUP($A193,[1]INPUT_Du_lieu_nhan_vien!$A:$AC,24),"-")</f>
        <v>OC</v>
      </c>
      <c r="E193" s="1" t="str">
        <f>IFERROR(VLOOKUP($A193,[1]INPUT_Du_lieu_nhan_vien!$A:$AC,29),"-")</f>
        <v>TTV</v>
      </c>
      <c r="G193" s="3"/>
      <c r="H193" s="2"/>
      <c r="I193" s="2" t="str">
        <f>IF(F193="","",VLOOKUP(F193,$N$2:$O$11,2)+H193)</f>
        <v/>
      </c>
      <c r="J193" s="1" t="str">
        <f>IFERROR(VLOOKUP($A193,[1]INPUT_Du_lieu_nhan_vien!$A:$AJ,36),"-")</f>
        <v>Chính thức</v>
      </c>
    </row>
    <row r="194" spans="1:10" ht="32.25" customHeight="1">
      <c r="A194" s="4">
        <v>20613</v>
      </c>
      <c r="B194" s="1" t="str">
        <f>IFERROR(VLOOKUP($A194,[1]INPUT_Du_lieu_nhan_vien!$A:$C,2),"-")</f>
        <v>Lê Thị Bảo</v>
      </c>
      <c r="C194" s="1" t="str">
        <f>IFERROR(VLOOKUP($A194,[1]INPUT_Du_lieu_nhan_vien!$A:$C,3),"-")</f>
        <v>Trang</v>
      </c>
      <c r="D194" s="1" t="str">
        <f>IFERROR(VLOOKUP($A194,[1]INPUT_Du_lieu_nhan_vien!$A:$AC,24),"-")</f>
        <v>OC</v>
      </c>
      <c r="E194" s="1" t="str">
        <f>IFERROR(VLOOKUP($A194,[1]INPUT_Du_lieu_nhan_vien!$A:$AC,29),"-")</f>
        <v>TTV</v>
      </c>
      <c r="G194" s="3"/>
      <c r="H194" s="2"/>
      <c r="I194" s="2" t="str">
        <f>IF(F194="","",VLOOKUP(F194,$N$2:$O$11,2)+H194)</f>
        <v/>
      </c>
      <c r="J194" s="1" t="str">
        <f>IFERROR(VLOOKUP($A194,[1]INPUT_Du_lieu_nhan_vien!$A:$AJ,36),"-")</f>
        <v>Chính thức</v>
      </c>
    </row>
    <row r="195" spans="1:10" ht="32.25" customHeight="1">
      <c r="A195" s="4">
        <v>20614</v>
      </c>
      <c r="B195" s="1" t="str">
        <f>IFERROR(VLOOKUP($A195,[1]INPUT_Du_lieu_nhan_vien!$A:$C,2),"-")</f>
        <v>Đinh Thị</v>
      </c>
      <c r="C195" s="1" t="str">
        <f>IFERROR(VLOOKUP($A195,[1]INPUT_Du_lieu_nhan_vien!$A:$C,3),"-")</f>
        <v>Kiều</v>
      </c>
      <c r="D195" s="1" t="str">
        <f>IFERROR(VLOOKUP($A195,[1]INPUT_Du_lieu_nhan_vien!$A:$AC,24),"-")</f>
        <v>OC</v>
      </c>
      <c r="E195" s="1" t="str">
        <f>IFERROR(VLOOKUP($A195,[1]INPUT_Du_lieu_nhan_vien!$A:$AC,29),"-")</f>
        <v>TTV</v>
      </c>
      <c r="G195" s="3"/>
      <c r="H195" s="2"/>
      <c r="I195" s="2" t="str">
        <f>IF(F195="","",VLOOKUP(F195,$N$2:$O$11,2)+H195)</f>
        <v/>
      </c>
      <c r="J195" s="1" t="str">
        <f>IFERROR(VLOOKUP($A195,[1]INPUT_Du_lieu_nhan_vien!$A:$AJ,36),"-")</f>
        <v>Thử việc</v>
      </c>
    </row>
    <row r="196" spans="1:10" ht="32.25" customHeight="1">
      <c r="A196" s="4">
        <v>20624</v>
      </c>
      <c r="B196" s="1" t="str">
        <f>IFERROR(VLOOKUP($A196,[1]INPUT_Du_lieu_nhan_vien!$A:$C,2),"-")</f>
        <v>Huỳnh Thị Ngọc</v>
      </c>
      <c r="C196" s="1" t="str">
        <f>IFERROR(VLOOKUP($A196,[1]INPUT_Du_lieu_nhan_vien!$A:$C,3),"-")</f>
        <v>Thu</v>
      </c>
      <c r="D196" s="1" t="str">
        <f>IFERROR(VLOOKUP($A196,[1]INPUT_Du_lieu_nhan_vien!$A:$AC,24),"-")</f>
        <v>OC</v>
      </c>
      <c r="E196" s="1" t="str">
        <f>IFERROR(VLOOKUP($A196,[1]INPUT_Du_lieu_nhan_vien!$A:$AC,29),"-")</f>
        <v>TTV</v>
      </c>
      <c r="G196" s="3"/>
      <c r="H196" s="2"/>
      <c r="I196" s="2" t="str">
        <f>IF(F196="","",VLOOKUP(F196,$N$2:$O$11,2)+H196)</f>
        <v/>
      </c>
      <c r="J196" s="1" t="str">
        <f>IFERROR(VLOOKUP($A196,[1]INPUT_Du_lieu_nhan_vien!$A:$AJ,36),"-")</f>
        <v>Nghỉ việc</v>
      </c>
    </row>
    <row r="197" spans="1:10" ht="32.25" customHeight="1">
      <c r="A197" s="4">
        <v>20633</v>
      </c>
      <c r="B197" s="1" t="str">
        <f>IFERROR(VLOOKUP($A197,[1]INPUT_Du_lieu_nhan_vien!$A:$C,2),"-")</f>
        <v>Bạch Hải</v>
      </c>
      <c r="C197" s="1" t="str">
        <f>IFERROR(VLOOKUP($A197,[1]INPUT_Du_lieu_nhan_vien!$A:$C,3),"-")</f>
        <v>Anh</v>
      </c>
      <c r="D197" s="1" t="str">
        <f>IFERROR(VLOOKUP($A197,[1]INPUT_Du_lieu_nhan_vien!$A:$AC,24),"-")</f>
        <v>PM1</v>
      </c>
      <c r="E197" s="1" t="str">
        <f>IFERROR(VLOOKUP($A197,[1]INPUT_Du_lieu_nhan_vien!$A:$AC,29),"-")</f>
        <v>TTV</v>
      </c>
      <c r="G197" s="3"/>
      <c r="H197" s="2"/>
      <c r="I197" s="2" t="str">
        <f>IF(F197="","",VLOOKUP(F197,$N$2:$O$11,2)+H197)</f>
        <v/>
      </c>
      <c r="J197" s="1" t="str">
        <f>IFERROR(VLOOKUP($A197,[1]INPUT_Du_lieu_nhan_vien!$A:$AJ,36),"-")</f>
        <v>Thử việc</v>
      </c>
    </row>
    <row r="198" spans="1:10" ht="32.25" customHeight="1">
      <c r="A198" s="4">
        <v>20636</v>
      </c>
      <c r="B198" s="1" t="str">
        <f>IFERROR(VLOOKUP($A198,[1]INPUT_Du_lieu_nhan_vien!$A:$C,2),"-")</f>
        <v>Đặng Thị Minh</v>
      </c>
      <c r="C198" s="1" t="str">
        <f>IFERROR(VLOOKUP($A198,[1]INPUT_Du_lieu_nhan_vien!$A:$C,3),"-")</f>
        <v>Nhật</v>
      </c>
      <c r="D198" s="1" t="str">
        <f>IFERROR(VLOOKUP($A198,[1]INPUT_Du_lieu_nhan_vien!$A:$AC,24),"-")</f>
        <v>OC</v>
      </c>
      <c r="E198" s="1" t="str">
        <f>IFERROR(VLOOKUP($A198,[1]INPUT_Du_lieu_nhan_vien!$A:$AC,29),"-")</f>
        <v>TTV</v>
      </c>
      <c r="G198" s="3"/>
      <c r="H198" s="2"/>
      <c r="I198" s="2" t="str">
        <f>IF(F198="","",VLOOKUP(F198,$N$2:$O$11,2)+H198)</f>
        <v/>
      </c>
      <c r="J198" s="1" t="str">
        <f>IFERROR(VLOOKUP($A198,[1]INPUT_Du_lieu_nhan_vien!$A:$AJ,36),"-")</f>
        <v>Thử việc</v>
      </c>
    </row>
    <row r="199" spans="1:10" ht="32.25" customHeight="1">
      <c r="A199" s="4">
        <v>20637</v>
      </c>
      <c r="B199" s="1" t="str">
        <f>IFERROR(VLOOKUP($A199,[1]INPUT_Du_lieu_nhan_vien!$A:$C,2),"-")</f>
        <v>Trần</v>
      </c>
      <c r="C199" s="1" t="str">
        <f>IFERROR(VLOOKUP($A199,[1]INPUT_Du_lieu_nhan_vien!$A:$C,3),"-")</f>
        <v>Huê</v>
      </c>
      <c r="D199" s="1" t="str">
        <f>IFERROR(VLOOKUP($A199,[1]INPUT_Du_lieu_nhan_vien!$A:$AC,24),"-")</f>
        <v>OC</v>
      </c>
      <c r="E199" s="1" t="str">
        <f>IFERROR(VLOOKUP($A199,[1]INPUT_Du_lieu_nhan_vien!$A:$AC,29),"-")</f>
        <v>TTV</v>
      </c>
      <c r="G199" s="3"/>
      <c r="H199" s="2"/>
      <c r="I199" s="2" t="str">
        <f>IF(F199="","",VLOOKUP(F199,$N$2:$O$11,2)+H199)</f>
        <v/>
      </c>
      <c r="J199" s="1" t="str">
        <f>IFERROR(VLOOKUP($A199,[1]INPUT_Du_lieu_nhan_vien!$A:$AJ,36),"-")</f>
        <v>Thử việc</v>
      </c>
    </row>
    <row r="200" spans="1:10" ht="32.25" customHeight="1">
      <c r="A200" s="4">
        <v>20638</v>
      </c>
      <c r="B200" s="1" t="str">
        <f>IFERROR(VLOOKUP($A200,[1]INPUT_Du_lieu_nhan_vien!$A:$C,2),"-")</f>
        <v>Vũ Thị</v>
      </c>
      <c r="C200" s="1" t="str">
        <f>IFERROR(VLOOKUP($A200,[1]INPUT_Du_lieu_nhan_vien!$A:$C,3),"-")</f>
        <v>Ngân</v>
      </c>
      <c r="D200" s="1" t="str">
        <f>IFERROR(VLOOKUP($A200,[1]INPUT_Du_lieu_nhan_vien!$A:$AC,24),"-")</f>
        <v>OC</v>
      </c>
      <c r="E200" s="1" t="str">
        <f>IFERROR(VLOOKUP($A200,[1]INPUT_Du_lieu_nhan_vien!$A:$AC,29),"-")</f>
        <v>TTV</v>
      </c>
      <c r="G200" s="3"/>
      <c r="H200" s="2"/>
      <c r="I200" s="2" t="str">
        <f>IF(F200="","",VLOOKUP(F200,$N$2:$O$11,2)+H200)</f>
        <v/>
      </c>
      <c r="J200" s="1" t="str">
        <f>IFERROR(VLOOKUP($A200,[1]INPUT_Du_lieu_nhan_vien!$A:$AJ,36),"-")</f>
        <v>Thử việc</v>
      </c>
    </row>
    <row r="201" spans="1:10" ht="32.25" customHeight="1">
      <c r="A201" s="4">
        <v>20642</v>
      </c>
      <c r="B201" s="1" t="str">
        <f>IFERROR(VLOOKUP($A201,[1]INPUT_Du_lieu_nhan_vien!$A:$C,2),"-")</f>
        <v>Nguyễn Thị</v>
      </c>
      <c r="C201" s="1" t="str">
        <f>IFERROR(VLOOKUP($A201,[1]INPUT_Du_lieu_nhan_vien!$A:$C,3),"-")</f>
        <v>Lý</v>
      </c>
      <c r="D201" s="1" t="str">
        <f>IFERROR(VLOOKUP($A201,[1]INPUT_Du_lieu_nhan_vien!$A:$AC,24),"-")</f>
        <v>OC</v>
      </c>
      <c r="E201" s="1" t="str">
        <f>IFERROR(VLOOKUP($A201,[1]INPUT_Du_lieu_nhan_vien!$A:$AC,29),"-")</f>
        <v>TTV</v>
      </c>
      <c r="G201" s="3"/>
      <c r="H201" s="2"/>
      <c r="I201" s="2" t="str">
        <f>IF(F201="","",VLOOKUP(F201,$N$2:$O$11,2)+H201)</f>
        <v/>
      </c>
      <c r="J201" s="1" t="str">
        <f>IFERROR(VLOOKUP($A201,[1]INPUT_Du_lieu_nhan_vien!$A:$AJ,36),"-")</f>
        <v>Thử việc</v>
      </c>
    </row>
    <row r="202" spans="1:10" ht="32.25" customHeight="1">
      <c r="A202" s="4">
        <v>10014</v>
      </c>
      <c r="B202" s="1" t="str">
        <f>IFERROR(VLOOKUP($A202,[1]INPUT_Du_lieu_nhan_vien!$A:$C,2),"-")</f>
        <v>Nguyễn Thị Thanh</v>
      </c>
      <c r="C202" s="1" t="str">
        <f>IFERROR(VLOOKUP($A202,[1]INPUT_Du_lieu_nhan_vien!$A:$C,3),"-")</f>
        <v>Thu</v>
      </c>
      <c r="D202" s="1" t="str">
        <f>IFERROR(VLOOKUP($A202,[1]INPUT_Du_lieu_nhan_vien!$A:$AC,24),"-")</f>
        <v>PM2</v>
      </c>
      <c r="E202" s="1" t="str">
        <f>IFERROR(VLOOKUP($A202,[1]INPUT_Du_lieu_nhan_vien!$A:$AC,29),"-")</f>
        <v>TAW</v>
      </c>
      <c r="G202" s="3"/>
      <c r="H202" s="2"/>
      <c r="I202" s="2" t="str">
        <f>IF(F202="","",VLOOKUP(F202,$N$2:$O$11,2)+H202)</f>
        <v/>
      </c>
      <c r="J202" s="1" t="str">
        <f>IFERROR(VLOOKUP($A202,[1]INPUT_Du_lieu_nhan_vien!$A:$AJ,36),"-")</f>
        <v>Nghỉ việc</v>
      </c>
    </row>
    <row r="203" spans="1:10" ht="32.25" customHeight="1">
      <c r="A203" s="4">
        <v>20003</v>
      </c>
      <c r="B203" s="1" t="str">
        <f>IFERROR(VLOOKUP($A203,[1]INPUT_Du_lieu_nhan_vien!$A:$C,2),"-")</f>
        <v>Lê Vũ</v>
      </c>
      <c r="C203" s="1" t="str">
        <f>IFERROR(VLOOKUP($A203,[1]INPUT_Du_lieu_nhan_vien!$A:$C,3),"-")</f>
        <v>Kiên</v>
      </c>
      <c r="D203" s="1" t="str">
        <f>IFERROR(VLOOKUP($A203,[1]INPUT_Du_lieu_nhan_vien!$A:$AC,24),"-")</f>
        <v>PM2</v>
      </c>
      <c r="E203" s="1" t="str">
        <f>IFERROR(VLOOKUP($A203,[1]INPUT_Du_lieu_nhan_vien!$A:$AC,29),"-")</f>
        <v>TAW</v>
      </c>
      <c r="G203" s="3"/>
      <c r="H203" s="2"/>
      <c r="I203" s="2" t="str">
        <f>IF(F203="","",VLOOKUP(F203,$N$2:$O$11,2)+H203)</f>
        <v/>
      </c>
      <c r="J203" s="1" t="str">
        <f>IFERROR(VLOOKUP($A203,[1]INPUT_Du_lieu_nhan_vien!$A:$AJ,36),"-")</f>
        <v>Nghỉ việc</v>
      </c>
    </row>
    <row r="204" spans="1:10" ht="32.25" customHeight="1">
      <c r="A204" s="4">
        <v>20007</v>
      </c>
      <c r="B204" s="1" t="str">
        <f>IFERROR(VLOOKUP($A204,[1]INPUT_Du_lieu_nhan_vien!$A:$C,2),"-")</f>
        <v>Nguyễn Thành</v>
      </c>
      <c r="C204" s="1" t="str">
        <f>IFERROR(VLOOKUP($A204,[1]INPUT_Du_lieu_nhan_vien!$A:$C,3),"-")</f>
        <v>Luân</v>
      </c>
      <c r="D204" s="1" t="str">
        <f>IFERROR(VLOOKUP($A204,[1]INPUT_Du_lieu_nhan_vien!$A:$AC,24),"-")</f>
        <v>TD2</v>
      </c>
      <c r="E204" s="1" t="str">
        <f>IFERROR(VLOOKUP($A204,[1]INPUT_Du_lieu_nhan_vien!$A:$AC,29),"-")</f>
        <v>TAW</v>
      </c>
      <c r="F204" s="1" t="s">
        <v>8</v>
      </c>
      <c r="G204" s="3" t="s">
        <v>221</v>
      </c>
      <c r="H204" s="2">
        <v>41334</v>
      </c>
      <c r="I204" s="2">
        <f>IF(F204="","",VLOOKUP(F204,$N$2:$O$11,2)+H204)</f>
        <v>41334</v>
      </c>
      <c r="J204" s="1" t="str">
        <f>IFERROR(VLOOKUP($A204,[1]INPUT_Du_lieu_nhan_vien!$A:$AJ,36),"-")</f>
        <v>Chính thức</v>
      </c>
    </row>
    <row r="205" spans="1:10" ht="32.25" customHeight="1">
      <c r="A205" s="4">
        <v>20026</v>
      </c>
      <c r="B205" s="1" t="str">
        <f>IFERROR(VLOOKUP($A205,[1]INPUT_Du_lieu_nhan_vien!$A:$C,2),"-")</f>
        <v>Ngô Thị Minh</v>
      </c>
      <c r="C205" s="1" t="str">
        <f>IFERROR(VLOOKUP($A205,[1]INPUT_Du_lieu_nhan_vien!$A:$C,3),"-")</f>
        <v>Hiếu</v>
      </c>
      <c r="D205" s="1" t="str">
        <f>IFERROR(VLOOKUP($A205,[1]INPUT_Du_lieu_nhan_vien!$A:$AC,24),"-")</f>
        <v>PM1</v>
      </c>
      <c r="E205" s="1" t="str">
        <f>IFERROR(VLOOKUP($A205,[1]INPUT_Du_lieu_nhan_vien!$A:$AC,29),"-")</f>
        <v>TAW</v>
      </c>
      <c r="G205" s="3"/>
      <c r="H205" s="2"/>
      <c r="I205" s="2" t="str">
        <f>IF(F205="","",VLOOKUP(F205,$N$2:$O$11,2)+H205)</f>
        <v/>
      </c>
      <c r="J205" s="1" t="str">
        <f>IFERROR(VLOOKUP($A205,[1]INPUT_Du_lieu_nhan_vien!$A:$AJ,36),"-")</f>
        <v>Nghỉ việc</v>
      </c>
    </row>
    <row r="206" spans="1:10" ht="32.25" customHeight="1">
      <c r="A206" s="4">
        <v>20027</v>
      </c>
      <c r="B206" s="1" t="str">
        <f>IFERROR(VLOOKUP($A206,[1]INPUT_Du_lieu_nhan_vien!$A:$C,2),"-")</f>
        <v>Nguyễn Hữu</v>
      </c>
      <c r="C206" s="1" t="str">
        <f>IFERROR(VLOOKUP($A206,[1]INPUT_Du_lieu_nhan_vien!$A:$C,3),"-")</f>
        <v>Chiến</v>
      </c>
      <c r="D206" s="1" t="str">
        <f>IFERROR(VLOOKUP($A206,[1]INPUT_Du_lieu_nhan_vien!$A:$AC,24),"-")</f>
        <v>PM1</v>
      </c>
      <c r="E206" s="1" t="str">
        <f>IFERROR(VLOOKUP($A206,[1]INPUT_Du_lieu_nhan_vien!$A:$AC,29),"-")</f>
        <v>TAW</v>
      </c>
      <c r="G206" s="3"/>
      <c r="H206" s="2"/>
      <c r="I206" s="2" t="str">
        <f>IF(F206="","",VLOOKUP(F206,$N$2:$O$11,2)+H206)</f>
        <v/>
      </c>
      <c r="J206" s="1" t="str">
        <f>IFERROR(VLOOKUP($A206,[1]INPUT_Du_lieu_nhan_vien!$A:$AJ,36),"-")</f>
        <v>Nghỉ việc</v>
      </c>
    </row>
    <row r="207" spans="1:10" ht="32.25" customHeight="1">
      <c r="A207" s="4">
        <v>20029</v>
      </c>
      <c r="B207" s="1" t="str">
        <f>IFERROR(VLOOKUP($A207,[1]INPUT_Du_lieu_nhan_vien!$A:$C,2),"-")</f>
        <v>Bùi Thị Xuân</v>
      </c>
      <c r="C207" s="1" t="str">
        <f>IFERROR(VLOOKUP($A207,[1]INPUT_Du_lieu_nhan_vien!$A:$C,3),"-")</f>
        <v>Thảo</v>
      </c>
      <c r="D207" s="1" t="str">
        <f>IFERROR(VLOOKUP($A207,[1]INPUT_Du_lieu_nhan_vien!$A:$AC,24),"-")</f>
        <v>TD1</v>
      </c>
      <c r="E207" s="1" t="str">
        <f>IFERROR(VLOOKUP($A207,[1]INPUT_Du_lieu_nhan_vien!$A:$AC,29),"-")</f>
        <v>TAW</v>
      </c>
      <c r="F207" s="1" t="s">
        <v>2</v>
      </c>
      <c r="G207" s="3" t="s">
        <v>220</v>
      </c>
      <c r="H207" s="2">
        <v>40118</v>
      </c>
      <c r="I207" s="2">
        <v>41213</v>
      </c>
      <c r="J207" s="1" t="str">
        <f>IFERROR(VLOOKUP($A207,[1]INPUT_Du_lieu_nhan_vien!$A:$AJ,36),"-")</f>
        <v>Chính thức</v>
      </c>
    </row>
    <row r="208" spans="1:10" ht="32.25" customHeight="1">
      <c r="A208" s="4">
        <v>20036</v>
      </c>
      <c r="B208" s="1" t="str">
        <f>IFERROR(VLOOKUP($A208,[1]INPUT_Du_lieu_nhan_vien!$A:$C,2),"-")</f>
        <v>Bùi Thị Phương</v>
      </c>
      <c r="C208" s="1" t="str">
        <f>IFERROR(VLOOKUP($A208,[1]INPUT_Du_lieu_nhan_vien!$A:$C,3),"-")</f>
        <v>Thùy</v>
      </c>
      <c r="D208" s="1" t="str">
        <f>IFERROR(VLOOKUP($A208,[1]INPUT_Du_lieu_nhan_vien!$A:$AC,24),"-")</f>
        <v>PM2</v>
      </c>
      <c r="E208" s="1" t="str">
        <f>IFERROR(VLOOKUP($A208,[1]INPUT_Du_lieu_nhan_vien!$A:$AC,29),"-")</f>
        <v>TAW</v>
      </c>
      <c r="F208" s="1" t="s">
        <v>8</v>
      </c>
      <c r="G208" s="3" t="s">
        <v>219</v>
      </c>
      <c r="H208" s="2">
        <v>41306</v>
      </c>
      <c r="I208" s="2">
        <f>IF(F208="","",VLOOKUP(F208,$N$2:$O$11,2)+H208)</f>
        <v>41306</v>
      </c>
      <c r="J208" s="1" t="str">
        <f>IFERROR(VLOOKUP($A208,[1]INPUT_Du_lieu_nhan_vien!$A:$AJ,36),"-")</f>
        <v>Chính thức</v>
      </c>
    </row>
    <row r="209" spans="1:10" ht="32.25" customHeight="1">
      <c r="A209" s="4">
        <v>20037</v>
      </c>
      <c r="B209" s="1" t="str">
        <f>IFERROR(VLOOKUP($A209,[1]INPUT_Du_lieu_nhan_vien!$A:$C,2),"-")</f>
        <v>Lê Ngọc</v>
      </c>
      <c r="C209" s="1" t="str">
        <f>IFERROR(VLOOKUP($A209,[1]INPUT_Du_lieu_nhan_vien!$A:$C,3),"-")</f>
        <v>Thúy</v>
      </c>
      <c r="D209" s="1" t="str">
        <f>IFERROR(VLOOKUP($A209,[1]INPUT_Du_lieu_nhan_vien!$A:$AC,24),"-")</f>
        <v>NS</v>
      </c>
      <c r="E209" s="1" t="str">
        <f>IFERROR(VLOOKUP($A209,[1]INPUT_Du_lieu_nhan_vien!$A:$AC,29),"-")</f>
        <v>TAW</v>
      </c>
      <c r="G209" s="3"/>
      <c r="H209" s="2"/>
      <c r="I209" s="2" t="str">
        <f>IF(F209="","",VLOOKUP(F209,$N$2:$O$11,2)+H209)</f>
        <v/>
      </c>
      <c r="J209" s="1" t="str">
        <f>IFERROR(VLOOKUP($A209,[1]INPUT_Du_lieu_nhan_vien!$A:$AJ,36),"-")</f>
        <v>Nghỉ việc</v>
      </c>
    </row>
    <row r="210" spans="1:10" ht="32.25" customHeight="1">
      <c r="A210" s="4">
        <v>20038</v>
      </c>
      <c r="B210" s="1" t="str">
        <f>IFERROR(VLOOKUP($A210,[1]INPUT_Du_lieu_nhan_vien!$A:$C,2),"-")</f>
        <v>Phạm Thị</v>
      </c>
      <c r="C210" s="1" t="str">
        <f>IFERROR(VLOOKUP($A210,[1]INPUT_Du_lieu_nhan_vien!$A:$C,3),"-")</f>
        <v>Thúy</v>
      </c>
      <c r="D210" s="1" t="str">
        <f>IFERROR(VLOOKUP($A210,[1]INPUT_Du_lieu_nhan_vien!$A:$AC,24),"-")</f>
        <v>OS</v>
      </c>
      <c r="E210" s="1" t="str">
        <f>IFERROR(VLOOKUP($A210,[1]INPUT_Du_lieu_nhan_vien!$A:$AC,29),"-")</f>
        <v>TAW</v>
      </c>
      <c r="F210" s="1" t="s">
        <v>2</v>
      </c>
      <c r="G210" s="3" t="s">
        <v>218</v>
      </c>
      <c r="H210" s="2">
        <v>40210</v>
      </c>
      <c r="I210" s="2">
        <f>IF(F210="","",VLOOKUP(F210,$N$2:$O$11,2)+H210)</f>
        <v>41304</v>
      </c>
      <c r="J210" s="1" t="str">
        <f>IFERROR(VLOOKUP($A210,[1]INPUT_Du_lieu_nhan_vien!$A:$AJ,36),"-")</f>
        <v>Chính thức</v>
      </c>
    </row>
    <row r="211" spans="1:10" ht="32.25" customHeight="1">
      <c r="A211" s="4">
        <v>20059</v>
      </c>
      <c r="B211" s="1" t="str">
        <f>IFERROR(VLOOKUP($A211,[1]INPUT_Du_lieu_nhan_vien!$A:$C,2),"-")</f>
        <v>Phạm Thị</v>
      </c>
      <c r="C211" s="1" t="str">
        <f>IFERROR(VLOOKUP($A211,[1]INPUT_Du_lieu_nhan_vien!$A:$C,3),"-")</f>
        <v>Ngân</v>
      </c>
      <c r="D211" s="1" t="str">
        <f>IFERROR(VLOOKUP($A211,[1]INPUT_Du_lieu_nhan_vien!$A:$AC,24),"-")</f>
        <v>OS</v>
      </c>
      <c r="E211" s="1" t="str">
        <f>IFERROR(VLOOKUP($A211,[1]INPUT_Du_lieu_nhan_vien!$A:$AC,29),"-")</f>
        <v>TAW</v>
      </c>
      <c r="G211" s="3"/>
      <c r="H211" s="2"/>
      <c r="I211" s="2" t="str">
        <f>IF(F211="","",VLOOKUP(F211,$N$2:$O$11,2)+H211)</f>
        <v/>
      </c>
      <c r="J211" s="1" t="str">
        <f>IFERROR(VLOOKUP($A211,[1]INPUT_Du_lieu_nhan_vien!$A:$AJ,36),"-")</f>
        <v>Nghỉ việc</v>
      </c>
    </row>
    <row r="212" spans="1:10" ht="32.25" customHeight="1">
      <c r="A212" s="4">
        <v>20064</v>
      </c>
      <c r="B212" s="1" t="str">
        <f>IFERROR(VLOOKUP($A212,[1]INPUT_Du_lieu_nhan_vien!$A:$C,2),"-")</f>
        <v>Nguyễn Thị Lan</v>
      </c>
      <c r="C212" s="1" t="str">
        <f>IFERROR(VLOOKUP($A212,[1]INPUT_Du_lieu_nhan_vien!$A:$C,3),"-")</f>
        <v>Anh</v>
      </c>
      <c r="D212" s="1" t="str">
        <f>IFERROR(VLOOKUP($A212,[1]INPUT_Du_lieu_nhan_vien!$A:$AC,24),"-")</f>
        <v>OS</v>
      </c>
      <c r="E212" s="1" t="str">
        <f>IFERROR(VLOOKUP($A212,[1]INPUT_Du_lieu_nhan_vien!$A:$AC,29),"-")</f>
        <v>TAW</v>
      </c>
      <c r="G212" s="3"/>
      <c r="H212" s="2"/>
      <c r="I212" s="2" t="str">
        <f>IF(F212="","",VLOOKUP(F212,$N$2:$O$11,2)+H212)</f>
        <v/>
      </c>
      <c r="J212" s="1" t="str">
        <f>IFERROR(VLOOKUP($A212,[1]INPUT_Du_lieu_nhan_vien!$A:$AJ,36),"-")</f>
        <v>Nghỉ việc</v>
      </c>
    </row>
    <row r="213" spans="1:10" ht="32.25" customHeight="1">
      <c r="A213" s="4">
        <v>20066</v>
      </c>
      <c r="B213" s="1" t="str">
        <f>IFERROR(VLOOKUP($A213,[1]INPUT_Du_lieu_nhan_vien!$A:$C,2),"-")</f>
        <v>Nguyễn Thị</v>
      </c>
      <c r="C213" s="1" t="str">
        <f>IFERROR(VLOOKUP($A213,[1]INPUT_Du_lieu_nhan_vien!$A:$C,3),"-")</f>
        <v>Quyên</v>
      </c>
      <c r="D213" s="1" t="str">
        <f>IFERROR(VLOOKUP($A213,[1]INPUT_Du_lieu_nhan_vien!$A:$AC,24),"-")</f>
        <v>OS</v>
      </c>
      <c r="E213" s="1" t="str">
        <f>IFERROR(VLOOKUP($A213,[1]INPUT_Du_lieu_nhan_vien!$A:$AC,29),"-")</f>
        <v>TAW</v>
      </c>
      <c r="G213" s="3"/>
      <c r="H213" s="2"/>
      <c r="I213" s="2" t="str">
        <f>IF(F213="","",VLOOKUP(F213,$N$2:$O$11,2)+H213)</f>
        <v/>
      </c>
      <c r="J213" s="1" t="str">
        <f>IFERROR(VLOOKUP($A213,[1]INPUT_Du_lieu_nhan_vien!$A:$AJ,36),"-")</f>
        <v>Nghỉ việc</v>
      </c>
    </row>
    <row r="214" spans="1:10" ht="32.25" customHeight="1">
      <c r="A214" s="4">
        <v>20069</v>
      </c>
      <c r="B214" s="1" t="str">
        <f>IFERROR(VLOOKUP($A214,[1]INPUT_Du_lieu_nhan_vien!$A:$C,2),"-")</f>
        <v>Vũ Phương</v>
      </c>
      <c r="C214" s="1" t="str">
        <f>IFERROR(VLOOKUP($A214,[1]INPUT_Du_lieu_nhan_vien!$A:$C,3),"-")</f>
        <v>Uyên</v>
      </c>
      <c r="D214" s="1" t="str">
        <f>IFERROR(VLOOKUP($A214,[1]INPUT_Du_lieu_nhan_vien!$A:$AC,24),"-")</f>
        <v>PM1</v>
      </c>
      <c r="E214" s="1" t="str">
        <f>IFERROR(VLOOKUP($A214,[1]INPUT_Du_lieu_nhan_vien!$A:$AC,29),"-")</f>
        <v>TAW</v>
      </c>
      <c r="F214" s="1" t="s">
        <v>2</v>
      </c>
      <c r="G214" s="3" t="s">
        <v>217</v>
      </c>
      <c r="H214" s="2">
        <v>40422</v>
      </c>
      <c r="I214" s="2">
        <v>41517</v>
      </c>
      <c r="J214" s="1" t="str">
        <f>IFERROR(VLOOKUP($A214,[1]INPUT_Du_lieu_nhan_vien!$A:$AJ,36),"-")</f>
        <v>Chính thức</v>
      </c>
    </row>
    <row r="215" spans="1:10" ht="32.25" customHeight="1">
      <c r="A215" s="4">
        <v>20096</v>
      </c>
      <c r="B215" s="1" t="str">
        <f>IFERROR(VLOOKUP($A215,[1]INPUT_Du_lieu_nhan_vien!$A:$C,2),"-")</f>
        <v>Đỗ Thị</v>
      </c>
      <c r="C215" s="1" t="str">
        <f>IFERROR(VLOOKUP($A215,[1]INPUT_Du_lieu_nhan_vien!$A:$C,3),"-")</f>
        <v>Ngọc</v>
      </c>
      <c r="D215" s="1" t="str">
        <f>IFERROR(VLOOKUP($A215,[1]INPUT_Du_lieu_nhan_vien!$A:$AC,24),"-")</f>
        <v>PM2</v>
      </c>
      <c r="E215" s="1" t="str">
        <f>IFERROR(VLOOKUP($A215,[1]INPUT_Du_lieu_nhan_vien!$A:$AC,29),"-")</f>
        <v>TAW</v>
      </c>
      <c r="F215" s="1" t="s">
        <v>2</v>
      </c>
      <c r="G215" s="3" t="s">
        <v>216</v>
      </c>
      <c r="H215" s="2">
        <v>40483</v>
      </c>
      <c r="I215" s="2">
        <v>41578</v>
      </c>
      <c r="J215" s="1" t="str">
        <f>IFERROR(VLOOKUP($A215,[1]INPUT_Du_lieu_nhan_vien!$A:$AJ,36),"-")</f>
        <v>Chính thức</v>
      </c>
    </row>
    <row r="216" spans="1:10" ht="32.25" customHeight="1">
      <c r="A216" s="4">
        <v>20116</v>
      </c>
      <c r="B216" s="1" t="str">
        <f>IFERROR(VLOOKUP($A216,[1]INPUT_Du_lieu_nhan_vien!$A:$C,2),"-")</f>
        <v>Dương Thị Trà</v>
      </c>
      <c r="C216" s="1" t="str">
        <f>IFERROR(VLOOKUP($A216,[1]INPUT_Du_lieu_nhan_vien!$A:$C,3),"-")</f>
        <v>My</v>
      </c>
      <c r="D216" s="1" t="str">
        <f>IFERROR(VLOOKUP($A216,[1]INPUT_Du_lieu_nhan_vien!$A:$AC,24),"-")</f>
        <v>OS</v>
      </c>
      <c r="E216" s="1" t="str">
        <f>IFERROR(VLOOKUP($A216,[1]INPUT_Du_lieu_nhan_vien!$A:$AC,29),"-")</f>
        <v>TAW</v>
      </c>
      <c r="G216" s="3"/>
      <c r="H216" s="2"/>
      <c r="I216" s="2" t="str">
        <f>IF(F216="","",VLOOKUP(F216,$N$2:$O$11,2)+H216)</f>
        <v/>
      </c>
      <c r="J216" s="1" t="str">
        <f>IFERROR(VLOOKUP($A216,[1]INPUT_Du_lieu_nhan_vien!$A:$AJ,36),"-")</f>
        <v>Nghỉ việc</v>
      </c>
    </row>
    <row r="217" spans="1:10" ht="32.25" customHeight="1">
      <c r="A217" s="4">
        <v>20120</v>
      </c>
      <c r="B217" s="1" t="str">
        <f>IFERROR(VLOOKUP($A217,[1]INPUT_Du_lieu_nhan_vien!$A:$C,2),"-")</f>
        <v>Phạm Thị Tuyết</v>
      </c>
      <c r="C217" s="1" t="str">
        <f>IFERROR(VLOOKUP($A217,[1]INPUT_Du_lieu_nhan_vien!$A:$C,3),"-")</f>
        <v>Chinh</v>
      </c>
      <c r="D217" s="1" t="str">
        <f>IFERROR(VLOOKUP($A217,[1]INPUT_Du_lieu_nhan_vien!$A:$AC,24),"-")</f>
        <v>OP</v>
      </c>
      <c r="E217" s="1" t="str">
        <f>IFERROR(VLOOKUP($A217,[1]INPUT_Du_lieu_nhan_vien!$A:$AC,29),"-")</f>
        <v>TAW</v>
      </c>
      <c r="G217" s="3"/>
      <c r="H217" s="2"/>
      <c r="I217" s="2" t="str">
        <f>IF(F217="","",VLOOKUP(F217,$N$2:$O$11,2)+H217)</f>
        <v/>
      </c>
      <c r="J217" s="1" t="str">
        <f>IFERROR(VLOOKUP($A217,[1]INPUT_Du_lieu_nhan_vien!$A:$AJ,36),"-")</f>
        <v>Nghỉ việc</v>
      </c>
    </row>
    <row r="218" spans="1:10" ht="32.25" customHeight="1">
      <c r="A218" s="4">
        <v>20121</v>
      </c>
      <c r="B218" s="1" t="str">
        <f>IFERROR(VLOOKUP($A218,[1]INPUT_Du_lieu_nhan_vien!$A:$C,2),"-")</f>
        <v>Lê Thị Ngọc</v>
      </c>
      <c r="C218" s="1" t="str">
        <f>IFERROR(VLOOKUP($A218,[1]INPUT_Du_lieu_nhan_vien!$A:$C,3),"-")</f>
        <v>Mỹ</v>
      </c>
      <c r="D218" s="1" t="str">
        <f>IFERROR(VLOOKUP($A218,[1]INPUT_Du_lieu_nhan_vien!$A:$AC,24),"-")</f>
        <v>OP</v>
      </c>
      <c r="E218" s="1" t="str">
        <f>IFERROR(VLOOKUP($A218,[1]INPUT_Du_lieu_nhan_vien!$A:$AC,29),"-")</f>
        <v>TAW</v>
      </c>
      <c r="G218" s="3"/>
      <c r="H218" s="2"/>
      <c r="I218" s="2" t="str">
        <f>IF(F218="","",VLOOKUP(F218,$N$2:$O$11,2)+H218)</f>
        <v/>
      </c>
      <c r="J218" s="1" t="str">
        <f>IFERROR(VLOOKUP($A218,[1]INPUT_Du_lieu_nhan_vien!$A:$AJ,36),"-")</f>
        <v>Nghỉ khác</v>
      </c>
    </row>
    <row r="219" spans="1:10" ht="32.25" customHeight="1">
      <c r="A219" s="4">
        <v>20125</v>
      </c>
      <c r="B219" s="1" t="str">
        <f>IFERROR(VLOOKUP($A219,[1]INPUT_Du_lieu_nhan_vien!$A:$C,2),"-")</f>
        <v>Bùi Phương</v>
      </c>
      <c r="C219" s="1" t="str">
        <f>IFERROR(VLOOKUP($A219,[1]INPUT_Du_lieu_nhan_vien!$A:$C,3),"-")</f>
        <v>Nam</v>
      </c>
      <c r="D219" s="1" t="str">
        <f>IFERROR(VLOOKUP($A219,[1]INPUT_Du_lieu_nhan_vien!$A:$AC,24),"-")</f>
        <v>OP</v>
      </c>
      <c r="E219" s="1" t="str">
        <f>IFERROR(VLOOKUP($A219,[1]INPUT_Du_lieu_nhan_vien!$A:$AC,29),"-")</f>
        <v>TAW</v>
      </c>
      <c r="G219" s="3"/>
      <c r="H219" s="2"/>
      <c r="I219" s="2" t="str">
        <f>IF(F219="","",VLOOKUP(F219,$N$2:$O$11,2)+H219)</f>
        <v/>
      </c>
      <c r="J219" s="1" t="str">
        <f>IFERROR(VLOOKUP($A219,[1]INPUT_Du_lieu_nhan_vien!$A:$AJ,36),"-")</f>
        <v>Nghỉ việc</v>
      </c>
    </row>
    <row r="220" spans="1:10" ht="32.25" customHeight="1">
      <c r="A220" s="4">
        <v>20128</v>
      </c>
      <c r="B220" s="1" t="str">
        <f>IFERROR(VLOOKUP($A220,[1]INPUT_Du_lieu_nhan_vien!$A:$C,2),"-")</f>
        <v>Trần Thị Bích</v>
      </c>
      <c r="C220" s="1" t="str">
        <f>IFERROR(VLOOKUP($A220,[1]INPUT_Du_lieu_nhan_vien!$A:$C,3),"-")</f>
        <v>Hồng</v>
      </c>
      <c r="D220" s="1" t="str">
        <f>IFERROR(VLOOKUP($A220,[1]INPUT_Du_lieu_nhan_vien!$A:$AC,24),"-")</f>
        <v>OS</v>
      </c>
      <c r="E220" s="1" t="str">
        <f>IFERROR(VLOOKUP($A220,[1]INPUT_Du_lieu_nhan_vien!$A:$AC,29),"-")</f>
        <v>TAW</v>
      </c>
      <c r="G220" s="3"/>
      <c r="H220" s="2"/>
      <c r="I220" s="2" t="str">
        <f>IF(F220="","",VLOOKUP(F220,$N$2:$O$11,2)+H220)</f>
        <v/>
      </c>
      <c r="J220" s="1" t="str">
        <f>IFERROR(VLOOKUP($A220,[1]INPUT_Du_lieu_nhan_vien!$A:$AJ,36),"-")</f>
        <v>Nghỉ việc</v>
      </c>
    </row>
    <row r="221" spans="1:10" ht="32.25" customHeight="1">
      <c r="A221" s="4">
        <v>20144</v>
      </c>
      <c r="B221" s="1" t="str">
        <f>IFERROR(VLOOKUP($A221,[1]INPUT_Du_lieu_nhan_vien!$A:$C,2),"-")</f>
        <v>Nguyễn Thùy</v>
      </c>
      <c r="C221" s="1" t="str">
        <f>IFERROR(VLOOKUP($A221,[1]INPUT_Du_lieu_nhan_vien!$A:$C,3),"-")</f>
        <v>Dung</v>
      </c>
      <c r="D221" s="1" t="str">
        <f>IFERROR(VLOOKUP($A221,[1]INPUT_Du_lieu_nhan_vien!$A:$AC,24),"-")</f>
        <v>PM2</v>
      </c>
      <c r="E221" s="1" t="str">
        <f>IFERROR(VLOOKUP($A221,[1]INPUT_Du_lieu_nhan_vien!$A:$AC,29),"-")</f>
        <v>TAW</v>
      </c>
      <c r="F221" s="1" t="s">
        <v>2</v>
      </c>
      <c r="G221" s="3" t="s">
        <v>215</v>
      </c>
      <c r="H221" s="2">
        <v>40513</v>
      </c>
      <c r="I221" s="2">
        <v>41608</v>
      </c>
      <c r="J221" s="1" t="str">
        <f>IFERROR(VLOOKUP($A221,[1]INPUT_Du_lieu_nhan_vien!$A:$AJ,36),"-")</f>
        <v>Chính thức</v>
      </c>
    </row>
    <row r="222" spans="1:10" ht="32.25" customHeight="1">
      <c r="A222" s="4">
        <v>20165</v>
      </c>
      <c r="B222" s="1" t="str">
        <f>IFERROR(VLOOKUP($A222,[1]INPUT_Du_lieu_nhan_vien!$A:$C,2),"-")</f>
        <v>Phạm Kim</v>
      </c>
      <c r="C222" s="1" t="str">
        <f>IFERROR(VLOOKUP($A222,[1]INPUT_Du_lieu_nhan_vien!$A:$C,3),"-")</f>
        <v>Nương</v>
      </c>
      <c r="D222" s="1" t="str">
        <f>IFERROR(VLOOKUP($A222,[1]INPUT_Du_lieu_nhan_vien!$A:$AC,24),"-")</f>
        <v>OS</v>
      </c>
      <c r="E222" s="1" t="str">
        <f>IFERROR(VLOOKUP($A222,[1]INPUT_Du_lieu_nhan_vien!$A:$AC,29),"-")</f>
        <v>TAW</v>
      </c>
      <c r="G222" s="3"/>
      <c r="H222" s="2"/>
      <c r="I222" s="2" t="str">
        <f>IF(F222="","",VLOOKUP(F222,$N$2:$O$11,2)+H222)</f>
        <v/>
      </c>
      <c r="J222" s="1" t="str">
        <f>IFERROR(VLOOKUP($A222,[1]INPUT_Du_lieu_nhan_vien!$A:$AJ,36),"-")</f>
        <v>Nghỉ việc</v>
      </c>
    </row>
    <row r="223" spans="1:10" ht="32.25" customHeight="1">
      <c r="A223" s="4">
        <v>20176</v>
      </c>
      <c r="B223" s="1" t="str">
        <f>IFERROR(VLOOKUP($A223,[1]INPUT_Du_lieu_nhan_vien!$A:$C,2),"-")</f>
        <v>Nguyễn Thị Thanh</v>
      </c>
      <c r="C223" s="1" t="str">
        <f>IFERROR(VLOOKUP($A223,[1]INPUT_Du_lieu_nhan_vien!$A:$C,3),"-")</f>
        <v>Nhàn</v>
      </c>
      <c r="D223" s="1" t="str">
        <f>IFERROR(VLOOKUP($A223,[1]INPUT_Du_lieu_nhan_vien!$A:$AC,24),"-")</f>
        <v>OX</v>
      </c>
      <c r="E223" s="1" t="str">
        <f>IFERROR(VLOOKUP($A223,[1]INPUT_Du_lieu_nhan_vien!$A:$AC,29),"-")</f>
        <v>TAW</v>
      </c>
      <c r="G223" s="3"/>
      <c r="H223" s="2"/>
      <c r="I223" s="2" t="str">
        <f>IF(F223="","",VLOOKUP(F223,$N$2:$O$11,2)+H223)</f>
        <v/>
      </c>
      <c r="J223" s="1" t="str">
        <f>IFERROR(VLOOKUP($A223,[1]INPUT_Du_lieu_nhan_vien!$A:$AJ,36),"-")</f>
        <v>Nghỉ việc</v>
      </c>
    </row>
    <row r="224" spans="1:10" ht="32.25" customHeight="1">
      <c r="A224" s="4">
        <v>20177</v>
      </c>
      <c r="B224" s="1" t="str">
        <f>IFERROR(VLOOKUP($A224,[1]INPUT_Du_lieu_nhan_vien!$A:$C,2),"-")</f>
        <v>Phạm Thị</v>
      </c>
      <c r="C224" s="1" t="str">
        <f>IFERROR(VLOOKUP($A224,[1]INPUT_Du_lieu_nhan_vien!$A:$C,3),"-")</f>
        <v>Quyên</v>
      </c>
      <c r="D224" s="1" t="str">
        <f>IFERROR(VLOOKUP($A224,[1]INPUT_Du_lieu_nhan_vien!$A:$AC,24),"-")</f>
        <v>OP</v>
      </c>
      <c r="E224" s="1" t="str">
        <f>IFERROR(VLOOKUP($A224,[1]INPUT_Du_lieu_nhan_vien!$A:$AC,29),"-")</f>
        <v>TAW</v>
      </c>
      <c r="G224" s="3"/>
      <c r="H224" s="2"/>
      <c r="I224" s="2" t="str">
        <f>IF(F224="","",VLOOKUP(F224,$N$2:$O$11,2)+H224)</f>
        <v/>
      </c>
      <c r="J224" s="1" t="str">
        <f>IFERROR(VLOOKUP($A224,[1]INPUT_Du_lieu_nhan_vien!$A:$AJ,36),"-")</f>
        <v>Chính thức</v>
      </c>
    </row>
    <row r="225" spans="1:10" ht="32.25" customHeight="1">
      <c r="A225" s="4">
        <v>20205</v>
      </c>
      <c r="B225" s="1" t="str">
        <f>IFERROR(VLOOKUP($A225,[1]INPUT_Du_lieu_nhan_vien!$A:$C,2),"-")</f>
        <v>Trần Thị Mai</v>
      </c>
      <c r="C225" s="1" t="str">
        <f>IFERROR(VLOOKUP($A225,[1]INPUT_Du_lieu_nhan_vien!$A:$C,3),"-")</f>
        <v>Thúy</v>
      </c>
      <c r="D225" s="1" t="str">
        <f>IFERROR(VLOOKUP($A225,[1]INPUT_Du_lieu_nhan_vien!$A:$AC,24),"-")</f>
        <v>NX</v>
      </c>
      <c r="E225" s="1" t="str">
        <f>IFERROR(VLOOKUP($A225,[1]INPUT_Du_lieu_nhan_vien!$A:$AC,29),"-")</f>
        <v>TAW</v>
      </c>
      <c r="F225" s="1" t="s">
        <v>12</v>
      </c>
      <c r="G225" s="3" t="s">
        <v>214</v>
      </c>
      <c r="H225" s="2">
        <v>40360</v>
      </c>
      <c r="I225" s="2">
        <v>40724</v>
      </c>
      <c r="J225" s="1" t="str">
        <f>IFERROR(VLOOKUP($A225,[1]INPUT_Du_lieu_nhan_vien!$A:$AJ,36),"-")</f>
        <v>Chính thức</v>
      </c>
    </row>
    <row r="226" spans="1:10" ht="32.25" customHeight="1">
      <c r="A226" s="4">
        <v>20205</v>
      </c>
      <c r="B226" s="1" t="str">
        <f>IFERROR(VLOOKUP($A226,[1]INPUT_Du_lieu_nhan_vien!$A:$C,2),"-")</f>
        <v>Trần Thị Mai</v>
      </c>
      <c r="C226" s="1" t="str">
        <f>IFERROR(VLOOKUP($A226,[1]INPUT_Du_lieu_nhan_vien!$A:$C,3),"-")</f>
        <v>Thúy</v>
      </c>
      <c r="D226" s="1" t="str">
        <f>IFERROR(VLOOKUP($A226,[1]INPUT_Du_lieu_nhan_vien!$A:$AC,24),"-")</f>
        <v>NX</v>
      </c>
      <c r="E226" s="1" t="str">
        <f>IFERROR(VLOOKUP($A226,[1]INPUT_Du_lieu_nhan_vien!$A:$AC,29),"-")</f>
        <v>TAW</v>
      </c>
      <c r="F226" s="1" t="s">
        <v>2</v>
      </c>
      <c r="G226" s="3" t="s">
        <v>213</v>
      </c>
      <c r="H226" s="2">
        <v>40725</v>
      </c>
      <c r="I226" s="2">
        <v>41820</v>
      </c>
      <c r="J226" s="1" t="str">
        <f>IFERROR(VLOOKUP($A226,[1]INPUT_Du_lieu_nhan_vien!$A:$AJ,36),"-")</f>
        <v>Chính thức</v>
      </c>
    </row>
    <row r="227" spans="1:10" ht="32.25" customHeight="1">
      <c r="A227" s="4">
        <v>20208</v>
      </c>
      <c r="B227" s="1" t="str">
        <f>IFERROR(VLOOKUP($A227,[1]INPUT_Du_lieu_nhan_vien!$A:$C,2),"-")</f>
        <v>Ngô Thị</v>
      </c>
      <c r="C227" s="1" t="str">
        <f>IFERROR(VLOOKUP($A227,[1]INPUT_Du_lieu_nhan_vien!$A:$C,3),"-")</f>
        <v>Chi</v>
      </c>
      <c r="D227" s="1" t="str">
        <f>IFERROR(VLOOKUP($A227,[1]INPUT_Du_lieu_nhan_vien!$A:$AC,24),"-")</f>
        <v>OS</v>
      </c>
      <c r="E227" s="1" t="str">
        <f>IFERROR(VLOOKUP($A227,[1]INPUT_Du_lieu_nhan_vien!$A:$AC,29),"-")</f>
        <v>TAW</v>
      </c>
      <c r="G227" s="3"/>
      <c r="H227" s="2"/>
      <c r="I227" s="2" t="str">
        <f>IF(F227="","",VLOOKUP(F227,$N$2:$O$11,2)+H227)</f>
        <v/>
      </c>
      <c r="J227" s="1" t="str">
        <f>IFERROR(VLOOKUP($A227,[1]INPUT_Du_lieu_nhan_vien!$A:$AJ,36),"-")</f>
        <v>Nghỉ việc</v>
      </c>
    </row>
    <row r="228" spans="1:10" ht="32.25" customHeight="1">
      <c r="A228" s="4">
        <v>20209</v>
      </c>
      <c r="B228" s="1" t="str">
        <f>IFERROR(VLOOKUP($A228,[1]INPUT_Du_lieu_nhan_vien!$A:$C,2),"-")</f>
        <v>Phạm Vũ Thu</v>
      </c>
      <c r="C228" s="1" t="str">
        <f>IFERROR(VLOOKUP($A228,[1]INPUT_Du_lieu_nhan_vien!$A:$C,3),"-")</f>
        <v>Thủy</v>
      </c>
      <c r="D228" s="1" t="str">
        <f>IFERROR(VLOOKUP($A228,[1]INPUT_Du_lieu_nhan_vien!$A:$AC,24),"-")</f>
        <v>OS</v>
      </c>
      <c r="E228" s="1" t="str">
        <f>IFERROR(VLOOKUP($A228,[1]INPUT_Du_lieu_nhan_vien!$A:$AC,29),"-")</f>
        <v>TAW</v>
      </c>
      <c r="G228" s="3"/>
      <c r="H228" s="2"/>
      <c r="I228" s="2" t="str">
        <f>IF(F228="","",VLOOKUP(F228,$N$2:$O$11,2)+H228)</f>
        <v/>
      </c>
      <c r="J228" s="1" t="str">
        <f>IFERROR(VLOOKUP($A228,[1]INPUT_Du_lieu_nhan_vien!$A:$AJ,36),"-")</f>
        <v>Nghỉ việc</v>
      </c>
    </row>
    <row r="229" spans="1:10" ht="32.25" customHeight="1">
      <c r="A229" s="4">
        <v>20212</v>
      </c>
      <c r="B229" s="1" t="str">
        <f>IFERROR(VLOOKUP($A229,[1]INPUT_Du_lieu_nhan_vien!$A:$C,2),"-")</f>
        <v>Huỳnh Huy</v>
      </c>
      <c r="C229" s="1" t="str">
        <f>IFERROR(VLOOKUP($A229,[1]INPUT_Du_lieu_nhan_vien!$A:$C,3),"-")</f>
        <v>Minh</v>
      </c>
      <c r="D229" s="1" t="str">
        <f>IFERROR(VLOOKUP($A229,[1]INPUT_Du_lieu_nhan_vien!$A:$AC,24),"-")</f>
        <v>OX</v>
      </c>
      <c r="E229" s="1" t="str">
        <f>IFERROR(VLOOKUP($A229,[1]INPUT_Du_lieu_nhan_vien!$A:$AC,29),"-")</f>
        <v>TAW</v>
      </c>
      <c r="G229" s="3"/>
      <c r="H229" s="2"/>
      <c r="I229" s="2" t="str">
        <f>IF(F229="","",VLOOKUP(F229,$N$2:$O$11,2)+H229)</f>
        <v/>
      </c>
      <c r="J229" s="1" t="str">
        <f>IFERROR(VLOOKUP($A229,[1]INPUT_Du_lieu_nhan_vien!$A:$AJ,36),"-")</f>
        <v>Nghỉ việc</v>
      </c>
    </row>
    <row r="230" spans="1:10" ht="32.25" customHeight="1">
      <c r="A230" s="4">
        <v>20215</v>
      </c>
      <c r="B230" s="1" t="str">
        <f>IFERROR(VLOOKUP($A230,[1]INPUT_Du_lieu_nhan_vien!$A:$C,2),"-")</f>
        <v>Nguyễn Thị</v>
      </c>
      <c r="C230" s="1" t="str">
        <f>IFERROR(VLOOKUP($A230,[1]INPUT_Du_lieu_nhan_vien!$A:$C,3),"-")</f>
        <v>Quỳnh</v>
      </c>
      <c r="D230" s="1" t="str">
        <f>IFERROR(VLOOKUP($A230,[1]INPUT_Du_lieu_nhan_vien!$A:$AC,24),"-")</f>
        <v>OS</v>
      </c>
      <c r="E230" s="1" t="str">
        <f>IFERROR(VLOOKUP($A230,[1]INPUT_Du_lieu_nhan_vien!$A:$AC,29),"-")</f>
        <v>TAW</v>
      </c>
      <c r="G230" s="3"/>
      <c r="H230" s="2"/>
      <c r="I230" s="2" t="str">
        <f>IF(F230="","",VLOOKUP(F230,$N$2:$O$11,2)+H230)</f>
        <v/>
      </c>
      <c r="J230" s="1" t="str">
        <f>IFERROR(VLOOKUP($A230,[1]INPUT_Du_lieu_nhan_vien!$A:$AJ,36),"-")</f>
        <v>Nghỉ việc</v>
      </c>
    </row>
    <row r="231" spans="1:10" ht="32.25" customHeight="1">
      <c r="A231" s="4">
        <v>20222</v>
      </c>
      <c r="B231" s="1" t="str">
        <f>IFERROR(VLOOKUP($A231,[1]INPUT_Du_lieu_nhan_vien!$A:$C,2),"-")</f>
        <v>Vương Quyết</v>
      </c>
      <c r="C231" s="1" t="str">
        <f>IFERROR(VLOOKUP($A231,[1]INPUT_Du_lieu_nhan_vien!$A:$C,3),"-")</f>
        <v>Thắng</v>
      </c>
      <c r="D231" s="1" t="str">
        <f>IFERROR(VLOOKUP($A231,[1]INPUT_Du_lieu_nhan_vien!$A:$AC,24),"-")</f>
        <v>OX</v>
      </c>
      <c r="E231" s="1" t="str">
        <f>IFERROR(VLOOKUP($A231,[1]INPUT_Du_lieu_nhan_vien!$A:$AC,29),"-")</f>
        <v>TAW</v>
      </c>
      <c r="G231" s="3"/>
      <c r="H231" s="2"/>
      <c r="I231" s="2" t="str">
        <f>IF(F231="","",VLOOKUP(F231,$N$2:$O$11,2)+H231)</f>
        <v/>
      </c>
      <c r="J231" s="1" t="str">
        <f>IFERROR(VLOOKUP($A231,[1]INPUT_Du_lieu_nhan_vien!$A:$AJ,36),"-")</f>
        <v>Nghỉ việc</v>
      </c>
    </row>
    <row r="232" spans="1:10" ht="32.25" customHeight="1">
      <c r="A232" s="4">
        <v>20246</v>
      </c>
      <c r="B232" s="1" t="str">
        <f>IFERROR(VLOOKUP($A232,[1]INPUT_Du_lieu_nhan_vien!$A:$C,2),"-")</f>
        <v>Tống Thị</v>
      </c>
      <c r="C232" s="1" t="str">
        <f>IFERROR(VLOOKUP($A232,[1]INPUT_Du_lieu_nhan_vien!$A:$C,3),"-")</f>
        <v>Hà</v>
      </c>
      <c r="D232" s="1" t="str">
        <f>IFERROR(VLOOKUP($A232,[1]INPUT_Du_lieu_nhan_vien!$A:$AC,24),"-")</f>
        <v>OS</v>
      </c>
      <c r="E232" s="1" t="str">
        <f>IFERROR(VLOOKUP($A232,[1]INPUT_Du_lieu_nhan_vien!$A:$AC,29),"-")</f>
        <v>TAW</v>
      </c>
      <c r="G232" s="3"/>
      <c r="H232" s="2"/>
      <c r="I232" s="2" t="str">
        <f>IF(F232="","",VLOOKUP(F232,$N$2:$O$11,2)+H232)</f>
        <v/>
      </c>
      <c r="J232" s="1" t="str">
        <f>IFERROR(VLOOKUP($A232,[1]INPUT_Du_lieu_nhan_vien!$A:$AJ,36),"-")</f>
        <v>Nghỉ việc</v>
      </c>
    </row>
    <row r="233" spans="1:10" ht="32.25" customHeight="1">
      <c r="A233" s="4">
        <v>20247</v>
      </c>
      <c r="B233" s="1" t="str">
        <f>IFERROR(VLOOKUP($A233,[1]INPUT_Du_lieu_nhan_vien!$A:$C,2),"-")</f>
        <v>Đặng Thị Minh</v>
      </c>
      <c r="C233" s="1" t="str">
        <f>IFERROR(VLOOKUP($A233,[1]INPUT_Du_lieu_nhan_vien!$A:$C,3),"-")</f>
        <v>Tâm</v>
      </c>
      <c r="D233" s="1" t="str">
        <f>IFERROR(VLOOKUP($A233,[1]INPUT_Du_lieu_nhan_vien!$A:$AC,24),"-")</f>
        <v>OP</v>
      </c>
      <c r="E233" s="1" t="str">
        <f>IFERROR(VLOOKUP($A233,[1]INPUT_Du_lieu_nhan_vien!$A:$AC,29),"-")</f>
        <v>TAW</v>
      </c>
      <c r="F233" s="1" t="s">
        <v>12</v>
      </c>
      <c r="G233" s="3" t="s">
        <v>212</v>
      </c>
      <c r="H233" s="2">
        <v>40558</v>
      </c>
      <c r="I233" s="2">
        <v>40939</v>
      </c>
      <c r="J233" s="1" t="str">
        <f>IFERROR(VLOOKUP($A233,[1]INPUT_Du_lieu_nhan_vien!$A:$AJ,36),"-")</f>
        <v>Chính thức</v>
      </c>
    </row>
    <row r="234" spans="1:10" ht="32.25" customHeight="1">
      <c r="A234" s="4">
        <v>20247</v>
      </c>
      <c r="B234" s="1" t="str">
        <f>IFERROR(VLOOKUP($A234,[1]INPUT_Du_lieu_nhan_vien!$A:$C,2),"-")</f>
        <v>Đặng Thị Minh</v>
      </c>
      <c r="C234" s="1" t="str">
        <f>IFERROR(VLOOKUP($A234,[1]INPUT_Du_lieu_nhan_vien!$A:$C,3),"-")</f>
        <v>Tâm</v>
      </c>
      <c r="D234" s="1" t="str">
        <f>IFERROR(VLOOKUP($A234,[1]INPUT_Du_lieu_nhan_vien!$A:$AC,24),"-")</f>
        <v>OP</v>
      </c>
      <c r="E234" s="1" t="str">
        <f>IFERROR(VLOOKUP($A234,[1]INPUT_Du_lieu_nhan_vien!$A:$AC,29),"-")</f>
        <v>TAW</v>
      </c>
      <c r="F234" s="1" t="s">
        <v>2</v>
      </c>
      <c r="G234" s="3" t="s">
        <v>211</v>
      </c>
      <c r="H234" s="2">
        <v>40892</v>
      </c>
      <c r="I234" s="2">
        <v>42004</v>
      </c>
      <c r="J234" s="1" t="str">
        <f>IFERROR(VLOOKUP($A234,[1]INPUT_Du_lieu_nhan_vien!$A:$AJ,36),"-")</f>
        <v>Chính thức</v>
      </c>
    </row>
    <row r="235" spans="1:10" ht="32.25" customHeight="1">
      <c r="A235" s="4">
        <v>20248</v>
      </c>
      <c r="B235" s="1" t="str">
        <f>IFERROR(VLOOKUP($A235,[1]INPUT_Du_lieu_nhan_vien!$A:$C,2),"-")</f>
        <v>Trần Thị Khánh</v>
      </c>
      <c r="C235" s="1" t="str">
        <f>IFERROR(VLOOKUP($A235,[1]INPUT_Du_lieu_nhan_vien!$A:$C,3),"-")</f>
        <v>Linh</v>
      </c>
      <c r="D235" s="1" t="str">
        <f>IFERROR(VLOOKUP($A235,[1]INPUT_Du_lieu_nhan_vien!$A:$AC,24),"-")</f>
        <v>PM2</v>
      </c>
      <c r="E235" s="1" t="str">
        <f>IFERROR(VLOOKUP($A235,[1]INPUT_Du_lieu_nhan_vien!$A:$AC,29),"-")</f>
        <v>TAW</v>
      </c>
      <c r="F235" s="1" t="s">
        <v>12</v>
      </c>
      <c r="G235" s="3" t="s">
        <v>210</v>
      </c>
      <c r="H235" s="2">
        <v>40544</v>
      </c>
      <c r="I235" s="2">
        <f>IF(F235="","",VLOOKUP(F235,$N$2:$O$11,2)+H235)</f>
        <v>40908</v>
      </c>
      <c r="J235" s="1" t="str">
        <f>IFERROR(VLOOKUP($A235,[1]INPUT_Du_lieu_nhan_vien!$A:$AJ,36),"-")</f>
        <v>Chính thức</v>
      </c>
    </row>
    <row r="236" spans="1:10" ht="32.25" customHeight="1">
      <c r="A236" s="4">
        <v>20248</v>
      </c>
      <c r="B236" s="1" t="str">
        <f>IFERROR(VLOOKUP($A236,[1]INPUT_Du_lieu_nhan_vien!$A:$C,2),"-")</f>
        <v>Trần Thị Khánh</v>
      </c>
      <c r="C236" s="1" t="str">
        <f>IFERROR(VLOOKUP($A236,[1]INPUT_Du_lieu_nhan_vien!$A:$C,3),"-")</f>
        <v>Linh</v>
      </c>
      <c r="D236" s="1" t="str">
        <f>IFERROR(VLOOKUP($A236,[1]INPUT_Du_lieu_nhan_vien!$A:$AC,24),"-")</f>
        <v>PM2</v>
      </c>
      <c r="E236" s="1" t="str">
        <f>IFERROR(VLOOKUP($A236,[1]INPUT_Du_lieu_nhan_vien!$A:$AC,29),"-")</f>
        <v>TAW</v>
      </c>
      <c r="F236" s="1" t="s">
        <v>2</v>
      </c>
      <c r="G236" s="3" t="s">
        <v>209</v>
      </c>
      <c r="H236" s="2">
        <v>40909</v>
      </c>
      <c r="I236" s="2">
        <f>IF(F236="","",VLOOKUP(F236,$N$2:$O$11,2)+H236)</f>
        <v>42003</v>
      </c>
      <c r="J236" s="1" t="str">
        <f>IFERROR(VLOOKUP($A236,[1]INPUT_Du_lieu_nhan_vien!$A:$AJ,36),"-")</f>
        <v>Chính thức</v>
      </c>
    </row>
    <row r="237" spans="1:10" ht="32.25" customHeight="1">
      <c r="A237" s="4">
        <v>20274</v>
      </c>
      <c r="B237" s="1" t="str">
        <f>IFERROR(VLOOKUP($A237,[1]INPUT_Du_lieu_nhan_vien!$A:$C,2),"-")</f>
        <v>Nguyễn Thị Thanh</v>
      </c>
      <c r="C237" s="1" t="str">
        <f>IFERROR(VLOOKUP($A237,[1]INPUT_Du_lieu_nhan_vien!$A:$C,3),"-")</f>
        <v>Loan</v>
      </c>
      <c r="D237" s="1" t="str">
        <f>IFERROR(VLOOKUP($A237,[1]INPUT_Du_lieu_nhan_vien!$A:$AC,24),"-")</f>
        <v>OS</v>
      </c>
      <c r="E237" s="1" t="str">
        <f>IFERROR(VLOOKUP($A237,[1]INPUT_Du_lieu_nhan_vien!$A:$AC,29),"-")</f>
        <v>TAW</v>
      </c>
      <c r="F237" s="1" t="s">
        <v>12</v>
      </c>
      <c r="G237" s="3" t="s">
        <v>208</v>
      </c>
      <c r="H237" s="2">
        <v>40756</v>
      </c>
      <c r="I237" s="2">
        <f>IF(F237="","",VLOOKUP(F237,$N$2:$O$11,2)+H237)</f>
        <v>41120</v>
      </c>
      <c r="J237" s="1" t="str">
        <f>IFERROR(VLOOKUP($A237,[1]INPUT_Du_lieu_nhan_vien!$A:$AJ,36),"-")</f>
        <v>Nghỉ việc</v>
      </c>
    </row>
    <row r="238" spans="1:10" ht="32.25" customHeight="1">
      <c r="A238" s="4">
        <v>20276</v>
      </c>
      <c r="B238" s="1" t="str">
        <f>IFERROR(VLOOKUP($A238,[1]INPUT_Du_lieu_nhan_vien!$A:$C,2),"-")</f>
        <v>Trương Thị Thu</v>
      </c>
      <c r="C238" s="1" t="str">
        <f>IFERROR(VLOOKUP($A238,[1]INPUT_Du_lieu_nhan_vien!$A:$C,3),"-")</f>
        <v>Hà</v>
      </c>
      <c r="D238" s="1" t="str">
        <f>IFERROR(VLOOKUP($A238,[1]INPUT_Du_lieu_nhan_vien!$A:$AC,24),"-")</f>
        <v>NX</v>
      </c>
      <c r="E238" s="1" t="str">
        <f>IFERROR(VLOOKUP($A238,[1]INPUT_Du_lieu_nhan_vien!$A:$AC,29),"-")</f>
        <v>TAW</v>
      </c>
      <c r="F238" s="1" t="s">
        <v>12</v>
      </c>
      <c r="G238" s="3" t="s">
        <v>207</v>
      </c>
      <c r="H238" s="2">
        <v>40767</v>
      </c>
      <c r="I238" s="2">
        <v>41152</v>
      </c>
      <c r="J238" s="1" t="str">
        <f>IFERROR(VLOOKUP($A238,[1]INPUT_Du_lieu_nhan_vien!$A:$AJ,36),"-")</f>
        <v>Nghỉ việc</v>
      </c>
    </row>
    <row r="239" spans="1:10" ht="32.25" customHeight="1">
      <c r="A239" s="4">
        <v>20277</v>
      </c>
      <c r="B239" s="1" t="str">
        <f>IFERROR(VLOOKUP($A239,[1]INPUT_Du_lieu_nhan_vien!$A:$C,2),"-")</f>
        <v>Nguyễn Thị</v>
      </c>
      <c r="C239" s="1" t="str">
        <f>IFERROR(VLOOKUP($A239,[1]INPUT_Du_lieu_nhan_vien!$A:$C,3),"-")</f>
        <v>Thu</v>
      </c>
      <c r="D239" s="1" t="str">
        <f>IFERROR(VLOOKUP($A239,[1]INPUT_Du_lieu_nhan_vien!$A:$AC,24),"-")</f>
        <v>OS</v>
      </c>
      <c r="E239" s="1" t="str">
        <f>IFERROR(VLOOKUP($A239,[1]INPUT_Du_lieu_nhan_vien!$A:$AC,29),"-")</f>
        <v>TAW</v>
      </c>
      <c r="F239" s="1" t="s">
        <v>12</v>
      </c>
      <c r="G239" s="3" t="s">
        <v>206</v>
      </c>
      <c r="H239" s="2">
        <v>40767</v>
      </c>
      <c r="I239" s="2">
        <v>41152</v>
      </c>
      <c r="J239" s="1" t="str">
        <f>IFERROR(VLOOKUP($A239,[1]INPUT_Du_lieu_nhan_vien!$A:$AJ,36),"-")</f>
        <v>Chính thức</v>
      </c>
    </row>
    <row r="240" spans="1:10" ht="32.25" customHeight="1">
      <c r="A240" s="4">
        <v>20277</v>
      </c>
      <c r="B240" s="1" t="str">
        <f>IFERROR(VLOOKUP($A240,[1]INPUT_Du_lieu_nhan_vien!$A:$C,2),"-")</f>
        <v>Nguyễn Thị</v>
      </c>
      <c r="C240" s="1" t="str">
        <f>IFERROR(VLOOKUP($A240,[1]INPUT_Du_lieu_nhan_vien!$A:$C,3),"-")</f>
        <v>Thu</v>
      </c>
      <c r="D240" s="1" t="str">
        <f>IFERROR(VLOOKUP($A240,[1]INPUT_Du_lieu_nhan_vien!$A:$AC,24),"-")</f>
        <v>OS</v>
      </c>
      <c r="E240" s="1" t="str">
        <f>IFERROR(VLOOKUP($A240,[1]INPUT_Du_lieu_nhan_vien!$A:$AC,29),"-")</f>
        <v>TAW</v>
      </c>
      <c r="F240" s="1" t="s">
        <v>2</v>
      </c>
      <c r="G240" s="3" t="s">
        <v>205</v>
      </c>
      <c r="H240" s="2">
        <v>41153</v>
      </c>
      <c r="I240" s="2">
        <f>IF(F240="","",VLOOKUP(F240,$N$2:$O$11,2)+H240)</f>
        <v>42247</v>
      </c>
      <c r="J240" s="1" t="str">
        <f>IFERROR(VLOOKUP($A240,[1]INPUT_Du_lieu_nhan_vien!$A:$AJ,36),"-")</f>
        <v>Chính thức</v>
      </c>
    </row>
    <row r="241" spans="1:10" ht="32.25" customHeight="1">
      <c r="A241" s="4">
        <v>20277</v>
      </c>
      <c r="B241" s="1" t="str">
        <f>IFERROR(VLOOKUP($A241,[1]INPUT_Du_lieu_nhan_vien!$A:$C,2),"-")</f>
        <v>Nguyễn Thị</v>
      </c>
      <c r="C241" s="1" t="str">
        <f>IFERROR(VLOOKUP($A241,[1]INPUT_Du_lieu_nhan_vien!$A:$C,3),"-")</f>
        <v>Thu</v>
      </c>
      <c r="D241" s="1" t="str">
        <f>IFERROR(VLOOKUP($A241,[1]INPUT_Du_lieu_nhan_vien!$A:$AC,24),"-")</f>
        <v>OS</v>
      </c>
      <c r="E241" s="1" t="str">
        <f>IFERROR(VLOOKUP($A241,[1]INPUT_Du_lieu_nhan_vien!$A:$AC,29),"-")</f>
        <v>TAW</v>
      </c>
      <c r="F241" s="1" t="s">
        <v>12</v>
      </c>
      <c r="G241" s="3" t="s">
        <v>204</v>
      </c>
      <c r="H241" s="2">
        <v>41365</v>
      </c>
      <c r="I241" s="2">
        <f>IF(F241="","",VLOOKUP(F241,$N$2:$O$11,2)+H241)</f>
        <v>41729</v>
      </c>
      <c r="J241" s="1" t="str">
        <f>IFERROR(VLOOKUP($A241,[1]INPUT_Du_lieu_nhan_vien!$A:$AJ,36),"-")</f>
        <v>Chính thức</v>
      </c>
    </row>
    <row r="242" spans="1:10" ht="32.25" customHeight="1">
      <c r="A242" s="4">
        <v>20279</v>
      </c>
      <c r="B242" s="1" t="str">
        <f>IFERROR(VLOOKUP($A242,[1]INPUT_Du_lieu_nhan_vien!$A:$C,2),"-")</f>
        <v>Lương Hoàng</v>
      </c>
      <c r="C242" s="1" t="str">
        <f>IFERROR(VLOOKUP($A242,[1]INPUT_Du_lieu_nhan_vien!$A:$C,3),"-")</f>
        <v>Nam</v>
      </c>
      <c r="D242" s="1" t="str">
        <f>IFERROR(VLOOKUP($A242,[1]INPUT_Du_lieu_nhan_vien!$A:$AC,24),"-")</f>
        <v>OP</v>
      </c>
      <c r="E242" s="1" t="str">
        <f>IFERROR(VLOOKUP($A242,[1]INPUT_Du_lieu_nhan_vien!$A:$AC,29),"-")</f>
        <v>TAW</v>
      </c>
      <c r="F242" s="1" t="s">
        <v>12</v>
      </c>
      <c r="G242" s="3" t="s">
        <v>203</v>
      </c>
      <c r="H242" s="2">
        <v>40767</v>
      </c>
      <c r="I242" s="2">
        <v>41152</v>
      </c>
      <c r="J242" s="1" t="str">
        <f>IFERROR(VLOOKUP($A242,[1]INPUT_Du_lieu_nhan_vien!$A:$AJ,36),"-")</f>
        <v>Nghỉ việc</v>
      </c>
    </row>
    <row r="243" spans="1:10" ht="32.25" customHeight="1">
      <c r="A243" s="4">
        <v>20282</v>
      </c>
      <c r="B243" s="1" t="str">
        <f>IFERROR(VLOOKUP($A243,[1]INPUT_Du_lieu_nhan_vien!$A:$C,2),"-")</f>
        <v>Phạm Thị</v>
      </c>
      <c r="C243" s="1" t="str">
        <f>IFERROR(VLOOKUP($A243,[1]INPUT_Du_lieu_nhan_vien!$A:$C,3),"-")</f>
        <v>Duyên</v>
      </c>
      <c r="D243" s="1" t="str">
        <f>IFERROR(VLOOKUP($A243,[1]INPUT_Du_lieu_nhan_vien!$A:$AC,24),"-")</f>
        <v>NX</v>
      </c>
      <c r="E243" s="1" t="str">
        <f>IFERROR(VLOOKUP($A243,[1]INPUT_Du_lieu_nhan_vien!$A:$AC,29),"-")</f>
        <v>TAW</v>
      </c>
      <c r="F243" s="1" t="s">
        <v>12</v>
      </c>
      <c r="G243" s="3" t="s">
        <v>202</v>
      </c>
      <c r="H243" s="2">
        <v>40796</v>
      </c>
      <c r="I243" s="2">
        <v>41182</v>
      </c>
      <c r="J243" s="1" t="str">
        <f>IFERROR(VLOOKUP($A243,[1]INPUT_Du_lieu_nhan_vien!$A:$AJ,36),"-")</f>
        <v>Chính thức</v>
      </c>
    </row>
    <row r="244" spans="1:10" ht="32.25" customHeight="1">
      <c r="A244" s="4">
        <v>20282</v>
      </c>
      <c r="B244" s="1" t="str">
        <f>IFERROR(VLOOKUP($A244,[1]INPUT_Du_lieu_nhan_vien!$A:$C,2),"-")</f>
        <v>Phạm Thị</v>
      </c>
      <c r="C244" s="1" t="str">
        <f>IFERROR(VLOOKUP($A244,[1]INPUT_Du_lieu_nhan_vien!$A:$C,3),"-")</f>
        <v>Duyên</v>
      </c>
      <c r="D244" s="1" t="str">
        <f>IFERROR(VLOOKUP($A244,[1]INPUT_Du_lieu_nhan_vien!$A:$AC,24),"-")</f>
        <v>NX</v>
      </c>
      <c r="E244" s="1" t="str">
        <f>IFERROR(VLOOKUP($A244,[1]INPUT_Du_lieu_nhan_vien!$A:$AC,29),"-")</f>
        <v>TAW</v>
      </c>
      <c r="F244" s="1" t="s">
        <v>2</v>
      </c>
      <c r="G244" s="3" t="s">
        <v>201</v>
      </c>
      <c r="H244" s="2">
        <v>41183</v>
      </c>
      <c r="I244" s="2">
        <f>IF(F244="","",VLOOKUP(F244,$N$2:$O$11,2)+H244)</f>
        <v>42277</v>
      </c>
      <c r="J244" s="1" t="str">
        <f>IFERROR(VLOOKUP($A244,[1]INPUT_Du_lieu_nhan_vien!$A:$AJ,36),"-")</f>
        <v>Chính thức</v>
      </c>
    </row>
    <row r="245" spans="1:10" ht="32.25" customHeight="1">
      <c r="A245" s="4">
        <v>20307</v>
      </c>
      <c r="B245" s="1" t="str">
        <f>IFERROR(VLOOKUP($A245,[1]INPUT_Du_lieu_nhan_vien!$A:$C,2),"-")</f>
        <v>Lê Thị</v>
      </c>
      <c r="C245" s="1" t="str">
        <f>IFERROR(VLOOKUP($A245,[1]INPUT_Du_lieu_nhan_vien!$A:$C,3),"-")</f>
        <v>Thu</v>
      </c>
      <c r="D245" s="1" t="str">
        <f>IFERROR(VLOOKUP($A245,[1]INPUT_Du_lieu_nhan_vien!$A:$AC,24),"-")</f>
        <v>OS</v>
      </c>
      <c r="E245" s="1" t="str">
        <f>IFERROR(VLOOKUP($A245,[1]INPUT_Du_lieu_nhan_vien!$A:$AC,29),"-")</f>
        <v>TAW</v>
      </c>
      <c r="G245" s="3"/>
      <c r="H245" s="2"/>
      <c r="I245" s="2" t="str">
        <f>IF(F245="","",VLOOKUP(F245,$N$2:$O$11,2)+H245)</f>
        <v/>
      </c>
      <c r="J245" s="1" t="str">
        <f>IFERROR(VLOOKUP($A245,[1]INPUT_Du_lieu_nhan_vien!$A:$AJ,36),"-")</f>
        <v>Nghỉ việc</v>
      </c>
    </row>
    <row r="246" spans="1:10" ht="32.25" customHeight="1">
      <c r="A246" s="4">
        <v>20316</v>
      </c>
      <c r="B246" s="1" t="str">
        <f>IFERROR(VLOOKUP($A246,[1]INPUT_Du_lieu_nhan_vien!$A:$C,2),"-")</f>
        <v>Nguyễn Thị</v>
      </c>
      <c r="C246" s="1" t="str">
        <f>IFERROR(VLOOKUP($A246,[1]INPUT_Du_lieu_nhan_vien!$A:$C,3),"-")</f>
        <v>Hường</v>
      </c>
      <c r="D246" s="1" t="str">
        <f>IFERROR(VLOOKUP($A246,[1]INPUT_Du_lieu_nhan_vien!$A:$AC,24),"-")</f>
        <v>OS</v>
      </c>
      <c r="E246" s="1" t="str">
        <f>IFERROR(VLOOKUP($A246,[1]INPUT_Du_lieu_nhan_vien!$A:$AC,29),"-")</f>
        <v>TAW</v>
      </c>
      <c r="F246" s="1" t="s">
        <v>12</v>
      </c>
      <c r="G246" s="3" t="s">
        <v>200</v>
      </c>
      <c r="H246" s="2">
        <v>40878</v>
      </c>
      <c r="I246" s="2">
        <v>41243</v>
      </c>
      <c r="J246" s="1" t="str">
        <f>IFERROR(VLOOKUP($A246,[1]INPUT_Du_lieu_nhan_vien!$A:$AJ,36),"-")</f>
        <v>Chính thức</v>
      </c>
    </row>
    <row r="247" spans="1:10" ht="32.25" customHeight="1">
      <c r="A247" s="4">
        <v>20316</v>
      </c>
      <c r="B247" s="1" t="str">
        <f>IFERROR(VLOOKUP($A247,[1]INPUT_Du_lieu_nhan_vien!$A:$C,2),"-")</f>
        <v>Nguyễn Thị</v>
      </c>
      <c r="C247" s="1" t="str">
        <f>IFERROR(VLOOKUP($A247,[1]INPUT_Du_lieu_nhan_vien!$A:$C,3),"-")</f>
        <v>Hường</v>
      </c>
      <c r="D247" s="1" t="str">
        <f>IFERROR(VLOOKUP($A247,[1]INPUT_Du_lieu_nhan_vien!$A:$AC,24),"-")</f>
        <v>OS</v>
      </c>
      <c r="E247" s="1" t="str">
        <f>IFERROR(VLOOKUP($A247,[1]INPUT_Du_lieu_nhan_vien!$A:$AC,29),"-")</f>
        <v>TAW</v>
      </c>
      <c r="F247" s="1" t="s">
        <v>2</v>
      </c>
      <c r="G247" s="3" t="s">
        <v>199</v>
      </c>
      <c r="H247" s="2">
        <v>41244</v>
      </c>
      <c r="I247" s="2">
        <f>IF(F247="","",VLOOKUP(F247,$N$2:$O$11,2)+H247)</f>
        <v>42338</v>
      </c>
      <c r="J247" s="1" t="str">
        <f>IFERROR(VLOOKUP($A247,[1]INPUT_Du_lieu_nhan_vien!$A:$AJ,36),"-")</f>
        <v>Chính thức</v>
      </c>
    </row>
    <row r="248" spans="1:10" ht="32.25" customHeight="1">
      <c r="A248" s="4">
        <v>20319</v>
      </c>
      <c r="B248" s="1" t="str">
        <f>IFERROR(VLOOKUP($A248,[1]INPUT_Du_lieu_nhan_vien!$A:$C,2),"-")</f>
        <v>Nguyễn Vân</v>
      </c>
      <c r="C248" s="1" t="str">
        <f>IFERROR(VLOOKUP($A248,[1]INPUT_Du_lieu_nhan_vien!$A:$C,3),"-")</f>
        <v>Hương</v>
      </c>
      <c r="D248" s="1" t="str">
        <f>IFERROR(VLOOKUP($A248,[1]INPUT_Du_lieu_nhan_vien!$A:$AC,24),"-")</f>
        <v>OP</v>
      </c>
      <c r="E248" s="1" t="str">
        <f>IFERROR(VLOOKUP($A248,[1]INPUT_Du_lieu_nhan_vien!$A:$AC,29),"-")</f>
        <v>TAW</v>
      </c>
      <c r="F248" s="1" t="s">
        <v>12</v>
      </c>
      <c r="G248" s="3" t="s">
        <v>198</v>
      </c>
      <c r="H248" s="2">
        <v>41306</v>
      </c>
      <c r="I248" s="2">
        <f>IF(F248="","",VLOOKUP(F248,$N$2:$O$11,2)+H248)</f>
        <v>41670</v>
      </c>
      <c r="J248" s="1" t="str">
        <f>IFERROR(VLOOKUP($A248,[1]INPUT_Du_lieu_nhan_vien!$A:$AJ,36),"-")</f>
        <v>Chính thức</v>
      </c>
    </row>
    <row r="249" spans="1:10" ht="32.25" customHeight="1">
      <c r="A249" s="4">
        <v>20326</v>
      </c>
      <c r="B249" s="1" t="str">
        <f>IFERROR(VLOOKUP($A249,[1]INPUT_Du_lieu_nhan_vien!$A:$C,2),"-")</f>
        <v>Triệu Bích</v>
      </c>
      <c r="C249" s="1" t="str">
        <f>IFERROR(VLOOKUP($A249,[1]INPUT_Du_lieu_nhan_vien!$A:$C,3),"-")</f>
        <v>Hảo</v>
      </c>
      <c r="D249" s="1" t="str">
        <f>IFERROR(VLOOKUP($A249,[1]INPUT_Du_lieu_nhan_vien!$A:$AC,24),"-")</f>
        <v>PM2</v>
      </c>
      <c r="E249" s="1" t="str">
        <f>IFERROR(VLOOKUP($A249,[1]INPUT_Du_lieu_nhan_vien!$A:$AC,29),"-")</f>
        <v>TAW</v>
      </c>
      <c r="F249" s="1" t="s">
        <v>12</v>
      </c>
      <c r="G249" s="3" t="s">
        <v>197</v>
      </c>
      <c r="H249" s="2">
        <v>40914</v>
      </c>
      <c r="I249" s="2">
        <v>41274</v>
      </c>
      <c r="J249" s="1" t="str">
        <f>IFERROR(VLOOKUP($A249,[1]INPUT_Du_lieu_nhan_vien!$A:$AJ,36),"-")</f>
        <v>Chính thức</v>
      </c>
    </row>
    <row r="250" spans="1:10" ht="32.25" customHeight="1">
      <c r="A250" s="4">
        <v>20332</v>
      </c>
      <c r="B250" s="1" t="str">
        <f>IFERROR(VLOOKUP($A250,[1]INPUT_Du_lieu_nhan_vien!$A:$C,2),"-")</f>
        <v>Nguyễn Thị</v>
      </c>
      <c r="C250" s="1" t="str">
        <f>IFERROR(VLOOKUP($A250,[1]INPUT_Du_lieu_nhan_vien!$A:$C,3),"-")</f>
        <v>Nga</v>
      </c>
      <c r="D250" s="1" t="str">
        <f>IFERROR(VLOOKUP($A250,[1]INPUT_Du_lieu_nhan_vien!$A:$AC,24),"-")</f>
        <v>OP</v>
      </c>
      <c r="E250" s="1" t="str">
        <f>IFERROR(VLOOKUP($A250,[1]INPUT_Du_lieu_nhan_vien!$A:$AC,29),"-")</f>
        <v>TAW</v>
      </c>
      <c r="F250" s="1" t="s">
        <v>12</v>
      </c>
      <c r="G250" s="3" t="s">
        <v>196</v>
      </c>
      <c r="H250" s="2">
        <v>40924</v>
      </c>
      <c r="I250" s="2">
        <v>41305</v>
      </c>
      <c r="J250" s="1" t="str">
        <f>IFERROR(VLOOKUP($A250,[1]INPUT_Du_lieu_nhan_vien!$A:$AJ,36),"-")</f>
        <v>Chính thức</v>
      </c>
    </row>
    <row r="251" spans="1:10" ht="32.25" customHeight="1">
      <c r="A251" s="4">
        <v>20332</v>
      </c>
      <c r="B251" s="1" t="str">
        <f>IFERROR(VLOOKUP($A251,[1]INPUT_Du_lieu_nhan_vien!$A:$C,2),"-")</f>
        <v>Nguyễn Thị</v>
      </c>
      <c r="C251" s="1" t="str">
        <f>IFERROR(VLOOKUP($A251,[1]INPUT_Du_lieu_nhan_vien!$A:$C,3),"-")</f>
        <v>Nga</v>
      </c>
      <c r="D251" s="1" t="str">
        <f>IFERROR(VLOOKUP($A251,[1]INPUT_Du_lieu_nhan_vien!$A:$AC,24),"-")</f>
        <v>OP</v>
      </c>
      <c r="E251" s="1" t="str">
        <f>IFERROR(VLOOKUP($A251,[1]INPUT_Du_lieu_nhan_vien!$A:$AC,29),"-")</f>
        <v>TAW</v>
      </c>
      <c r="F251" s="1" t="s">
        <v>12</v>
      </c>
      <c r="G251" s="3" t="s">
        <v>195</v>
      </c>
      <c r="H251" s="2">
        <v>41306</v>
      </c>
      <c r="I251" s="2">
        <f>IF(F251="","",VLOOKUP(F251,$N$2:$O$11,2)+H251)</f>
        <v>41670</v>
      </c>
      <c r="J251" s="1" t="str">
        <f>IFERROR(VLOOKUP($A251,[1]INPUT_Du_lieu_nhan_vien!$A:$AJ,36),"-")</f>
        <v>Chính thức</v>
      </c>
    </row>
    <row r="252" spans="1:10" ht="32.25" customHeight="1">
      <c r="A252" s="4">
        <v>20351</v>
      </c>
      <c r="B252" s="1" t="str">
        <f>IFERROR(VLOOKUP($A252,[1]INPUT_Du_lieu_nhan_vien!$A:$C,2),"-")</f>
        <v>Nguyễn Thị</v>
      </c>
      <c r="C252" s="1" t="str">
        <f>IFERROR(VLOOKUP($A252,[1]INPUT_Du_lieu_nhan_vien!$A:$C,3),"-")</f>
        <v>Thảo</v>
      </c>
      <c r="D252" s="1" t="str">
        <f>IFERROR(VLOOKUP($A252,[1]INPUT_Du_lieu_nhan_vien!$A:$AC,24),"-")</f>
        <v>OS</v>
      </c>
      <c r="E252" s="1" t="str">
        <f>IFERROR(VLOOKUP($A252,[1]INPUT_Du_lieu_nhan_vien!$A:$AC,29),"-")</f>
        <v>TAW</v>
      </c>
      <c r="F252" s="1" t="s">
        <v>12</v>
      </c>
      <c r="G252" s="3" t="s">
        <v>194</v>
      </c>
      <c r="H252" s="2">
        <v>41012</v>
      </c>
      <c r="I252" s="2">
        <v>41394</v>
      </c>
      <c r="J252" s="1" t="str">
        <f>IFERROR(VLOOKUP($A252,[1]INPUT_Du_lieu_nhan_vien!$A:$AJ,36),"-")</f>
        <v>Nghỉ việc</v>
      </c>
    </row>
    <row r="253" spans="1:10" ht="32.25" customHeight="1">
      <c r="A253" s="4">
        <v>20351</v>
      </c>
      <c r="B253" s="1" t="str">
        <f>IFERROR(VLOOKUP($A253,[1]INPUT_Du_lieu_nhan_vien!$A:$C,2),"-")</f>
        <v>Nguyễn Thị</v>
      </c>
      <c r="C253" s="1" t="str">
        <f>IFERROR(VLOOKUP($A253,[1]INPUT_Du_lieu_nhan_vien!$A:$C,3),"-")</f>
        <v>Thảo</v>
      </c>
      <c r="D253" s="1" t="str">
        <f>IFERROR(VLOOKUP($A253,[1]INPUT_Du_lieu_nhan_vien!$A:$AC,24),"-")</f>
        <v>OS</v>
      </c>
      <c r="E253" s="1" t="str">
        <f>IFERROR(VLOOKUP($A253,[1]INPUT_Du_lieu_nhan_vien!$A:$AC,29),"-")</f>
        <v>TAW</v>
      </c>
      <c r="F253" s="1" t="s">
        <v>12</v>
      </c>
      <c r="G253" s="3" t="s">
        <v>193</v>
      </c>
      <c r="H253" s="2">
        <v>41395</v>
      </c>
      <c r="I253" s="2">
        <f>IF(F253="","",VLOOKUP(F253,$N$2:$O$11,2)+H253)</f>
        <v>41759</v>
      </c>
      <c r="J253" s="1" t="str">
        <f>IFERROR(VLOOKUP($A253,[1]INPUT_Du_lieu_nhan_vien!$A:$AJ,36),"-")</f>
        <v>Nghỉ việc</v>
      </c>
    </row>
    <row r="254" spans="1:10" ht="32.25" customHeight="1">
      <c r="A254" s="4">
        <v>20352</v>
      </c>
      <c r="B254" s="1" t="str">
        <f>IFERROR(VLOOKUP($A254,[1]INPUT_Du_lieu_nhan_vien!$A:$C,2),"-")</f>
        <v>Nguyễn Thị</v>
      </c>
      <c r="C254" s="1" t="str">
        <f>IFERROR(VLOOKUP($A254,[1]INPUT_Du_lieu_nhan_vien!$A:$C,3),"-")</f>
        <v>Nga</v>
      </c>
      <c r="D254" s="1" t="str">
        <f>IFERROR(VLOOKUP($A254,[1]INPUT_Du_lieu_nhan_vien!$A:$AC,24),"-")</f>
        <v>OS</v>
      </c>
      <c r="E254" s="1" t="str">
        <f>IFERROR(VLOOKUP($A254,[1]INPUT_Du_lieu_nhan_vien!$A:$AC,29),"-")</f>
        <v>TAW</v>
      </c>
      <c r="F254" s="1" t="s">
        <v>12</v>
      </c>
      <c r="G254" s="3" t="s">
        <v>192</v>
      </c>
      <c r="H254" s="2">
        <v>41012</v>
      </c>
      <c r="I254" s="2">
        <v>41394</v>
      </c>
      <c r="J254" s="1" t="str">
        <f>IFERROR(VLOOKUP($A254,[1]INPUT_Du_lieu_nhan_vien!$A:$AJ,36),"-")</f>
        <v>Chính thức</v>
      </c>
    </row>
    <row r="255" spans="1:10" ht="32.25" customHeight="1">
      <c r="A255" s="4">
        <v>20352</v>
      </c>
      <c r="B255" s="1" t="str">
        <f>IFERROR(VLOOKUP($A255,[1]INPUT_Du_lieu_nhan_vien!$A:$C,2),"-")</f>
        <v>Nguyễn Thị</v>
      </c>
      <c r="C255" s="1" t="str">
        <f>IFERROR(VLOOKUP($A255,[1]INPUT_Du_lieu_nhan_vien!$A:$C,3),"-")</f>
        <v>Nga</v>
      </c>
      <c r="D255" s="1" t="str">
        <f>IFERROR(VLOOKUP($A255,[1]INPUT_Du_lieu_nhan_vien!$A:$AC,24),"-")</f>
        <v>OS</v>
      </c>
      <c r="E255" s="1" t="str">
        <f>IFERROR(VLOOKUP($A255,[1]INPUT_Du_lieu_nhan_vien!$A:$AC,29),"-")</f>
        <v>TAW</v>
      </c>
      <c r="F255" s="1" t="s">
        <v>12</v>
      </c>
      <c r="G255" s="3" t="s">
        <v>191</v>
      </c>
      <c r="H255" s="2">
        <v>41395</v>
      </c>
      <c r="I255" s="2">
        <f>IF(F255="","",VLOOKUP(F255,$N$2:$O$11,2)+H255)</f>
        <v>41759</v>
      </c>
      <c r="J255" s="1" t="str">
        <f>IFERROR(VLOOKUP($A255,[1]INPUT_Du_lieu_nhan_vien!$A:$AJ,36),"-")</f>
        <v>Chính thức</v>
      </c>
    </row>
    <row r="256" spans="1:10" ht="32.25" customHeight="1">
      <c r="A256" s="4">
        <v>20353</v>
      </c>
      <c r="B256" s="1" t="str">
        <f>IFERROR(VLOOKUP($A256,[1]INPUT_Du_lieu_nhan_vien!$A:$C,2),"-")</f>
        <v>Trần Thu</v>
      </c>
      <c r="C256" s="1" t="str">
        <f>IFERROR(VLOOKUP($A256,[1]INPUT_Du_lieu_nhan_vien!$A:$C,3),"-")</f>
        <v>Thủy</v>
      </c>
      <c r="D256" s="1" t="str">
        <f>IFERROR(VLOOKUP($A256,[1]INPUT_Du_lieu_nhan_vien!$A:$AC,24),"-")</f>
        <v>OP</v>
      </c>
      <c r="E256" s="1" t="str">
        <f>IFERROR(VLOOKUP($A256,[1]INPUT_Du_lieu_nhan_vien!$A:$AC,29),"-")</f>
        <v>TAW</v>
      </c>
      <c r="G256" s="3"/>
      <c r="H256" s="2"/>
      <c r="I256" s="2" t="str">
        <f>IF(F256="","",VLOOKUP(F256,$N$2:$O$11,2)+H256)</f>
        <v/>
      </c>
      <c r="J256" s="1" t="str">
        <f>IFERROR(VLOOKUP($A256,[1]INPUT_Du_lieu_nhan_vien!$A:$AJ,36),"-")</f>
        <v>Nghỉ việc</v>
      </c>
    </row>
    <row r="257" spans="1:10" ht="32.25" customHeight="1">
      <c r="A257" s="4">
        <v>20354</v>
      </c>
      <c r="B257" s="1" t="str">
        <f>IFERROR(VLOOKUP($A257,[1]INPUT_Du_lieu_nhan_vien!$A:$C,2),"-")</f>
        <v>Nghiêm Thu</v>
      </c>
      <c r="C257" s="1" t="str">
        <f>IFERROR(VLOOKUP($A257,[1]INPUT_Du_lieu_nhan_vien!$A:$C,3),"-")</f>
        <v>Trang</v>
      </c>
      <c r="D257" s="1" t="str">
        <f>IFERROR(VLOOKUP($A257,[1]INPUT_Du_lieu_nhan_vien!$A:$AC,24),"-")</f>
        <v>OS</v>
      </c>
      <c r="E257" s="1" t="str">
        <f>IFERROR(VLOOKUP($A257,[1]INPUT_Du_lieu_nhan_vien!$A:$AC,29),"-")</f>
        <v>TAW</v>
      </c>
      <c r="G257" s="3"/>
      <c r="H257" s="2"/>
      <c r="I257" s="2" t="str">
        <f>IF(F257="","",VLOOKUP(F257,$N$2:$O$11,2)+H257)</f>
        <v/>
      </c>
      <c r="J257" s="1" t="str">
        <f>IFERROR(VLOOKUP($A257,[1]INPUT_Du_lieu_nhan_vien!$A:$AJ,36),"-")</f>
        <v>Nghỉ việc</v>
      </c>
    </row>
    <row r="258" spans="1:10" ht="32.25" customHeight="1">
      <c r="A258" s="4">
        <v>20359</v>
      </c>
      <c r="B258" s="1" t="str">
        <f>IFERROR(VLOOKUP($A258,[1]INPUT_Du_lieu_nhan_vien!$A:$C,2),"-")</f>
        <v>Bùi Thu</v>
      </c>
      <c r="C258" s="1" t="str">
        <f>IFERROR(VLOOKUP($A258,[1]INPUT_Du_lieu_nhan_vien!$A:$C,3),"-")</f>
        <v>Hương</v>
      </c>
      <c r="D258" s="1" t="str">
        <f>IFERROR(VLOOKUP($A258,[1]INPUT_Du_lieu_nhan_vien!$A:$AC,24),"-")</f>
        <v>OS</v>
      </c>
      <c r="E258" s="1" t="str">
        <f>IFERROR(VLOOKUP($A258,[1]INPUT_Du_lieu_nhan_vien!$A:$AC,29),"-")</f>
        <v>TAW</v>
      </c>
      <c r="G258" s="3"/>
      <c r="H258" s="2"/>
      <c r="I258" s="2" t="str">
        <f>IF(F258="","",VLOOKUP(F258,$N$2:$O$11,2)+H258)</f>
        <v/>
      </c>
      <c r="J258" s="1" t="str">
        <f>IFERROR(VLOOKUP($A258,[1]INPUT_Du_lieu_nhan_vien!$A:$AJ,36),"-")</f>
        <v>Nghỉ việc</v>
      </c>
    </row>
    <row r="259" spans="1:10" ht="32.25" customHeight="1">
      <c r="A259" s="4">
        <v>20360</v>
      </c>
      <c r="B259" s="1" t="str">
        <f>IFERROR(VLOOKUP($A259,[1]INPUT_Du_lieu_nhan_vien!$A:$C,2),"-")</f>
        <v>Nguyễn Thị Hương</v>
      </c>
      <c r="C259" s="1" t="str">
        <f>IFERROR(VLOOKUP($A259,[1]INPUT_Du_lieu_nhan_vien!$A:$C,3),"-")</f>
        <v>Giang</v>
      </c>
      <c r="D259" s="1" t="str">
        <f>IFERROR(VLOOKUP($A259,[1]INPUT_Du_lieu_nhan_vien!$A:$AC,24),"-")</f>
        <v>OP</v>
      </c>
      <c r="E259" s="1" t="str">
        <f>IFERROR(VLOOKUP($A259,[1]INPUT_Du_lieu_nhan_vien!$A:$AC,29),"-")</f>
        <v>TAW</v>
      </c>
      <c r="F259" s="1" t="s">
        <v>12</v>
      </c>
      <c r="G259" s="3" t="s">
        <v>190</v>
      </c>
      <c r="H259" s="2">
        <v>41070</v>
      </c>
      <c r="I259" s="2">
        <f>IF(F259="","",VLOOKUP(F259,$N$2:$O$11,2)+H259)</f>
        <v>41434</v>
      </c>
      <c r="J259" s="1" t="str">
        <f>IFERROR(VLOOKUP($A259,[1]INPUT_Du_lieu_nhan_vien!$A:$AJ,36),"-")</f>
        <v>Nghỉ việc</v>
      </c>
    </row>
    <row r="260" spans="1:10" ht="32.25" customHeight="1">
      <c r="A260" s="4">
        <v>20362</v>
      </c>
      <c r="B260" s="1" t="str">
        <f>IFERROR(VLOOKUP($A260,[1]INPUT_Du_lieu_nhan_vien!$A:$C,2),"-")</f>
        <v>Lê Hồng</v>
      </c>
      <c r="C260" s="1" t="str">
        <f>IFERROR(VLOOKUP($A260,[1]INPUT_Du_lieu_nhan_vien!$A:$C,3),"-")</f>
        <v>Minh</v>
      </c>
      <c r="D260" s="1" t="str">
        <f>IFERROR(VLOOKUP($A260,[1]INPUT_Du_lieu_nhan_vien!$A:$AC,24),"-")</f>
        <v>OP</v>
      </c>
      <c r="E260" s="1" t="str">
        <f>IFERROR(VLOOKUP($A260,[1]INPUT_Du_lieu_nhan_vien!$A:$AC,29),"-")</f>
        <v>TAW</v>
      </c>
      <c r="F260" s="1" t="s">
        <v>12</v>
      </c>
      <c r="G260" s="3" t="s">
        <v>189</v>
      </c>
      <c r="H260" s="2">
        <v>41019</v>
      </c>
      <c r="I260" s="2">
        <v>41394</v>
      </c>
      <c r="J260" s="1" t="str">
        <f>IFERROR(VLOOKUP($A260,[1]INPUT_Du_lieu_nhan_vien!$A:$AJ,36),"-")</f>
        <v>Nghỉ việc</v>
      </c>
    </row>
    <row r="261" spans="1:10" ht="32.25" customHeight="1">
      <c r="A261" s="4">
        <v>20363</v>
      </c>
      <c r="B261" s="1" t="str">
        <f>IFERROR(VLOOKUP($A261,[1]INPUT_Du_lieu_nhan_vien!$A:$C,2),"-")</f>
        <v>Bùi Thị</v>
      </c>
      <c r="C261" s="1" t="str">
        <f>IFERROR(VLOOKUP($A261,[1]INPUT_Du_lieu_nhan_vien!$A:$C,3),"-")</f>
        <v>Hoài</v>
      </c>
      <c r="D261" s="1" t="str">
        <f>IFERROR(VLOOKUP($A261,[1]INPUT_Du_lieu_nhan_vien!$A:$AC,24),"-")</f>
        <v>OS</v>
      </c>
      <c r="E261" s="1" t="str">
        <f>IFERROR(VLOOKUP($A261,[1]INPUT_Du_lieu_nhan_vien!$A:$AC,29),"-")</f>
        <v>TAW</v>
      </c>
      <c r="F261" s="1" t="s">
        <v>2</v>
      </c>
      <c r="G261" s="3" t="s">
        <v>188</v>
      </c>
      <c r="H261" s="2">
        <v>41325</v>
      </c>
      <c r="I261" s="2">
        <f>IF(F261="","",VLOOKUP(F261,$N$2:$O$11,2)+H261)</f>
        <v>42419</v>
      </c>
      <c r="J261" s="1" t="str">
        <f>IFERROR(VLOOKUP($A261,[1]INPUT_Du_lieu_nhan_vien!$A:$AJ,36),"-")</f>
        <v>Chính thức</v>
      </c>
    </row>
    <row r="262" spans="1:10" ht="32.25" customHeight="1">
      <c r="A262" s="4">
        <v>20364</v>
      </c>
      <c r="B262" s="1" t="str">
        <f>IFERROR(VLOOKUP($A262,[1]INPUT_Du_lieu_nhan_vien!$A:$C,2),"-")</f>
        <v>Trần Thị</v>
      </c>
      <c r="C262" s="1" t="str">
        <f>IFERROR(VLOOKUP($A262,[1]INPUT_Du_lieu_nhan_vien!$A:$C,3),"-")</f>
        <v>Hằng</v>
      </c>
      <c r="D262" s="1" t="str">
        <f>IFERROR(VLOOKUP($A262,[1]INPUT_Du_lieu_nhan_vien!$A:$AC,24),"-")</f>
        <v>OP</v>
      </c>
      <c r="E262" s="1" t="str">
        <f>IFERROR(VLOOKUP($A262,[1]INPUT_Du_lieu_nhan_vien!$A:$AC,29),"-")</f>
        <v>TAW</v>
      </c>
      <c r="F262" s="1" t="s">
        <v>12</v>
      </c>
      <c r="G262" s="3" t="s">
        <v>187</v>
      </c>
      <c r="H262" s="2">
        <v>41138</v>
      </c>
      <c r="I262" s="2">
        <f>IF(F262="","",VLOOKUP(F262,$N$2:$O$11,2)+H262)</f>
        <v>41502</v>
      </c>
      <c r="J262" s="1" t="str">
        <f>IFERROR(VLOOKUP($A262,[1]INPUT_Du_lieu_nhan_vien!$A:$AJ,36),"-")</f>
        <v>Chính thức</v>
      </c>
    </row>
    <row r="263" spans="1:10" ht="32.25" customHeight="1">
      <c r="A263" s="4">
        <v>20364</v>
      </c>
      <c r="B263" s="1" t="str">
        <f>IFERROR(VLOOKUP($A263,[1]INPUT_Du_lieu_nhan_vien!$A:$C,2),"-")</f>
        <v>Trần Thị</v>
      </c>
      <c r="C263" s="1" t="str">
        <f>IFERROR(VLOOKUP($A263,[1]INPUT_Du_lieu_nhan_vien!$A:$C,3),"-")</f>
        <v>Hằng</v>
      </c>
      <c r="D263" s="1" t="str">
        <f>IFERROR(VLOOKUP($A263,[1]INPUT_Du_lieu_nhan_vien!$A:$AC,24),"-")</f>
        <v>OP</v>
      </c>
      <c r="E263" s="1" t="str">
        <f>IFERROR(VLOOKUP($A263,[1]INPUT_Du_lieu_nhan_vien!$A:$AC,29),"-")</f>
        <v>TAW</v>
      </c>
      <c r="F263" s="1" t="s">
        <v>12</v>
      </c>
      <c r="G263" s="3" t="s">
        <v>186</v>
      </c>
      <c r="H263" s="2">
        <v>41019</v>
      </c>
      <c r="I263" s="2">
        <v>41394</v>
      </c>
      <c r="J263" s="1" t="str">
        <f>IFERROR(VLOOKUP($A263,[1]INPUT_Du_lieu_nhan_vien!$A:$AJ,36),"-")</f>
        <v>Chính thức</v>
      </c>
    </row>
    <row r="264" spans="1:10" ht="32.25" customHeight="1">
      <c r="A264" s="4">
        <v>20364</v>
      </c>
      <c r="B264" s="1" t="str">
        <f>IFERROR(VLOOKUP($A264,[1]INPUT_Du_lieu_nhan_vien!$A:$C,2),"-")</f>
        <v>Trần Thị</v>
      </c>
      <c r="C264" s="1" t="str">
        <f>IFERROR(VLOOKUP($A264,[1]INPUT_Du_lieu_nhan_vien!$A:$C,3),"-")</f>
        <v>Hằng</v>
      </c>
      <c r="D264" s="1" t="str">
        <f>IFERROR(VLOOKUP($A264,[1]INPUT_Du_lieu_nhan_vien!$A:$AC,24),"-")</f>
        <v>OP</v>
      </c>
      <c r="E264" s="1" t="str">
        <f>IFERROR(VLOOKUP($A264,[1]INPUT_Du_lieu_nhan_vien!$A:$AC,29),"-")</f>
        <v>TAW</v>
      </c>
      <c r="F264" s="1" t="s">
        <v>12</v>
      </c>
      <c r="G264" s="3" t="s">
        <v>185</v>
      </c>
      <c r="H264" s="2">
        <v>41395</v>
      </c>
      <c r="I264" s="2">
        <f>IF(F264="","",VLOOKUP(F264,$N$2:$O$11,2)+H264)</f>
        <v>41759</v>
      </c>
      <c r="J264" s="1" t="str">
        <f>IFERROR(VLOOKUP($A264,[1]INPUT_Du_lieu_nhan_vien!$A:$AJ,36),"-")</f>
        <v>Chính thức</v>
      </c>
    </row>
    <row r="265" spans="1:10" ht="32.25" customHeight="1">
      <c r="A265" s="4">
        <v>20365</v>
      </c>
      <c r="B265" s="1" t="str">
        <f>IFERROR(VLOOKUP($A265,[1]INPUT_Du_lieu_nhan_vien!$A:$C,2),"-")</f>
        <v>Chu Thị Thu</v>
      </c>
      <c r="C265" s="1" t="str">
        <f>IFERROR(VLOOKUP($A265,[1]INPUT_Du_lieu_nhan_vien!$A:$C,3),"-")</f>
        <v>Hà</v>
      </c>
      <c r="D265" s="1" t="str">
        <f>IFERROR(VLOOKUP($A265,[1]INPUT_Du_lieu_nhan_vien!$A:$AC,24),"-")</f>
        <v>OS</v>
      </c>
      <c r="E265" s="1" t="str">
        <f>IFERROR(VLOOKUP($A265,[1]INPUT_Du_lieu_nhan_vien!$A:$AC,29),"-")</f>
        <v>TAW</v>
      </c>
      <c r="G265" s="3"/>
      <c r="H265" s="2"/>
      <c r="I265" s="2" t="str">
        <f>IF(F265="","",VLOOKUP(F265,$N$2:$O$11,2)+H265)</f>
        <v/>
      </c>
      <c r="J265" s="1" t="str">
        <f>IFERROR(VLOOKUP($A265,[1]INPUT_Du_lieu_nhan_vien!$A:$AJ,36),"-")</f>
        <v>Nghỉ việc</v>
      </c>
    </row>
    <row r="266" spans="1:10" ht="32.25" customHeight="1">
      <c r="A266" s="4">
        <v>20366</v>
      </c>
      <c r="B266" s="1" t="str">
        <f>IFERROR(VLOOKUP($A266,[1]INPUT_Du_lieu_nhan_vien!$A:$C,2),"-")</f>
        <v>Hoàng Thủy</v>
      </c>
      <c r="C266" s="1" t="str">
        <f>IFERROR(VLOOKUP($A266,[1]INPUT_Du_lieu_nhan_vien!$A:$C,3),"-")</f>
        <v>Nguyên</v>
      </c>
      <c r="D266" s="1" t="str">
        <f>IFERROR(VLOOKUP($A266,[1]INPUT_Du_lieu_nhan_vien!$A:$AC,24),"-")</f>
        <v>OS</v>
      </c>
      <c r="E266" s="1" t="str">
        <f>IFERROR(VLOOKUP($A266,[1]INPUT_Du_lieu_nhan_vien!$A:$AC,29),"-")</f>
        <v>TAW</v>
      </c>
      <c r="F266" s="1" t="s">
        <v>12</v>
      </c>
      <c r="G266" s="3" t="s">
        <v>184</v>
      </c>
      <c r="H266" s="2">
        <v>41030</v>
      </c>
      <c r="I266" s="2">
        <f>IF(F266="","",VLOOKUP(F266,$N$2:$O$11,2)+H266)</f>
        <v>41394</v>
      </c>
      <c r="J266" s="1" t="str">
        <f>IFERROR(VLOOKUP($A266,[1]INPUT_Du_lieu_nhan_vien!$A:$AJ,36),"-")</f>
        <v>Chính thức</v>
      </c>
    </row>
    <row r="267" spans="1:10" ht="32.25" customHeight="1">
      <c r="A267" s="4">
        <v>20366</v>
      </c>
      <c r="B267" s="1" t="str">
        <f>IFERROR(VLOOKUP($A267,[1]INPUT_Du_lieu_nhan_vien!$A:$C,2),"-")</f>
        <v>Hoàng Thủy</v>
      </c>
      <c r="C267" s="1" t="str">
        <f>IFERROR(VLOOKUP($A267,[1]INPUT_Du_lieu_nhan_vien!$A:$C,3),"-")</f>
        <v>Nguyên</v>
      </c>
      <c r="D267" s="1" t="str">
        <f>IFERROR(VLOOKUP($A267,[1]INPUT_Du_lieu_nhan_vien!$A:$AC,24),"-")</f>
        <v>OS</v>
      </c>
      <c r="E267" s="1" t="str">
        <f>IFERROR(VLOOKUP($A267,[1]INPUT_Du_lieu_nhan_vien!$A:$AC,29),"-")</f>
        <v>TAW</v>
      </c>
      <c r="F267" s="1" t="s">
        <v>12</v>
      </c>
      <c r="G267" s="3" t="s">
        <v>183</v>
      </c>
      <c r="H267" s="2">
        <v>41365</v>
      </c>
      <c r="I267" s="2">
        <f>IF(F267="","",VLOOKUP(F267,$N$2:$O$11,2)+H267)</f>
        <v>41729</v>
      </c>
      <c r="J267" s="1" t="str">
        <f>IFERROR(VLOOKUP($A267,[1]INPUT_Du_lieu_nhan_vien!$A:$AJ,36),"-")</f>
        <v>Chính thức</v>
      </c>
    </row>
    <row r="268" spans="1:10" ht="32.25" customHeight="1">
      <c r="A268" s="4">
        <v>20367</v>
      </c>
      <c r="B268" s="1" t="str">
        <f>IFERROR(VLOOKUP($A268,[1]INPUT_Du_lieu_nhan_vien!$A:$C,2),"-")</f>
        <v>Trần Thị Hồng</v>
      </c>
      <c r="C268" s="1" t="str">
        <f>IFERROR(VLOOKUP($A268,[1]INPUT_Du_lieu_nhan_vien!$A:$C,3),"-")</f>
        <v>Nhung</v>
      </c>
      <c r="D268" s="1" t="str">
        <f>IFERROR(VLOOKUP($A268,[1]INPUT_Du_lieu_nhan_vien!$A:$AC,24),"-")</f>
        <v>OS</v>
      </c>
      <c r="E268" s="1" t="str">
        <f>IFERROR(VLOOKUP($A268,[1]INPUT_Du_lieu_nhan_vien!$A:$AC,29),"-")</f>
        <v>TAW</v>
      </c>
      <c r="F268" s="1" t="s">
        <v>12</v>
      </c>
      <c r="G268" s="3" t="s">
        <v>182</v>
      </c>
      <c r="H268" s="2">
        <v>41395</v>
      </c>
      <c r="I268" s="2">
        <f>IF(F268="","",VLOOKUP(F268,$N$2:$O$11,2)+H268)</f>
        <v>41759</v>
      </c>
      <c r="J268" s="1" t="str">
        <f>IFERROR(VLOOKUP($A268,[1]INPUT_Du_lieu_nhan_vien!$A:$AJ,36),"-")</f>
        <v>Chính thức</v>
      </c>
    </row>
    <row r="269" spans="1:10" ht="32.25" customHeight="1">
      <c r="A269" s="4">
        <v>20368</v>
      </c>
      <c r="B269" s="1" t="str">
        <f>IFERROR(VLOOKUP($A269,[1]INPUT_Du_lieu_nhan_vien!$A:$C,2),"-")</f>
        <v>Nguyễn Thị</v>
      </c>
      <c r="C269" s="1" t="str">
        <f>IFERROR(VLOOKUP($A269,[1]INPUT_Du_lieu_nhan_vien!$A:$C,3),"-")</f>
        <v>Vân</v>
      </c>
      <c r="D269" s="1" t="str">
        <f>IFERROR(VLOOKUP($A269,[1]INPUT_Du_lieu_nhan_vien!$A:$AC,24),"-")</f>
        <v>OP</v>
      </c>
      <c r="E269" s="1" t="str">
        <f>IFERROR(VLOOKUP($A269,[1]INPUT_Du_lieu_nhan_vien!$A:$AC,29),"-")</f>
        <v>TAW</v>
      </c>
      <c r="G269" s="3"/>
      <c r="H269" s="2"/>
      <c r="I269" s="2" t="str">
        <f>IF(F269="","",VLOOKUP(F269,$N$2:$O$11,2)+H269)</f>
        <v/>
      </c>
      <c r="J269" s="1" t="str">
        <f>IFERROR(VLOOKUP($A269,[1]INPUT_Du_lieu_nhan_vien!$A:$AJ,36),"-")</f>
        <v>Nghỉ việc</v>
      </c>
    </row>
    <row r="270" spans="1:10" ht="32.25" customHeight="1">
      <c r="A270" s="4">
        <v>20369</v>
      </c>
      <c r="B270" s="1" t="str">
        <f>IFERROR(VLOOKUP($A270,[1]INPUT_Du_lieu_nhan_vien!$A:$C,2),"-")</f>
        <v>Phạm Tiến</v>
      </c>
      <c r="C270" s="1" t="str">
        <f>IFERROR(VLOOKUP($A270,[1]INPUT_Du_lieu_nhan_vien!$A:$C,3),"-")</f>
        <v>Vinh</v>
      </c>
      <c r="D270" s="1" t="str">
        <f>IFERROR(VLOOKUP($A270,[1]INPUT_Du_lieu_nhan_vien!$A:$AC,24),"-")</f>
        <v>OP</v>
      </c>
      <c r="E270" s="1" t="str">
        <f>IFERROR(VLOOKUP($A270,[1]INPUT_Du_lieu_nhan_vien!$A:$AC,29),"-")</f>
        <v>TAW</v>
      </c>
      <c r="F270" s="1" t="s">
        <v>12</v>
      </c>
      <c r="G270" s="3" t="s">
        <v>181</v>
      </c>
      <c r="H270" s="2">
        <v>41000</v>
      </c>
      <c r="I270" s="2">
        <f>IF(F270="","",VLOOKUP(F270,$N$2:$O$11,2)+H270)</f>
        <v>41364</v>
      </c>
      <c r="J270" s="1" t="str">
        <f>IFERROR(VLOOKUP($A270,[1]INPUT_Du_lieu_nhan_vien!$A:$AJ,36),"-")</f>
        <v>Chính thức</v>
      </c>
    </row>
    <row r="271" spans="1:10" ht="32.25" customHeight="1">
      <c r="A271" s="4">
        <v>20369</v>
      </c>
      <c r="B271" s="1" t="str">
        <f>IFERROR(VLOOKUP($A271,[1]INPUT_Du_lieu_nhan_vien!$A:$C,2),"-")</f>
        <v>Phạm Tiến</v>
      </c>
      <c r="C271" s="1" t="str">
        <f>IFERROR(VLOOKUP($A271,[1]INPUT_Du_lieu_nhan_vien!$A:$C,3),"-")</f>
        <v>Vinh</v>
      </c>
      <c r="D271" s="1" t="str">
        <f>IFERROR(VLOOKUP($A271,[1]INPUT_Du_lieu_nhan_vien!$A:$AC,24),"-")</f>
        <v>OP</v>
      </c>
      <c r="E271" s="1" t="str">
        <f>IFERROR(VLOOKUP($A271,[1]INPUT_Du_lieu_nhan_vien!$A:$AC,29),"-")</f>
        <v>TAW</v>
      </c>
      <c r="F271" s="1" t="s">
        <v>12</v>
      </c>
      <c r="G271" s="3" t="s">
        <v>180</v>
      </c>
      <c r="H271" s="2">
        <v>41365</v>
      </c>
      <c r="I271" s="2">
        <f>IF(F271="","",VLOOKUP(F271,$N$2:$O$11,2)+H271)</f>
        <v>41729</v>
      </c>
      <c r="J271" s="1" t="str">
        <f>IFERROR(VLOOKUP($A271,[1]INPUT_Du_lieu_nhan_vien!$A:$AJ,36),"-")</f>
        <v>Chính thức</v>
      </c>
    </row>
    <row r="272" spans="1:10" ht="32.25" customHeight="1">
      <c r="A272" s="4">
        <v>20370</v>
      </c>
      <c r="B272" s="1" t="str">
        <f>IFERROR(VLOOKUP($A272,[1]INPUT_Du_lieu_nhan_vien!$A:$C,2),"-")</f>
        <v>Nguyễn Thanh</v>
      </c>
      <c r="C272" s="1" t="str">
        <f>IFERROR(VLOOKUP($A272,[1]INPUT_Du_lieu_nhan_vien!$A:$C,3),"-")</f>
        <v>Thủy</v>
      </c>
      <c r="D272" s="1" t="str">
        <f>IFERROR(VLOOKUP($A272,[1]INPUT_Du_lieu_nhan_vien!$A:$AC,24),"-")</f>
        <v>PM2</v>
      </c>
      <c r="E272" s="1" t="str">
        <f>IFERROR(VLOOKUP($A272,[1]INPUT_Du_lieu_nhan_vien!$A:$AC,29),"-")</f>
        <v>TAW</v>
      </c>
      <c r="F272" s="1" t="s">
        <v>12</v>
      </c>
      <c r="G272" s="3" t="s">
        <v>179</v>
      </c>
      <c r="H272" s="2">
        <v>41030</v>
      </c>
      <c r="I272" s="2">
        <f>IF(F272="","",VLOOKUP(F272,$N$2:$O$11,2)+H272)</f>
        <v>41394</v>
      </c>
      <c r="J272" s="1" t="str">
        <f>IFERROR(VLOOKUP($A272,[1]INPUT_Du_lieu_nhan_vien!$A:$AJ,36),"-")</f>
        <v>Chính thức</v>
      </c>
    </row>
    <row r="273" spans="1:10" ht="32.25" customHeight="1">
      <c r="A273" s="4">
        <v>20388</v>
      </c>
      <c r="B273" s="1" t="str">
        <f>IFERROR(VLOOKUP($A273,[1]INPUT_Du_lieu_nhan_vien!$A:$C,2),"-")</f>
        <v>Hoàng Thị Thu</v>
      </c>
      <c r="C273" s="1" t="str">
        <f>IFERROR(VLOOKUP($A273,[1]INPUT_Du_lieu_nhan_vien!$A:$C,3),"-")</f>
        <v>Trà</v>
      </c>
      <c r="D273" s="1" t="str">
        <f>IFERROR(VLOOKUP($A273,[1]INPUT_Du_lieu_nhan_vien!$A:$AC,24),"-")</f>
        <v>OP</v>
      </c>
      <c r="E273" s="1" t="str">
        <f>IFERROR(VLOOKUP($A273,[1]INPUT_Du_lieu_nhan_vien!$A:$AC,29),"-")</f>
        <v>TAW</v>
      </c>
      <c r="F273" s="1" t="s">
        <v>12</v>
      </c>
      <c r="G273" s="3" t="s">
        <v>178</v>
      </c>
      <c r="H273" s="2">
        <v>41022</v>
      </c>
      <c r="I273" s="2">
        <v>41394</v>
      </c>
      <c r="J273" s="1" t="str">
        <f>IFERROR(VLOOKUP($A273,[1]INPUT_Du_lieu_nhan_vien!$A:$AJ,36),"-")</f>
        <v>Chính thức</v>
      </c>
    </row>
    <row r="274" spans="1:10" ht="32.25" customHeight="1">
      <c r="A274" s="4">
        <v>20388</v>
      </c>
      <c r="B274" s="1" t="str">
        <f>IFERROR(VLOOKUP($A274,[1]INPUT_Du_lieu_nhan_vien!$A:$C,2),"-")</f>
        <v>Hoàng Thị Thu</v>
      </c>
      <c r="C274" s="1" t="str">
        <f>IFERROR(VLOOKUP($A274,[1]INPUT_Du_lieu_nhan_vien!$A:$C,3),"-")</f>
        <v>Trà</v>
      </c>
      <c r="D274" s="1" t="str">
        <f>IFERROR(VLOOKUP($A274,[1]INPUT_Du_lieu_nhan_vien!$A:$AC,24),"-")</f>
        <v>OP</v>
      </c>
      <c r="E274" s="1" t="str">
        <f>IFERROR(VLOOKUP($A274,[1]INPUT_Du_lieu_nhan_vien!$A:$AC,29),"-")</f>
        <v>TAW</v>
      </c>
      <c r="F274" s="1" t="s">
        <v>12</v>
      </c>
      <c r="G274" s="3" t="s">
        <v>177</v>
      </c>
      <c r="H274" s="2">
        <v>41395</v>
      </c>
      <c r="I274" s="2">
        <f>IF(F274="","",VLOOKUP(F274,$N$2:$O$11,2)+H274)</f>
        <v>41759</v>
      </c>
      <c r="J274" s="1" t="str">
        <f>IFERROR(VLOOKUP($A274,[1]INPUT_Du_lieu_nhan_vien!$A:$AJ,36),"-")</f>
        <v>Chính thức</v>
      </c>
    </row>
    <row r="275" spans="1:10" ht="32.25" customHeight="1">
      <c r="A275" s="4">
        <v>20389</v>
      </c>
      <c r="B275" s="1" t="str">
        <f>IFERROR(VLOOKUP($A275,[1]INPUT_Du_lieu_nhan_vien!$A:$C,2),"-")</f>
        <v>Trịnh Phương</v>
      </c>
      <c r="C275" s="1" t="str">
        <f>IFERROR(VLOOKUP($A275,[1]INPUT_Du_lieu_nhan_vien!$A:$C,3),"-")</f>
        <v>Minh</v>
      </c>
      <c r="D275" s="1" t="str">
        <f>IFERROR(VLOOKUP($A275,[1]INPUT_Du_lieu_nhan_vien!$A:$AC,24),"-")</f>
        <v>OP</v>
      </c>
      <c r="E275" s="1" t="str">
        <f>IFERROR(VLOOKUP($A275,[1]INPUT_Du_lieu_nhan_vien!$A:$AC,29),"-")</f>
        <v>TAW</v>
      </c>
      <c r="G275" s="3"/>
      <c r="H275" s="2"/>
      <c r="I275" s="2" t="str">
        <f>IF(F275="","",VLOOKUP(F275,$N$2:$O$11,2)+H275)</f>
        <v/>
      </c>
      <c r="J275" s="1" t="str">
        <f>IFERROR(VLOOKUP($A275,[1]INPUT_Du_lieu_nhan_vien!$A:$AJ,36),"-")</f>
        <v>Nghỉ việc</v>
      </c>
    </row>
    <row r="276" spans="1:10" ht="32.25" customHeight="1">
      <c r="A276" s="4">
        <v>20390</v>
      </c>
      <c r="B276" s="1" t="str">
        <f>IFERROR(VLOOKUP($A276,[1]INPUT_Du_lieu_nhan_vien!$A:$C,2),"-")</f>
        <v>Bùi Thị Hương</v>
      </c>
      <c r="C276" s="1" t="str">
        <f>IFERROR(VLOOKUP($A276,[1]INPUT_Du_lieu_nhan_vien!$A:$C,3),"-")</f>
        <v>Hạnh</v>
      </c>
      <c r="D276" s="1" t="str">
        <f>IFERROR(VLOOKUP($A276,[1]INPUT_Du_lieu_nhan_vien!$A:$AC,24),"-")</f>
        <v>OS</v>
      </c>
      <c r="E276" s="1" t="str">
        <f>IFERROR(VLOOKUP($A276,[1]INPUT_Du_lieu_nhan_vien!$A:$AC,29),"-")</f>
        <v>TAW</v>
      </c>
      <c r="G276" s="3"/>
      <c r="H276" s="2"/>
      <c r="I276" s="2" t="str">
        <f>IF(F276="","",VLOOKUP(F276,$N$2:$O$11,2)+H276)</f>
        <v/>
      </c>
      <c r="J276" s="1" t="str">
        <f>IFERROR(VLOOKUP($A276,[1]INPUT_Du_lieu_nhan_vien!$A:$AJ,36),"-")</f>
        <v>Nghỉ việc</v>
      </c>
    </row>
    <row r="277" spans="1:10" ht="32.25" customHeight="1">
      <c r="A277" s="4">
        <v>20391</v>
      </c>
      <c r="B277" s="1" t="str">
        <f>IFERROR(VLOOKUP($A277,[1]INPUT_Du_lieu_nhan_vien!$A:$C,2),"-")</f>
        <v>Trịnh Thị</v>
      </c>
      <c r="C277" s="1" t="str">
        <f>IFERROR(VLOOKUP($A277,[1]INPUT_Du_lieu_nhan_vien!$A:$C,3),"-")</f>
        <v>Hằng</v>
      </c>
      <c r="D277" s="1" t="str">
        <f>IFERROR(VLOOKUP($A277,[1]INPUT_Du_lieu_nhan_vien!$A:$AC,24),"-")</f>
        <v>OS</v>
      </c>
      <c r="E277" s="1" t="str">
        <f>IFERROR(VLOOKUP($A277,[1]INPUT_Du_lieu_nhan_vien!$A:$AC,29),"-")</f>
        <v>TAW</v>
      </c>
      <c r="G277" s="3"/>
      <c r="H277" s="2"/>
      <c r="I277" s="2" t="str">
        <f>IF(F277="","",VLOOKUP(F277,$N$2:$O$11,2)+H277)</f>
        <v/>
      </c>
      <c r="J277" s="1" t="str">
        <f>IFERROR(VLOOKUP($A277,[1]INPUT_Du_lieu_nhan_vien!$A:$AJ,36),"-")</f>
        <v>Nghỉ việc</v>
      </c>
    </row>
    <row r="278" spans="1:10" ht="32.25" customHeight="1">
      <c r="A278" s="4">
        <v>20401</v>
      </c>
      <c r="B278" s="1" t="str">
        <f>IFERROR(VLOOKUP($A278,[1]INPUT_Du_lieu_nhan_vien!$A:$C,2),"-")</f>
        <v>Lê Hồng</v>
      </c>
      <c r="C278" s="1" t="str">
        <f>IFERROR(VLOOKUP($A278,[1]INPUT_Du_lieu_nhan_vien!$A:$C,3),"-")</f>
        <v>Phương</v>
      </c>
      <c r="D278" s="1" t="str">
        <f>IFERROR(VLOOKUP($A278,[1]INPUT_Du_lieu_nhan_vien!$A:$AC,24),"-")</f>
        <v>OP</v>
      </c>
      <c r="E278" s="1" t="str">
        <f>IFERROR(VLOOKUP($A278,[1]INPUT_Du_lieu_nhan_vien!$A:$AC,29),"-")</f>
        <v>TAW</v>
      </c>
      <c r="G278" s="3"/>
      <c r="H278" s="2"/>
      <c r="I278" s="2" t="str">
        <f>IF(F278="","",VLOOKUP(F278,$N$2:$O$11,2)+H278)</f>
        <v/>
      </c>
      <c r="J278" s="1" t="str">
        <f>IFERROR(VLOOKUP($A278,[1]INPUT_Du_lieu_nhan_vien!$A:$AJ,36),"-")</f>
        <v>Nghỉ việc</v>
      </c>
    </row>
    <row r="279" spans="1:10" ht="32.25" customHeight="1">
      <c r="A279" s="4">
        <v>20404</v>
      </c>
      <c r="B279" s="1" t="str">
        <f>IFERROR(VLOOKUP($A279,[1]INPUT_Du_lieu_nhan_vien!$A:$C,2),"-")</f>
        <v>Nguyễn Thị Kim</v>
      </c>
      <c r="C279" s="1" t="str">
        <f>IFERROR(VLOOKUP($A279,[1]INPUT_Du_lieu_nhan_vien!$A:$C,3),"-")</f>
        <v>Dung</v>
      </c>
      <c r="D279" s="1" t="str">
        <f>IFERROR(VLOOKUP($A279,[1]INPUT_Du_lieu_nhan_vien!$A:$AC,24),"-")</f>
        <v>OP</v>
      </c>
      <c r="E279" s="1" t="str">
        <f>IFERROR(VLOOKUP($A279,[1]INPUT_Du_lieu_nhan_vien!$A:$AC,29),"-")</f>
        <v>TAW</v>
      </c>
      <c r="G279" s="3"/>
      <c r="H279" s="2"/>
      <c r="I279" s="2" t="str">
        <f>IF(F279="","",VLOOKUP(F279,$N$2:$O$11,2)+H279)</f>
        <v/>
      </c>
      <c r="J279" s="1" t="str">
        <f>IFERROR(VLOOKUP($A279,[1]INPUT_Du_lieu_nhan_vien!$A:$AJ,36),"-")</f>
        <v>Nghỉ việc</v>
      </c>
    </row>
    <row r="280" spans="1:10" ht="32.25" customHeight="1">
      <c r="A280" s="4">
        <v>20405</v>
      </c>
      <c r="B280" s="1" t="str">
        <f>IFERROR(VLOOKUP($A280,[1]INPUT_Du_lieu_nhan_vien!$A:$C,2),"-")</f>
        <v>Nguyễn Thị</v>
      </c>
      <c r="C280" s="1" t="str">
        <f>IFERROR(VLOOKUP($A280,[1]INPUT_Du_lieu_nhan_vien!$A:$C,3),"-")</f>
        <v>Thơ</v>
      </c>
      <c r="D280" s="1" t="str">
        <f>IFERROR(VLOOKUP($A280,[1]INPUT_Du_lieu_nhan_vien!$A:$AC,24),"-")</f>
        <v>OS</v>
      </c>
      <c r="E280" s="1" t="str">
        <f>IFERROR(VLOOKUP($A280,[1]INPUT_Du_lieu_nhan_vien!$A:$AC,29),"-")</f>
        <v>TAW</v>
      </c>
      <c r="F280" s="1" t="s">
        <v>12</v>
      </c>
      <c r="G280" s="3" t="s">
        <v>176</v>
      </c>
      <c r="H280" s="2">
        <v>41070</v>
      </c>
      <c r="I280" s="2">
        <f>IF(F280="","",VLOOKUP(F280,$N$2:$O$11,2)+H280)</f>
        <v>41434</v>
      </c>
      <c r="J280" s="1" t="str">
        <f>IFERROR(VLOOKUP($A280,[1]INPUT_Du_lieu_nhan_vien!$A:$AJ,36),"-")</f>
        <v>Chính thức</v>
      </c>
    </row>
    <row r="281" spans="1:10" ht="32.25" customHeight="1">
      <c r="A281" s="4">
        <v>20406</v>
      </c>
      <c r="B281" s="1" t="str">
        <f>IFERROR(VLOOKUP($A281,[1]INPUT_Du_lieu_nhan_vien!$A:$C,2),"-")</f>
        <v>Nguyễn Thị Ngọc</v>
      </c>
      <c r="C281" s="1" t="str">
        <f>IFERROR(VLOOKUP($A281,[1]INPUT_Du_lieu_nhan_vien!$A:$C,3),"-")</f>
        <v>Hường</v>
      </c>
      <c r="D281" s="1" t="str">
        <f>IFERROR(VLOOKUP($A281,[1]INPUT_Du_lieu_nhan_vien!$A:$AC,24),"-")</f>
        <v>OS</v>
      </c>
      <c r="E281" s="1" t="str">
        <f>IFERROR(VLOOKUP($A281,[1]INPUT_Du_lieu_nhan_vien!$A:$AC,29),"-")</f>
        <v>TAW</v>
      </c>
      <c r="G281" s="3"/>
      <c r="H281" s="2"/>
      <c r="I281" s="2" t="str">
        <f>IF(F281="","",VLOOKUP(F281,$N$2:$O$11,2)+H281)</f>
        <v/>
      </c>
      <c r="J281" s="1" t="str">
        <f>IFERROR(VLOOKUP($A281,[1]INPUT_Du_lieu_nhan_vien!$A:$AJ,36),"-")</f>
        <v>Nghỉ việc</v>
      </c>
    </row>
    <row r="282" spans="1:10" ht="32.25" customHeight="1">
      <c r="A282" s="4">
        <v>20412</v>
      </c>
      <c r="B282" s="1" t="str">
        <f>IFERROR(VLOOKUP($A282,[1]INPUT_Du_lieu_nhan_vien!$A:$C,2),"-")</f>
        <v>Nguyễn Thị</v>
      </c>
      <c r="C282" s="1" t="str">
        <f>IFERROR(VLOOKUP($A282,[1]INPUT_Du_lieu_nhan_vien!$A:$C,3),"-")</f>
        <v>Vy</v>
      </c>
      <c r="D282" s="1" t="str">
        <f>IFERROR(VLOOKUP($A282,[1]INPUT_Du_lieu_nhan_vien!$A:$AC,24),"-")</f>
        <v>OP</v>
      </c>
      <c r="E282" s="1" t="str">
        <f>IFERROR(VLOOKUP($A282,[1]INPUT_Du_lieu_nhan_vien!$A:$AC,29),"-")</f>
        <v>TAW</v>
      </c>
      <c r="G282" s="3"/>
      <c r="H282" s="2"/>
      <c r="I282" s="2" t="str">
        <f>IF(F282="","",VLOOKUP(F282,$N$2:$O$11,2)+H282)</f>
        <v/>
      </c>
      <c r="J282" s="1" t="str">
        <f>IFERROR(VLOOKUP($A282,[1]INPUT_Du_lieu_nhan_vien!$A:$AJ,36),"-")</f>
        <v>Nghỉ việc</v>
      </c>
    </row>
    <row r="283" spans="1:10" ht="32.25" customHeight="1">
      <c r="A283" s="4">
        <v>20419</v>
      </c>
      <c r="B283" s="1" t="str">
        <f>IFERROR(VLOOKUP($A283,[1]INPUT_Du_lieu_nhan_vien!$A:$C,2),"-")</f>
        <v>Phạm Anh</v>
      </c>
      <c r="C283" s="1" t="str">
        <f>IFERROR(VLOOKUP($A283,[1]INPUT_Du_lieu_nhan_vien!$A:$C,3),"-")</f>
        <v>Tuấn</v>
      </c>
      <c r="D283" s="1" t="str">
        <f>IFERROR(VLOOKUP($A283,[1]INPUT_Du_lieu_nhan_vien!$A:$AC,24),"-")</f>
        <v>NX</v>
      </c>
      <c r="E283" s="1" t="str">
        <f>IFERROR(VLOOKUP($A283,[1]INPUT_Du_lieu_nhan_vien!$A:$AC,29),"-")</f>
        <v>TAW</v>
      </c>
      <c r="F283" s="1" t="s">
        <v>12</v>
      </c>
      <c r="G283" s="3" t="s">
        <v>175</v>
      </c>
      <c r="H283" s="2">
        <v>41091</v>
      </c>
      <c r="I283" s="2">
        <f>IF(F283="","",VLOOKUP(F283,$N$2:$O$11,2)+H283)</f>
        <v>41455</v>
      </c>
      <c r="J283" s="1" t="str">
        <f>IFERROR(VLOOKUP($A283,[1]INPUT_Du_lieu_nhan_vien!$A:$AJ,36),"-")</f>
        <v>Chính thức</v>
      </c>
    </row>
    <row r="284" spans="1:10" ht="32.25" customHeight="1">
      <c r="A284" s="4">
        <v>20421</v>
      </c>
      <c r="B284" s="1" t="str">
        <f>IFERROR(VLOOKUP($A284,[1]INPUT_Du_lieu_nhan_vien!$A:$C,2),"-")</f>
        <v>Chu Lan</v>
      </c>
      <c r="C284" s="1" t="str">
        <f>IFERROR(VLOOKUP($A284,[1]INPUT_Du_lieu_nhan_vien!$A:$C,3),"-")</f>
        <v>Phương</v>
      </c>
      <c r="D284" s="1" t="str">
        <f>IFERROR(VLOOKUP($A284,[1]INPUT_Du_lieu_nhan_vien!$A:$AC,24),"-")</f>
        <v>OP</v>
      </c>
      <c r="E284" s="1" t="str">
        <f>IFERROR(VLOOKUP($A284,[1]INPUT_Du_lieu_nhan_vien!$A:$AC,29),"-")</f>
        <v>TAW</v>
      </c>
      <c r="F284" s="1" t="s">
        <v>12</v>
      </c>
      <c r="G284" s="3" t="s">
        <v>174</v>
      </c>
      <c r="H284" s="2">
        <v>41061</v>
      </c>
      <c r="I284" s="2">
        <v>41424</v>
      </c>
      <c r="J284" s="1" t="str">
        <f>IFERROR(VLOOKUP($A284,[1]INPUT_Du_lieu_nhan_vien!$A:$AJ,36),"-")</f>
        <v>Nghỉ khác</v>
      </c>
    </row>
    <row r="285" spans="1:10" ht="32.25" customHeight="1">
      <c r="A285" s="4">
        <v>20422</v>
      </c>
      <c r="B285" s="1" t="str">
        <f>IFERROR(VLOOKUP($A285,[1]INPUT_Du_lieu_nhan_vien!$A:$C,2),"-")</f>
        <v>Đỗ Minh</v>
      </c>
      <c r="C285" s="1" t="str">
        <f>IFERROR(VLOOKUP($A285,[1]INPUT_Du_lieu_nhan_vien!$A:$C,3),"-")</f>
        <v>Ngân</v>
      </c>
      <c r="D285" s="1" t="str">
        <f>IFERROR(VLOOKUP($A285,[1]INPUT_Du_lieu_nhan_vien!$A:$AC,24),"-")</f>
        <v>OP</v>
      </c>
      <c r="E285" s="1" t="str">
        <f>IFERROR(VLOOKUP($A285,[1]INPUT_Du_lieu_nhan_vien!$A:$AC,29),"-")</f>
        <v>TAW</v>
      </c>
      <c r="G285" s="3"/>
      <c r="H285" s="2"/>
      <c r="I285" s="2" t="str">
        <f>IF(F285="","",VLOOKUP(F285,$N$2:$O$11,2)+H285)</f>
        <v/>
      </c>
      <c r="J285" s="1" t="str">
        <f>IFERROR(VLOOKUP($A285,[1]INPUT_Du_lieu_nhan_vien!$A:$AJ,36),"-")</f>
        <v>Nghỉ việc</v>
      </c>
    </row>
    <row r="286" spans="1:10" ht="32.25" customHeight="1">
      <c r="A286" s="4">
        <v>20423</v>
      </c>
      <c r="B286" s="1" t="str">
        <f>IFERROR(VLOOKUP($A286,[1]INPUT_Du_lieu_nhan_vien!$A:$C,2),"-")</f>
        <v>Phạm Thị</v>
      </c>
      <c r="C286" s="1" t="str">
        <f>IFERROR(VLOOKUP($A286,[1]INPUT_Du_lieu_nhan_vien!$A:$C,3),"-")</f>
        <v>Hương</v>
      </c>
      <c r="D286" s="1" t="str">
        <f>IFERROR(VLOOKUP($A286,[1]INPUT_Du_lieu_nhan_vien!$A:$AC,24),"-")</f>
        <v>OP</v>
      </c>
      <c r="E286" s="1" t="str">
        <f>IFERROR(VLOOKUP($A286,[1]INPUT_Du_lieu_nhan_vien!$A:$AC,29),"-")</f>
        <v>TAW</v>
      </c>
      <c r="G286" s="3"/>
      <c r="H286" s="2"/>
      <c r="I286" s="2" t="str">
        <f>IF(F286="","",VLOOKUP(F286,$N$2:$O$11,2)+H286)</f>
        <v/>
      </c>
      <c r="J286" s="1" t="str">
        <f>IFERROR(VLOOKUP($A286,[1]INPUT_Du_lieu_nhan_vien!$A:$AJ,36),"-")</f>
        <v>Nghỉ việc</v>
      </c>
    </row>
    <row r="287" spans="1:10" ht="32.25" customHeight="1">
      <c r="A287" s="4">
        <v>20424</v>
      </c>
      <c r="B287" s="1" t="str">
        <f>IFERROR(VLOOKUP($A287,[1]INPUT_Du_lieu_nhan_vien!$A:$C,2),"-")</f>
        <v>Đỗ Thị Thái</v>
      </c>
      <c r="C287" s="1" t="str">
        <f>IFERROR(VLOOKUP($A287,[1]INPUT_Du_lieu_nhan_vien!$A:$C,3),"-")</f>
        <v>Ninh</v>
      </c>
      <c r="D287" s="1" t="str">
        <f>IFERROR(VLOOKUP($A287,[1]INPUT_Du_lieu_nhan_vien!$A:$AC,24),"-")</f>
        <v>OS</v>
      </c>
      <c r="E287" s="1" t="str">
        <f>IFERROR(VLOOKUP($A287,[1]INPUT_Du_lieu_nhan_vien!$A:$AC,29),"-")</f>
        <v>TAW</v>
      </c>
      <c r="F287" s="1" t="s">
        <v>12</v>
      </c>
      <c r="G287" s="3" t="s">
        <v>173</v>
      </c>
      <c r="H287" s="2">
        <v>41106</v>
      </c>
      <c r="I287" s="2">
        <f>IF(F287="","",VLOOKUP(F287,$N$2:$O$11,2)+H287)</f>
        <v>41470</v>
      </c>
      <c r="J287" s="1" t="str">
        <f>IFERROR(VLOOKUP($A287,[1]INPUT_Du_lieu_nhan_vien!$A:$AJ,36),"-")</f>
        <v>Chính thức</v>
      </c>
    </row>
    <row r="288" spans="1:10" ht="32.25" customHeight="1">
      <c r="A288" s="4">
        <v>20424</v>
      </c>
      <c r="B288" s="1" t="str">
        <f>IFERROR(VLOOKUP($A288,[1]INPUT_Du_lieu_nhan_vien!$A:$C,2),"-")</f>
        <v>Đỗ Thị Thái</v>
      </c>
      <c r="C288" s="1" t="str">
        <f>IFERROR(VLOOKUP($A288,[1]INPUT_Du_lieu_nhan_vien!$A:$C,3),"-")</f>
        <v>Ninh</v>
      </c>
      <c r="D288" s="1" t="str">
        <f>IFERROR(VLOOKUP($A288,[1]INPUT_Du_lieu_nhan_vien!$A:$AC,24),"-")</f>
        <v>OS</v>
      </c>
      <c r="E288" s="1" t="str">
        <f>IFERROR(VLOOKUP($A288,[1]INPUT_Du_lieu_nhan_vien!$A:$AC,29),"-")</f>
        <v>TAW</v>
      </c>
      <c r="F288" s="1" t="s">
        <v>12</v>
      </c>
      <c r="G288" s="3" t="s">
        <v>172</v>
      </c>
      <c r="H288" s="2">
        <v>41365</v>
      </c>
      <c r="I288" s="2">
        <f>IF(F288="","",VLOOKUP(F288,$N$2:$O$11,2)+H288)</f>
        <v>41729</v>
      </c>
      <c r="J288" s="1" t="str">
        <f>IFERROR(VLOOKUP($A288,[1]INPUT_Du_lieu_nhan_vien!$A:$AJ,36),"-")</f>
        <v>Chính thức</v>
      </c>
    </row>
    <row r="289" spans="1:10" ht="32.25" customHeight="1">
      <c r="A289" s="4">
        <v>20430</v>
      </c>
      <c r="B289" s="1" t="str">
        <f>IFERROR(VLOOKUP($A289,[1]INPUT_Du_lieu_nhan_vien!$A:$C,2),"-")</f>
        <v>Vũ Thị Ngọc</v>
      </c>
      <c r="C289" s="1" t="str">
        <f>IFERROR(VLOOKUP($A289,[1]INPUT_Du_lieu_nhan_vien!$A:$C,3),"-")</f>
        <v>Bích</v>
      </c>
      <c r="D289" s="1" t="str">
        <f>IFERROR(VLOOKUP($A289,[1]INPUT_Du_lieu_nhan_vien!$A:$AC,24),"-")</f>
        <v>OP</v>
      </c>
      <c r="E289" s="1" t="str">
        <f>IFERROR(VLOOKUP($A289,[1]INPUT_Du_lieu_nhan_vien!$A:$AC,29),"-")</f>
        <v>TAW</v>
      </c>
      <c r="F289" s="1" t="s">
        <v>12</v>
      </c>
      <c r="G289" s="3" t="s">
        <v>171</v>
      </c>
      <c r="H289" s="2">
        <v>41139</v>
      </c>
      <c r="I289" s="2">
        <v>41517</v>
      </c>
      <c r="J289" s="1" t="str">
        <f>IFERROR(VLOOKUP($A289,[1]INPUT_Du_lieu_nhan_vien!$A:$AJ,36),"-")</f>
        <v>Chính thức</v>
      </c>
    </row>
    <row r="290" spans="1:10" ht="32.25" customHeight="1">
      <c r="A290" s="4">
        <v>20446</v>
      </c>
      <c r="B290" s="1" t="str">
        <f>IFERROR(VLOOKUP($A290,[1]INPUT_Du_lieu_nhan_vien!$A:$C,2),"-")</f>
        <v>Lê Hiền</v>
      </c>
      <c r="C290" s="1" t="str">
        <f>IFERROR(VLOOKUP($A290,[1]INPUT_Du_lieu_nhan_vien!$A:$C,3),"-")</f>
        <v>Trang</v>
      </c>
      <c r="D290" s="1" t="str">
        <f>IFERROR(VLOOKUP($A290,[1]INPUT_Du_lieu_nhan_vien!$A:$AC,24),"-")</f>
        <v>OS</v>
      </c>
      <c r="E290" s="1" t="str">
        <f>IFERROR(VLOOKUP($A290,[1]INPUT_Du_lieu_nhan_vien!$A:$AC,29),"-")</f>
        <v>TAW</v>
      </c>
      <c r="F290" s="1" t="s">
        <v>12</v>
      </c>
      <c r="G290" s="3" t="s">
        <v>170</v>
      </c>
      <c r="H290" s="2">
        <v>41365</v>
      </c>
      <c r="I290" s="2">
        <f>IF(F290="","",VLOOKUP(F290,$N$2:$O$11,2)+H290)</f>
        <v>41729</v>
      </c>
      <c r="J290" s="1" t="str">
        <f>IFERROR(VLOOKUP($A290,[1]INPUT_Du_lieu_nhan_vien!$A:$AJ,36),"-")</f>
        <v>Chính thức</v>
      </c>
    </row>
    <row r="291" spans="1:10" ht="32.25" customHeight="1">
      <c r="A291" s="4">
        <v>20447</v>
      </c>
      <c r="B291" s="1" t="str">
        <f>IFERROR(VLOOKUP($A291,[1]INPUT_Du_lieu_nhan_vien!$A:$C,2),"-")</f>
        <v>Lê Thị Hoa</v>
      </c>
      <c r="C291" s="1" t="str">
        <f>IFERROR(VLOOKUP($A291,[1]INPUT_Du_lieu_nhan_vien!$A:$C,3),"-")</f>
        <v>Cúc</v>
      </c>
      <c r="D291" s="1" t="str">
        <f>IFERROR(VLOOKUP($A291,[1]INPUT_Du_lieu_nhan_vien!$A:$AC,24),"-")</f>
        <v>OP</v>
      </c>
      <c r="E291" s="1" t="str">
        <f>IFERROR(VLOOKUP($A291,[1]INPUT_Du_lieu_nhan_vien!$A:$AC,29),"-")</f>
        <v>TAW</v>
      </c>
      <c r="G291" s="3"/>
      <c r="H291" s="2"/>
      <c r="I291" s="2" t="str">
        <f>IF(F291="","",VLOOKUP(F291,$N$2:$O$11,2)+H291)</f>
        <v/>
      </c>
      <c r="J291" s="1" t="str">
        <f>IFERROR(VLOOKUP($A291,[1]INPUT_Du_lieu_nhan_vien!$A:$AJ,36),"-")</f>
        <v>Nghỉ việc</v>
      </c>
    </row>
    <row r="292" spans="1:10" ht="32.25" customHeight="1">
      <c r="A292" s="4">
        <v>20448</v>
      </c>
      <c r="B292" s="1" t="str">
        <f>IFERROR(VLOOKUP($A292,[1]INPUT_Du_lieu_nhan_vien!$A:$C,2),"-")</f>
        <v>Đỗ Thị</v>
      </c>
      <c r="C292" s="1" t="str">
        <f>IFERROR(VLOOKUP($A292,[1]INPUT_Du_lieu_nhan_vien!$A:$C,3),"-")</f>
        <v>Đương</v>
      </c>
      <c r="D292" s="1" t="str">
        <f>IFERROR(VLOOKUP($A292,[1]INPUT_Du_lieu_nhan_vien!$A:$AC,24),"-")</f>
        <v>OP</v>
      </c>
      <c r="E292" s="1" t="str">
        <f>IFERROR(VLOOKUP($A292,[1]INPUT_Du_lieu_nhan_vien!$A:$AC,29),"-")</f>
        <v>TAW</v>
      </c>
      <c r="G292" s="3"/>
      <c r="H292" s="2"/>
      <c r="I292" s="2" t="str">
        <f>IF(F292="","",VLOOKUP(F292,$N$2:$O$11,2)+H292)</f>
        <v/>
      </c>
      <c r="J292" s="1" t="str">
        <f>IFERROR(VLOOKUP($A292,[1]INPUT_Du_lieu_nhan_vien!$A:$AJ,36),"-")</f>
        <v>Nghỉ việc</v>
      </c>
    </row>
    <row r="293" spans="1:10" ht="32.25" customHeight="1">
      <c r="A293" s="4">
        <v>20449</v>
      </c>
      <c r="B293" s="1" t="str">
        <f>IFERROR(VLOOKUP($A293,[1]INPUT_Du_lieu_nhan_vien!$A:$C,2),"-")</f>
        <v>Phạm Thị Thúy</v>
      </c>
      <c r="C293" s="1" t="str">
        <f>IFERROR(VLOOKUP($A293,[1]INPUT_Du_lieu_nhan_vien!$A:$C,3),"-")</f>
        <v>Lan</v>
      </c>
      <c r="D293" s="1" t="str">
        <f>IFERROR(VLOOKUP($A293,[1]INPUT_Du_lieu_nhan_vien!$A:$AC,24),"-")</f>
        <v>OS</v>
      </c>
      <c r="E293" s="1" t="str">
        <f>IFERROR(VLOOKUP($A293,[1]INPUT_Du_lieu_nhan_vien!$A:$AC,29),"-")</f>
        <v>TAW</v>
      </c>
      <c r="F293" s="1" t="s">
        <v>12</v>
      </c>
      <c r="G293" s="3" t="s">
        <v>166</v>
      </c>
      <c r="H293" s="2">
        <v>41205</v>
      </c>
      <c r="I293" s="2">
        <f>IF(F293="","",VLOOKUP(F293,$N$2:$O$11,2)+H293)</f>
        <v>41569</v>
      </c>
      <c r="J293" s="1" t="str">
        <f>IFERROR(VLOOKUP($A293,[1]INPUT_Du_lieu_nhan_vien!$A:$AJ,36),"-")</f>
        <v>Chính thức</v>
      </c>
    </row>
    <row r="294" spans="1:10" ht="32.25" customHeight="1">
      <c r="A294" s="4">
        <v>20449</v>
      </c>
      <c r="B294" s="1" t="str">
        <f>IFERROR(VLOOKUP($A294,[1]INPUT_Du_lieu_nhan_vien!$A:$C,2),"-")</f>
        <v>Phạm Thị Thúy</v>
      </c>
      <c r="C294" s="1" t="str">
        <f>IFERROR(VLOOKUP($A294,[1]INPUT_Du_lieu_nhan_vien!$A:$C,3),"-")</f>
        <v>Lan</v>
      </c>
      <c r="D294" s="1" t="str">
        <f>IFERROR(VLOOKUP($A294,[1]INPUT_Du_lieu_nhan_vien!$A:$AC,24),"-")</f>
        <v>OS</v>
      </c>
      <c r="E294" s="1" t="str">
        <f>IFERROR(VLOOKUP($A294,[1]INPUT_Du_lieu_nhan_vien!$A:$AC,29),"-")</f>
        <v>TAW</v>
      </c>
      <c r="F294" s="1" t="s">
        <v>12</v>
      </c>
      <c r="G294" s="3" t="s">
        <v>169</v>
      </c>
      <c r="H294" s="2">
        <v>41365</v>
      </c>
      <c r="I294" s="2">
        <f>IF(F294="","",VLOOKUP(F294,$N$2:$O$11,2)+H294)</f>
        <v>41729</v>
      </c>
      <c r="J294" s="1" t="str">
        <f>IFERROR(VLOOKUP($A294,[1]INPUT_Du_lieu_nhan_vien!$A:$AJ,36),"-")</f>
        <v>Chính thức</v>
      </c>
    </row>
    <row r="295" spans="1:10" ht="32.25" customHeight="1">
      <c r="A295" s="4">
        <v>20451</v>
      </c>
      <c r="B295" s="1" t="str">
        <f>IFERROR(VLOOKUP($A295,[1]INPUT_Du_lieu_nhan_vien!$A:$C,2),"-")</f>
        <v>Trịnh Thu</v>
      </c>
      <c r="C295" s="1" t="str">
        <f>IFERROR(VLOOKUP($A295,[1]INPUT_Du_lieu_nhan_vien!$A:$C,3),"-")</f>
        <v>Hương</v>
      </c>
      <c r="D295" s="1" t="str">
        <f>IFERROR(VLOOKUP($A295,[1]INPUT_Du_lieu_nhan_vien!$A:$AC,24),"-")</f>
        <v>OP</v>
      </c>
      <c r="E295" s="1" t="str">
        <f>IFERROR(VLOOKUP($A295,[1]INPUT_Du_lieu_nhan_vien!$A:$AC,29),"-")</f>
        <v>TAW</v>
      </c>
      <c r="G295" s="3"/>
      <c r="H295" s="2"/>
      <c r="I295" s="2" t="str">
        <f>IF(F295="","",VLOOKUP(F295,$N$2:$O$11,2)+H295)</f>
        <v/>
      </c>
      <c r="J295" s="1" t="str">
        <f>IFERROR(VLOOKUP($A295,[1]INPUT_Du_lieu_nhan_vien!$A:$AJ,36),"-")</f>
        <v>Nghỉ việc</v>
      </c>
    </row>
    <row r="296" spans="1:10" ht="32.25" customHeight="1">
      <c r="A296" s="4">
        <v>20452</v>
      </c>
      <c r="B296" s="1" t="str">
        <f>IFERROR(VLOOKUP($A296,[1]INPUT_Du_lieu_nhan_vien!$A:$C,2),"-")</f>
        <v>Trịnh Bích</v>
      </c>
      <c r="C296" s="1" t="str">
        <f>IFERROR(VLOOKUP($A296,[1]INPUT_Du_lieu_nhan_vien!$A:$C,3),"-")</f>
        <v>Phượng</v>
      </c>
      <c r="D296" s="1" t="str">
        <f>IFERROR(VLOOKUP($A296,[1]INPUT_Du_lieu_nhan_vien!$A:$AC,24),"-")</f>
        <v>OP</v>
      </c>
      <c r="E296" s="1" t="str">
        <f>IFERROR(VLOOKUP($A296,[1]INPUT_Du_lieu_nhan_vien!$A:$AC,29),"-")</f>
        <v>TAW</v>
      </c>
      <c r="G296" s="3"/>
      <c r="H296" s="2"/>
      <c r="I296" s="2" t="str">
        <f>IF(F296="","",VLOOKUP(F296,$N$2:$O$11,2)+H296)</f>
        <v/>
      </c>
      <c r="J296" s="1" t="str">
        <f>IFERROR(VLOOKUP($A296,[1]INPUT_Du_lieu_nhan_vien!$A:$AJ,36),"-")</f>
        <v>Nghỉ việc</v>
      </c>
    </row>
    <row r="297" spans="1:10" ht="32.25" customHeight="1">
      <c r="A297" s="4">
        <v>20453</v>
      </c>
      <c r="B297" s="1" t="str">
        <f>IFERROR(VLOOKUP($A297,[1]INPUT_Du_lieu_nhan_vien!$A:$C,2),"-")</f>
        <v>Phạm Thị</v>
      </c>
      <c r="C297" s="1" t="str">
        <f>IFERROR(VLOOKUP($A297,[1]INPUT_Du_lieu_nhan_vien!$A:$C,3),"-")</f>
        <v>Hạnh</v>
      </c>
      <c r="D297" s="1" t="str">
        <f>IFERROR(VLOOKUP($A297,[1]INPUT_Du_lieu_nhan_vien!$A:$AC,24),"-")</f>
        <v>OS</v>
      </c>
      <c r="E297" s="1" t="str">
        <f>IFERROR(VLOOKUP($A297,[1]INPUT_Du_lieu_nhan_vien!$A:$AC,29),"-")</f>
        <v>TAW</v>
      </c>
      <c r="F297" s="1" t="s">
        <v>12</v>
      </c>
      <c r="G297" s="3" t="s">
        <v>168</v>
      </c>
      <c r="H297" s="2">
        <v>41212</v>
      </c>
      <c r="I297" s="2">
        <f>IF(F297="","",VLOOKUP(F297,$N$2:$O$11,2)+H297)</f>
        <v>41576</v>
      </c>
      <c r="J297" s="1" t="str">
        <f>IFERROR(VLOOKUP($A297,[1]INPUT_Du_lieu_nhan_vien!$A:$AJ,36),"-")</f>
        <v>Chính thức</v>
      </c>
    </row>
    <row r="298" spans="1:10" ht="32.25" customHeight="1">
      <c r="A298" s="4">
        <v>20454</v>
      </c>
      <c r="B298" s="1" t="str">
        <f>IFERROR(VLOOKUP($A298,[1]INPUT_Du_lieu_nhan_vien!$A:$C,2),"-")</f>
        <v>Lê Thanh</v>
      </c>
      <c r="C298" s="1" t="str">
        <f>IFERROR(VLOOKUP($A298,[1]INPUT_Du_lieu_nhan_vien!$A:$C,3),"-")</f>
        <v>Hải</v>
      </c>
      <c r="D298" s="1" t="str">
        <f>IFERROR(VLOOKUP($A298,[1]INPUT_Du_lieu_nhan_vien!$A:$AC,24),"-")</f>
        <v>OS</v>
      </c>
      <c r="E298" s="1" t="str">
        <f>IFERROR(VLOOKUP($A298,[1]INPUT_Du_lieu_nhan_vien!$A:$AC,29),"-")</f>
        <v>TAW</v>
      </c>
      <c r="F298" s="1" t="s">
        <v>12</v>
      </c>
      <c r="G298" s="3" t="s">
        <v>167</v>
      </c>
      <c r="H298" s="2">
        <v>41212</v>
      </c>
      <c r="I298" s="2">
        <f>IF(F298="","",VLOOKUP(F298,$N$2:$O$11,2)+H298)</f>
        <v>41576</v>
      </c>
      <c r="J298" s="1" t="str">
        <f>IFERROR(VLOOKUP($A298,[1]INPUT_Du_lieu_nhan_vien!$A:$AJ,36),"-")</f>
        <v>Chính thức</v>
      </c>
    </row>
    <row r="299" spans="1:10" ht="32.25" customHeight="1">
      <c r="A299" s="4">
        <v>20456</v>
      </c>
      <c r="B299" s="1" t="str">
        <f>IFERROR(VLOOKUP($A299,[1]INPUT_Du_lieu_nhan_vien!$A:$C,2),"-")</f>
        <v>Phan Thu</v>
      </c>
      <c r="C299" s="1" t="str">
        <f>IFERROR(VLOOKUP($A299,[1]INPUT_Du_lieu_nhan_vien!$A:$C,3),"-")</f>
        <v>Trang</v>
      </c>
      <c r="D299" s="1" t="str">
        <f>IFERROR(VLOOKUP($A299,[1]INPUT_Du_lieu_nhan_vien!$A:$AC,24),"-")</f>
        <v>OP</v>
      </c>
      <c r="E299" s="1" t="str">
        <f>IFERROR(VLOOKUP($A299,[1]INPUT_Du_lieu_nhan_vien!$A:$AC,29),"-")</f>
        <v>TAW</v>
      </c>
      <c r="F299" s="1" t="s">
        <v>12</v>
      </c>
      <c r="G299" s="3" t="s">
        <v>166</v>
      </c>
      <c r="H299" s="2">
        <v>41232</v>
      </c>
      <c r="I299" s="2">
        <f>IF(F299="","",VLOOKUP(F299,$N$2:$O$11,2)+H299)</f>
        <v>41596</v>
      </c>
      <c r="J299" s="1" t="str">
        <f>IFERROR(VLOOKUP($A299,[1]INPUT_Du_lieu_nhan_vien!$A:$AJ,36),"-")</f>
        <v>Nghỉ việc</v>
      </c>
    </row>
    <row r="300" spans="1:10" ht="32.25" customHeight="1">
      <c r="A300" s="4">
        <v>20465</v>
      </c>
      <c r="B300" s="1" t="str">
        <f>IFERROR(VLOOKUP($A300,[1]INPUT_Du_lieu_nhan_vien!$A:$C,2),"-")</f>
        <v xml:space="preserve">Phan Thu </v>
      </c>
      <c r="C300" s="1" t="str">
        <f>IFERROR(VLOOKUP($A300,[1]INPUT_Du_lieu_nhan_vien!$A:$C,3),"-")</f>
        <v>Trang</v>
      </c>
      <c r="D300" s="1" t="str">
        <f>IFERROR(VLOOKUP($A300,[1]INPUT_Du_lieu_nhan_vien!$A:$AC,24),"-")</f>
        <v>OS</v>
      </c>
      <c r="E300" s="1" t="str">
        <f>IFERROR(VLOOKUP($A300,[1]INPUT_Du_lieu_nhan_vien!$A:$AC,29),"-")</f>
        <v>TAW</v>
      </c>
      <c r="F300" s="1" t="s">
        <v>12</v>
      </c>
      <c r="G300" s="3" t="s">
        <v>165</v>
      </c>
      <c r="H300" s="2">
        <v>41365</v>
      </c>
      <c r="I300" s="2">
        <f>IF(F300="","",VLOOKUP(F300,$N$2:$O$11,2)+H300)</f>
        <v>41729</v>
      </c>
      <c r="J300" s="1" t="str">
        <f>IFERROR(VLOOKUP($A300,[1]INPUT_Du_lieu_nhan_vien!$A:$AJ,36),"-")</f>
        <v>Nghỉ việc</v>
      </c>
    </row>
    <row r="301" spans="1:10" ht="32.25" customHeight="1">
      <c r="A301" s="4">
        <v>20466</v>
      </c>
      <c r="B301" s="1" t="str">
        <f>IFERROR(VLOOKUP($A301,[1]INPUT_Du_lieu_nhan_vien!$A:$C,2),"-")</f>
        <v>Trần Thu</v>
      </c>
      <c r="C301" s="1" t="str">
        <f>IFERROR(VLOOKUP($A301,[1]INPUT_Du_lieu_nhan_vien!$A:$C,3),"-")</f>
        <v>Huyền</v>
      </c>
      <c r="D301" s="1" t="str">
        <f>IFERROR(VLOOKUP($A301,[1]INPUT_Du_lieu_nhan_vien!$A:$AC,24),"-")</f>
        <v>OP</v>
      </c>
      <c r="E301" s="1" t="str">
        <f>IFERROR(VLOOKUP($A301,[1]INPUT_Du_lieu_nhan_vien!$A:$AC,29),"-")</f>
        <v>TAW</v>
      </c>
      <c r="G301" s="3"/>
      <c r="H301" s="2"/>
      <c r="I301" s="2" t="str">
        <f>IF(F301="","",VLOOKUP(F301,$N$2:$O$11,2)+H301)</f>
        <v/>
      </c>
      <c r="J301" s="1" t="str">
        <f>IFERROR(VLOOKUP($A301,[1]INPUT_Du_lieu_nhan_vien!$A:$AJ,36),"-")</f>
        <v>Nghỉ việc</v>
      </c>
    </row>
    <row r="302" spans="1:10" ht="32.25" customHeight="1">
      <c r="A302" s="4">
        <v>20470</v>
      </c>
      <c r="B302" s="1" t="str">
        <f>IFERROR(VLOOKUP($A302,[1]INPUT_Du_lieu_nhan_vien!$A:$C,2),"-")</f>
        <v>Trịnh Thị</v>
      </c>
      <c r="C302" s="1" t="str">
        <f>IFERROR(VLOOKUP($A302,[1]INPUT_Du_lieu_nhan_vien!$A:$C,3),"-")</f>
        <v>Nhàn</v>
      </c>
      <c r="D302" s="1" t="str">
        <f>IFERROR(VLOOKUP($A302,[1]INPUT_Du_lieu_nhan_vien!$A:$AC,24),"-")</f>
        <v>OS</v>
      </c>
      <c r="E302" s="1" t="str">
        <f>IFERROR(VLOOKUP($A302,[1]INPUT_Du_lieu_nhan_vien!$A:$AC,29),"-")</f>
        <v>TAW</v>
      </c>
      <c r="F302" s="1" t="s">
        <v>12</v>
      </c>
      <c r="G302" s="3" t="s">
        <v>164</v>
      </c>
      <c r="H302" s="2">
        <v>41218</v>
      </c>
      <c r="I302" s="2">
        <f>IF(F302="","",VLOOKUP(F302,$N$2:$O$11,2)+H302)</f>
        <v>41582</v>
      </c>
      <c r="J302" s="1" t="str">
        <f>IFERROR(VLOOKUP($A302,[1]INPUT_Du_lieu_nhan_vien!$A:$AJ,36),"-")</f>
        <v>Chính thức</v>
      </c>
    </row>
    <row r="303" spans="1:10" ht="32.25" customHeight="1">
      <c r="A303" s="4">
        <v>20471</v>
      </c>
      <c r="B303" s="1" t="str">
        <f>IFERROR(VLOOKUP($A303,[1]INPUT_Du_lieu_nhan_vien!$A:$C,2),"-")</f>
        <v>Nguyễn Thị</v>
      </c>
      <c r="C303" s="1" t="str">
        <f>IFERROR(VLOOKUP($A303,[1]INPUT_Du_lieu_nhan_vien!$A:$C,3),"-")</f>
        <v>Hương</v>
      </c>
      <c r="D303" s="1" t="str">
        <f>IFERROR(VLOOKUP($A303,[1]INPUT_Du_lieu_nhan_vien!$A:$AC,24),"-")</f>
        <v>OP</v>
      </c>
      <c r="E303" s="1" t="str">
        <f>IFERROR(VLOOKUP($A303,[1]INPUT_Du_lieu_nhan_vien!$A:$AC,29),"-")</f>
        <v>TAW</v>
      </c>
      <c r="G303" s="3"/>
      <c r="H303" s="2"/>
      <c r="I303" s="2" t="str">
        <f>IF(F303="","",VLOOKUP(F303,$N$2:$O$11,2)+H303)</f>
        <v/>
      </c>
      <c r="J303" s="1" t="str">
        <f>IFERROR(VLOOKUP($A303,[1]INPUT_Du_lieu_nhan_vien!$A:$AJ,36),"-")</f>
        <v>Nghỉ việc</v>
      </c>
    </row>
    <row r="304" spans="1:10" ht="32.25" customHeight="1">
      <c r="A304" s="4">
        <v>20472</v>
      </c>
      <c r="B304" s="1" t="str">
        <f>IFERROR(VLOOKUP($A304,[1]INPUT_Du_lieu_nhan_vien!$A:$C,2),"-")</f>
        <v>Lê Thị</v>
      </c>
      <c r="C304" s="1" t="str">
        <f>IFERROR(VLOOKUP($A304,[1]INPUT_Du_lieu_nhan_vien!$A:$C,3),"-")</f>
        <v>Ngọc</v>
      </c>
      <c r="D304" s="1" t="str">
        <f>IFERROR(VLOOKUP($A304,[1]INPUT_Du_lieu_nhan_vien!$A:$AC,24),"-")</f>
        <v>OS</v>
      </c>
      <c r="E304" s="1" t="str">
        <f>IFERROR(VLOOKUP($A304,[1]INPUT_Du_lieu_nhan_vien!$A:$AC,29),"-")</f>
        <v>TAW</v>
      </c>
      <c r="F304" s="1" t="s">
        <v>12</v>
      </c>
      <c r="G304" s="3" t="s">
        <v>163</v>
      </c>
      <c r="H304" s="2">
        <v>41253</v>
      </c>
      <c r="I304" s="2">
        <f>IF(F304="","",VLOOKUP(F304,$N$2:$O$11,2)+H304)</f>
        <v>41617</v>
      </c>
      <c r="J304" s="1" t="str">
        <f>IFERROR(VLOOKUP($A304,[1]INPUT_Du_lieu_nhan_vien!$A:$AJ,36),"-")</f>
        <v>Chính thức</v>
      </c>
    </row>
    <row r="305" spans="1:10" ht="32.25" customHeight="1">
      <c r="A305" s="4">
        <v>20473</v>
      </c>
      <c r="B305" s="1" t="str">
        <f>IFERROR(VLOOKUP($A305,[1]INPUT_Du_lieu_nhan_vien!$A:$C,2),"-")</f>
        <v>Nguyễn Thị</v>
      </c>
      <c r="C305" s="1" t="str">
        <f>IFERROR(VLOOKUP($A305,[1]INPUT_Du_lieu_nhan_vien!$A:$C,3),"-")</f>
        <v>Hảo</v>
      </c>
      <c r="D305" s="1" t="str">
        <f>IFERROR(VLOOKUP($A305,[1]INPUT_Du_lieu_nhan_vien!$A:$AC,24),"-")</f>
        <v>OP</v>
      </c>
      <c r="E305" s="1" t="str">
        <f>IFERROR(VLOOKUP($A305,[1]INPUT_Du_lieu_nhan_vien!$A:$AC,29),"-")</f>
        <v>TAW</v>
      </c>
      <c r="G305" s="3"/>
      <c r="H305" s="2"/>
      <c r="I305" s="2" t="str">
        <f>IF(F305="","",VLOOKUP(F305,$N$2:$O$11,2)+H305)</f>
        <v/>
      </c>
      <c r="J305" s="1" t="str">
        <f>IFERROR(VLOOKUP($A305,[1]INPUT_Du_lieu_nhan_vien!$A:$AJ,36),"-")</f>
        <v>Nghỉ việc</v>
      </c>
    </row>
    <row r="306" spans="1:10" ht="32.25" customHeight="1">
      <c r="A306" s="4">
        <v>20474</v>
      </c>
      <c r="B306" s="1" t="str">
        <f>IFERROR(VLOOKUP($A306,[1]INPUT_Du_lieu_nhan_vien!$A:$C,2),"-")</f>
        <v>Trần Thị</v>
      </c>
      <c r="C306" s="1" t="str">
        <f>IFERROR(VLOOKUP($A306,[1]INPUT_Du_lieu_nhan_vien!$A:$C,3),"-")</f>
        <v>Lan</v>
      </c>
      <c r="D306" s="1" t="str">
        <f>IFERROR(VLOOKUP($A306,[1]INPUT_Du_lieu_nhan_vien!$A:$AC,24),"-")</f>
        <v>OP</v>
      </c>
      <c r="E306" s="1" t="str">
        <f>IFERROR(VLOOKUP($A306,[1]INPUT_Du_lieu_nhan_vien!$A:$AC,29),"-")</f>
        <v>TAW</v>
      </c>
      <c r="G306" s="3"/>
      <c r="H306" s="2"/>
      <c r="I306" s="2" t="str">
        <f>IF(F306="","",VLOOKUP(F306,$N$2:$O$11,2)+H306)</f>
        <v/>
      </c>
      <c r="J306" s="1" t="str">
        <f>IFERROR(VLOOKUP($A306,[1]INPUT_Du_lieu_nhan_vien!$A:$AJ,36),"-")</f>
        <v>Nghỉ việc</v>
      </c>
    </row>
    <row r="307" spans="1:10" ht="32.25" customHeight="1">
      <c r="A307" s="4">
        <v>20476</v>
      </c>
      <c r="B307" s="1" t="str">
        <f>IFERROR(VLOOKUP($A307,[1]INPUT_Du_lieu_nhan_vien!$A:$C,2),"-")</f>
        <v>Lê Anh</v>
      </c>
      <c r="C307" s="1" t="str">
        <f>IFERROR(VLOOKUP($A307,[1]INPUT_Du_lieu_nhan_vien!$A:$C,3),"-")</f>
        <v>Phương</v>
      </c>
      <c r="D307" s="1" t="str">
        <f>IFERROR(VLOOKUP($A307,[1]INPUT_Du_lieu_nhan_vien!$A:$AC,24),"-")</f>
        <v>PM1</v>
      </c>
      <c r="E307" s="1" t="str">
        <f>IFERROR(VLOOKUP($A307,[1]INPUT_Du_lieu_nhan_vien!$A:$AC,29),"-")</f>
        <v>TAW</v>
      </c>
      <c r="G307" s="3"/>
      <c r="H307" s="2"/>
      <c r="I307" s="2" t="str">
        <f>IF(F307="","",VLOOKUP(F307,$N$2:$O$11,2)+H307)</f>
        <v/>
      </c>
      <c r="J307" s="1" t="str">
        <f>IFERROR(VLOOKUP($A307,[1]INPUT_Du_lieu_nhan_vien!$A:$AJ,36),"-")</f>
        <v>Nghỉ việc</v>
      </c>
    </row>
    <row r="308" spans="1:10" ht="32.25" customHeight="1">
      <c r="A308" s="4">
        <v>20499</v>
      </c>
      <c r="B308" s="1" t="str">
        <f>IFERROR(VLOOKUP($A308,[1]INPUT_Du_lieu_nhan_vien!$A:$C,2),"-")</f>
        <v>Vũ Thị Thu</v>
      </c>
      <c r="C308" s="1" t="str">
        <f>IFERROR(VLOOKUP($A308,[1]INPUT_Du_lieu_nhan_vien!$A:$C,3),"-")</f>
        <v>Hương</v>
      </c>
      <c r="D308" s="1" t="str">
        <f>IFERROR(VLOOKUP($A308,[1]INPUT_Du_lieu_nhan_vien!$A:$AC,24),"-")</f>
        <v>OS</v>
      </c>
      <c r="E308" s="1" t="str">
        <f>IFERROR(VLOOKUP($A308,[1]INPUT_Du_lieu_nhan_vien!$A:$AC,29),"-")</f>
        <v>TAW</v>
      </c>
      <c r="F308" s="1" t="s">
        <v>12</v>
      </c>
      <c r="G308" s="3" t="s">
        <v>162</v>
      </c>
      <c r="H308" s="2">
        <v>41308</v>
      </c>
      <c r="I308" s="2">
        <f>IF(F308="","",VLOOKUP(F308,$N$2:$O$11,2)+H308)</f>
        <v>41672</v>
      </c>
      <c r="J308" s="1" t="str">
        <f>IFERROR(VLOOKUP($A308,[1]INPUT_Du_lieu_nhan_vien!$A:$AJ,36),"-")</f>
        <v>Chính thức</v>
      </c>
    </row>
    <row r="309" spans="1:10" ht="32.25" customHeight="1">
      <c r="A309" s="4">
        <v>20503</v>
      </c>
      <c r="B309" s="1" t="str">
        <f>IFERROR(VLOOKUP($A309,[1]INPUT_Du_lieu_nhan_vien!$A:$C,2),"-")</f>
        <v>Tạ Thị</v>
      </c>
      <c r="C309" s="1" t="str">
        <f>IFERROR(VLOOKUP($A309,[1]INPUT_Du_lieu_nhan_vien!$A:$C,3),"-")</f>
        <v>Hường</v>
      </c>
      <c r="D309" s="1" t="str">
        <f>IFERROR(VLOOKUP($A309,[1]INPUT_Du_lieu_nhan_vien!$A:$AC,24),"-")</f>
        <v>OS</v>
      </c>
      <c r="E309" s="1" t="str">
        <f>IFERROR(VLOOKUP($A309,[1]INPUT_Du_lieu_nhan_vien!$A:$AC,29),"-")</f>
        <v>TAW</v>
      </c>
      <c r="G309" s="3"/>
      <c r="H309" s="2"/>
      <c r="I309" s="2" t="str">
        <f>IF(F309="","",VLOOKUP(F309,$N$2:$O$11,2)+H309)</f>
        <v/>
      </c>
      <c r="J309" s="1" t="str">
        <f>IFERROR(VLOOKUP($A309,[1]INPUT_Du_lieu_nhan_vien!$A:$AJ,36),"-")</f>
        <v>Nghỉ việc</v>
      </c>
    </row>
    <row r="310" spans="1:10" ht="32.25" customHeight="1">
      <c r="A310" s="4">
        <v>20504</v>
      </c>
      <c r="B310" s="1" t="str">
        <f>IFERROR(VLOOKUP($A310,[1]INPUT_Du_lieu_nhan_vien!$A:$C,2),"-")</f>
        <v>Trần Khánh</v>
      </c>
      <c r="C310" s="1" t="str">
        <f>IFERROR(VLOOKUP($A310,[1]INPUT_Du_lieu_nhan_vien!$A:$C,3),"-")</f>
        <v>Vân</v>
      </c>
      <c r="D310" s="1" t="str">
        <f>IFERROR(VLOOKUP($A310,[1]INPUT_Du_lieu_nhan_vien!$A:$AC,24),"-")</f>
        <v>OP</v>
      </c>
      <c r="E310" s="1" t="str">
        <f>IFERROR(VLOOKUP($A310,[1]INPUT_Du_lieu_nhan_vien!$A:$AC,29),"-")</f>
        <v>TAW</v>
      </c>
      <c r="G310" s="3"/>
      <c r="H310" s="2"/>
      <c r="I310" s="2" t="str">
        <f>IF(F310="","",VLOOKUP(F310,$N$2:$O$11,2)+H310)</f>
        <v/>
      </c>
      <c r="J310" s="1" t="str">
        <f>IFERROR(VLOOKUP($A310,[1]INPUT_Du_lieu_nhan_vien!$A:$AJ,36),"-")</f>
        <v>Chính thức</v>
      </c>
    </row>
    <row r="311" spans="1:10" ht="32.25" customHeight="1">
      <c r="A311" s="4">
        <v>20505</v>
      </c>
      <c r="B311" s="1" t="str">
        <f>IFERROR(VLOOKUP($A311,[1]INPUT_Du_lieu_nhan_vien!$A:$C,2),"-")</f>
        <v>Phạm Thị Thanh</v>
      </c>
      <c r="C311" s="1" t="str">
        <f>IFERROR(VLOOKUP($A311,[1]INPUT_Du_lieu_nhan_vien!$A:$C,3),"-")</f>
        <v>Nga</v>
      </c>
      <c r="D311" s="1" t="str">
        <f>IFERROR(VLOOKUP($A311,[1]INPUT_Du_lieu_nhan_vien!$A:$AC,24),"-")</f>
        <v>OP</v>
      </c>
      <c r="E311" s="1" t="str">
        <f>IFERROR(VLOOKUP($A311,[1]INPUT_Du_lieu_nhan_vien!$A:$AC,29),"-")</f>
        <v>TAW</v>
      </c>
      <c r="G311" s="3"/>
      <c r="H311" s="2"/>
      <c r="I311" s="2" t="str">
        <f>IF(F311="","",VLOOKUP(F311,$N$2:$O$11,2)+H311)</f>
        <v/>
      </c>
      <c r="J311" s="1" t="str">
        <f>IFERROR(VLOOKUP($A311,[1]INPUT_Du_lieu_nhan_vien!$A:$AJ,36),"-")</f>
        <v>Nghỉ việc</v>
      </c>
    </row>
    <row r="312" spans="1:10" ht="32.25" customHeight="1">
      <c r="A312" s="4">
        <v>20506</v>
      </c>
      <c r="B312" s="1" t="str">
        <f>IFERROR(VLOOKUP($A312,[1]INPUT_Du_lieu_nhan_vien!$A:$C,2),"-")</f>
        <v>Phí Thị Thu</v>
      </c>
      <c r="C312" s="1" t="str">
        <f>IFERROR(VLOOKUP($A312,[1]INPUT_Du_lieu_nhan_vien!$A:$C,3),"-")</f>
        <v>Hương</v>
      </c>
      <c r="D312" s="1" t="str">
        <f>IFERROR(VLOOKUP($A312,[1]INPUT_Du_lieu_nhan_vien!$A:$AC,24),"-")</f>
        <v>OS</v>
      </c>
      <c r="E312" s="1" t="str">
        <f>IFERROR(VLOOKUP($A312,[1]INPUT_Du_lieu_nhan_vien!$A:$AC,29),"-")</f>
        <v>TAW</v>
      </c>
      <c r="F312" s="1" t="s">
        <v>12</v>
      </c>
      <c r="G312" s="3" t="s">
        <v>161</v>
      </c>
      <c r="H312" s="2">
        <v>41329</v>
      </c>
      <c r="I312" s="2">
        <f>IF(F312="","",VLOOKUP(F312,$N$2:$O$11,2)+H312)</f>
        <v>41693</v>
      </c>
      <c r="J312" s="1" t="str">
        <f>IFERROR(VLOOKUP($A312,[1]INPUT_Du_lieu_nhan_vien!$A:$AJ,36),"-")</f>
        <v>Nghỉ việc</v>
      </c>
    </row>
    <row r="313" spans="1:10" ht="32.25" customHeight="1">
      <c r="A313" s="4">
        <v>20507</v>
      </c>
      <c r="B313" s="1" t="str">
        <f>IFERROR(VLOOKUP($A313,[1]INPUT_Du_lieu_nhan_vien!$A:$C,2),"-")</f>
        <v>Nguyễn Thị Thu</v>
      </c>
      <c r="C313" s="1" t="str">
        <f>IFERROR(VLOOKUP($A313,[1]INPUT_Du_lieu_nhan_vien!$A:$C,3),"-")</f>
        <v>Hiền</v>
      </c>
      <c r="D313" s="1" t="str">
        <f>IFERROR(VLOOKUP($A313,[1]INPUT_Du_lieu_nhan_vien!$A:$AC,24),"-")</f>
        <v>OS</v>
      </c>
      <c r="E313" s="1" t="str">
        <f>IFERROR(VLOOKUP($A313,[1]INPUT_Du_lieu_nhan_vien!$A:$AC,29),"-")</f>
        <v>TAW</v>
      </c>
      <c r="G313" s="3"/>
      <c r="H313" s="2"/>
      <c r="I313" s="2" t="str">
        <f>IF(F313="","",VLOOKUP(F313,$N$2:$O$11,2)+H313)</f>
        <v/>
      </c>
      <c r="J313" s="1" t="str">
        <f>IFERROR(VLOOKUP($A313,[1]INPUT_Du_lieu_nhan_vien!$A:$AJ,36),"-")</f>
        <v>Nghỉ việc</v>
      </c>
    </row>
    <row r="314" spans="1:10" ht="32.25" customHeight="1">
      <c r="A314" s="4">
        <v>20509</v>
      </c>
      <c r="B314" s="1" t="str">
        <f>IFERROR(VLOOKUP($A314,[1]INPUT_Du_lieu_nhan_vien!$A:$C,2),"-")</f>
        <v>Đoàn Thị Thanh</v>
      </c>
      <c r="C314" s="1" t="str">
        <f>IFERROR(VLOOKUP($A314,[1]INPUT_Du_lieu_nhan_vien!$A:$C,3),"-")</f>
        <v>Giang</v>
      </c>
      <c r="D314" s="1" t="str">
        <f>IFERROR(VLOOKUP($A314,[1]INPUT_Du_lieu_nhan_vien!$A:$AC,24),"-")</f>
        <v>OS</v>
      </c>
      <c r="E314" s="1" t="str">
        <f>IFERROR(VLOOKUP($A314,[1]INPUT_Du_lieu_nhan_vien!$A:$AC,29),"-")</f>
        <v>TAW</v>
      </c>
      <c r="F314" s="1" t="s">
        <v>12</v>
      </c>
      <c r="G314" s="3" t="s">
        <v>160</v>
      </c>
      <c r="H314" s="2">
        <v>41335</v>
      </c>
      <c r="I314" s="2">
        <f>IF(F314="","",VLOOKUP(F314,$N$2:$O$11,2)+H314)</f>
        <v>41699</v>
      </c>
      <c r="J314" s="1" t="str">
        <f>IFERROR(VLOOKUP($A314,[1]INPUT_Du_lieu_nhan_vien!$A:$AJ,36),"-")</f>
        <v>Chính thức</v>
      </c>
    </row>
    <row r="315" spans="1:10" ht="32.25" customHeight="1">
      <c r="A315" s="4">
        <v>20510</v>
      </c>
      <c r="B315" s="1" t="str">
        <f>IFERROR(VLOOKUP($A315,[1]INPUT_Du_lieu_nhan_vien!$A:$C,2),"-")</f>
        <v>Nguyễn Thị Ngọc</v>
      </c>
      <c r="C315" s="1" t="str">
        <f>IFERROR(VLOOKUP($A315,[1]INPUT_Du_lieu_nhan_vien!$A:$C,3),"-")</f>
        <v>Thủy</v>
      </c>
      <c r="D315" s="1" t="str">
        <f>IFERROR(VLOOKUP($A315,[1]INPUT_Du_lieu_nhan_vien!$A:$AC,24),"-")</f>
        <v>OP</v>
      </c>
      <c r="E315" s="1" t="str">
        <f>IFERROR(VLOOKUP($A315,[1]INPUT_Du_lieu_nhan_vien!$A:$AC,29),"-")</f>
        <v>TAW</v>
      </c>
      <c r="G315" s="3"/>
      <c r="H315" s="2"/>
      <c r="I315" s="2" t="str">
        <f>IF(F315="","",VLOOKUP(F315,$N$2:$O$11,2)+H315)</f>
        <v/>
      </c>
      <c r="J315" s="1" t="str">
        <f>IFERROR(VLOOKUP($A315,[1]INPUT_Du_lieu_nhan_vien!$A:$AJ,36),"-")</f>
        <v>Nghỉ việc</v>
      </c>
    </row>
    <row r="316" spans="1:10" ht="32.25" customHeight="1">
      <c r="A316" s="4">
        <v>20517</v>
      </c>
      <c r="B316" s="1" t="str">
        <f>IFERROR(VLOOKUP($A316,[1]INPUT_Du_lieu_nhan_vien!$A:$C,2),"-")</f>
        <v>Nguyễn Tùng</v>
      </c>
      <c r="C316" s="1" t="str">
        <f>IFERROR(VLOOKUP($A316,[1]INPUT_Du_lieu_nhan_vien!$A:$C,3),"-")</f>
        <v>Lâm</v>
      </c>
      <c r="D316" s="1" t="str">
        <f>IFERROR(VLOOKUP($A316,[1]INPUT_Du_lieu_nhan_vien!$A:$AC,24),"-")</f>
        <v>PM1</v>
      </c>
      <c r="E316" s="1" t="str">
        <f>IFERROR(VLOOKUP($A316,[1]INPUT_Du_lieu_nhan_vien!$A:$AC,29),"-")</f>
        <v>TAW</v>
      </c>
      <c r="F316" s="1" t="s">
        <v>12</v>
      </c>
      <c r="G316" s="3" t="s">
        <v>159</v>
      </c>
      <c r="H316" s="2">
        <v>41354</v>
      </c>
      <c r="I316" s="2">
        <f>IF(F316="","",VLOOKUP(F316,$N$2:$O$11,2)+H316)</f>
        <v>41718</v>
      </c>
      <c r="J316" s="1" t="str">
        <f>IFERROR(VLOOKUP($A316,[1]INPUT_Du_lieu_nhan_vien!$A:$AJ,36),"-")</f>
        <v>Chính thức</v>
      </c>
    </row>
    <row r="317" spans="1:10" ht="32.25" customHeight="1">
      <c r="A317" s="4">
        <v>20519</v>
      </c>
      <c r="B317" s="1" t="str">
        <f>IFERROR(VLOOKUP($A317,[1]INPUT_Du_lieu_nhan_vien!$A:$C,2),"-")</f>
        <v>Đỗ Thị</v>
      </c>
      <c r="C317" s="1" t="str">
        <f>IFERROR(VLOOKUP($A317,[1]INPUT_Du_lieu_nhan_vien!$A:$C,3),"-")</f>
        <v>Quyên</v>
      </c>
      <c r="D317" s="1" t="str">
        <f>IFERROR(VLOOKUP($A317,[1]INPUT_Du_lieu_nhan_vien!$A:$AC,24),"-")</f>
        <v>OS</v>
      </c>
      <c r="E317" s="1" t="str">
        <f>IFERROR(VLOOKUP($A317,[1]INPUT_Du_lieu_nhan_vien!$A:$AC,29),"-")</f>
        <v>TAW</v>
      </c>
      <c r="F317" s="1" t="s">
        <v>12</v>
      </c>
      <c r="G317" s="3" t="s">
        <v>158</v>
      </c>
      <c r="H317" s="2">
        <v>41297</v>
      </c>
      <c r="I317" s="2">
        <f>IF(F317="","",VLOOKUP(F317,$N$2:$O$11,2)+H317)</f>
        <v>41661</v>
      </c>
      <c r="J317" s="1" t="str">
        <f>IFERROR(VLOOKUP($A317,[1]INPUT_Du_lieu_nhan_vien!$A:$AJ,36),"-")</f>
        <v>Nghỉ việc</v>
      </c>
    </row>
    <row r="318" spans="1:10" ht="32.25" customHeight="1">
      <c r="A318" s="4">
        <v>20520</v>
      </c>
      <c r="B318" s="1" t="str">
        <f>IFERROR(VLOOKUP($A318,[1]INPUT_Du_lieu_nhan_vien!$A:$C,2),"-")</f>
        <v>Đinh Thị</v>
      </c>
      <c r="C318" s="1" t="str">
        <f>IFERROR(VLOOKUP($A318,[1]INPUT_Du_lieu_nhan_vien!$A:$C,3),"-")</f>
        <v>Thơm</v>
      </c>
      <c r="D318" s="1" t="str">
        <f>IFERROR(VLOOKUP($A318,[1]INPUT_Du_lieu_nhan_vien!$A:$AC,24),"-")</f>
        <v>OS</v>
      </c>
      <c r="E318" s="1" t="str">
        <f>IFERROR(VLOOKUP($A318,[1]INPUT_Du_lieu_nhan_vien!$A:$AC,29),"-")</f>
        <v>TAW</v>
      </c>
      <c r="F318" s="1" t="s">
        <v>12</v>
      </c>
      <c r="G318" s="3" t="s">
        <v>157</v>
      </c>
      <c r="H318" s="2">
        <v>41356</v>
      </c>
      <c r="I318" s="2">
        <f>IF(F318="","",VLOOKUP(F318,$N$2:$O$11,2)+H318)</f>
        <v>41720</v>
      </c>
      <c r="J318" s="1" t="str">
        <f>IFERROR(VLOOKUP($A318,[1]INPUT_Du_lieu_nhan_vien!$A:$AJ,36),"-")</f>
        <v>Nghỉ việc</v>
      </c>
    </row>
    <row r="319" spans="1:10" ht="32.25" customHeight="1">
      <c r="A319" s="4">
        <v>20532</v>
      </c>
      <c r="B319" s="1" t="str">
        <f>IFERROR(VLOOKUP($A319,[1]INPUT_Du_lieu_nhan_vien!$A:$C,2),"-")</f>
        <v>Trịnh Thu</v>
      </c>
      <c r="C319" s="1" t="str">
        <f>IFERROR(VLOOKUP($A319,[1]INPUT_Du_lieu_nhan_vien!$A:$C,3),"-")</f>
        <v>Thảo</v>
      </c>
      <c r="D319" s="1" t="str">
        <f>IFERROR(VLOOKUP($A319,[1]INPUT_Du_lieu_nhan_vien!$A:$AC,24),"-")</f>
        <v>OP</v>
      </c>
      <c r="E319" s="1" t="str">
        <f>IFERROR(VLOOKUP($A319,[1]INPUT_Du_lieu_nhan_vien!$A:$AC,29),"-")</f>
        <v>TAW</v>
      </c>
      <c r="G319" s="3"/>
      <c r="H319" s="2"/>
      <c r="I319" s="2" t="str">
        <f>IF(F319="","",VLOOKUP(F319,$N$2:$O$11,2)+H319)</f>
        <v/>
      </c>
      <c r="J319" s="1" t="str">
        <f>IFERROR(VLOOKUP($A319,[1]INPUT_Du_lieu_nhan_vien!$A:$AJ,36),"-")</f>
        <v>Nghỉ việc</v>
      </c>
    </row>
    <row r="320" spans="1:10" ht="32.25" customHeight="1">
      <c r="A320" s="4">
        <v>20533</v>
      </c>
      <c r="B320" s="1" t="str">
        <f>IFERROR(VLOOKUP($A320,[1]INPUT_Du_lieu_nhan_vien!$A:$C,2),"-")</f>
        <v>Nguyễn Thị Minh</v>
      </c>
      <c r="C320" s="1" t="str">
        <f>IFERROR(VLOOKUP($A320,[1]INPUT_Du_lieu_nhan_vien!$A:$C,3),"-")</f>
        <v>Trang</v>
      </c>
      <c r="D320" s="1" t="str">
        <f>IFERROR(VLOOKUP($A320,[1]INPUT_Du_lieu_nhan_vien!$A:$AC,24),"-")</f>
        <v>OP</v>
      </c>
      <c r="E320" s="1" t="str">
        <f>IFERROR(VLOOKUP($A320,[1]INPUT_Du_lieu_nhan_vien!$A:$AC,29),"-")</f>
        <v>TAW</v>
      </c>
      <c r="F320" s="1" t="s">
        <v>12</v>
      </c>
      <c r="G320" s="3" t="s">
        <v>156</v>
      </c>
      <c r="H320" s="2">
        <v>41383</v>
      </c>
      <c r="I320" s="2">
        <f>IF(F320="","",VLOOKUP(F320,$N$2:$O$11,2)+H320)</f>
        <v>41747</v>
      </c>
      <c r="J320" s="1" t="str">
        <f>IFERROR(VLOOKUP($A320,[1]INPUT_Du_lieu_nhan_vien!$A:$AJ,36),"-")</f>
        <v>Chính thức</v>
      </c>
    </row>
    <row r="321" spans="1:10" ht="32.25" customHeight="1">
      <c r="A321" s="4">
        <v>20535</v>
      </c>
      <c r="B321" s="1" t="str">
        <f>IFERROR(VLOOKUP($A321,[1]INPUT_Du_lieu_nhan_vien!$A:$C,2),"-")</f>
        <v>Phạm Quang</v>
      </c>
      <c r="C321" s="1" t="str">
        <f>IFERROR(VLOOKUP($A321,[1]INPUT_Du_lieu_nhan_vien!$A:$C,3),"-")</f>
        <v>Long</v>
      </c>
      <c r="D321" s="1" t="str">
        <f>IFERROR(VLOOKUP($A321,[1]INPUT_Du_lieu_nhan_vien!$A:$AC,24),"-")</f>
        <v>OP</v>
      </c>
      <c r="E321" s="1" t="str">
        <f>IFERROR(VLOOKUP($A321,[1]INPUT_Du_lieu_nhan_vien!$A:$AC,29),"-")</f>
        <v>TAW</v>
      </c>
      <c r="F321" s="1" t="s">
        <v>12</v>
      </c>
      <c r="G321" s="3" t="s">
        <v>155</v>
      </c>
      <c r="H321" s="2">
        <v>41432</v>
      </c>
      <c r="I321" s="2">
        <f>IF(F321="","",VLOOKUP(F321,$N$2:$O$11,2)+H321)</f>
        <v>41796</v>
      </c>
      <c r="J321" s="1" t="str">
        <f>IFERROR(VLOOKUP($A321,[1]INPUT_Du_lieu_nhan_vien!$A:$AJ,36),"-")</f>
        <v>Chính thức</v>
      </c>
    </row>
    <row r="322" spans="1:10" ht="32.25" customHeight="1">
      <c r="A322" s="4">
        <v>20536</v>
      </c>
      <c r="B322" s="1" t="str">
        <f>IFERROR(VLOOKUP($A322,[1]INPUT_Du_lieu_nhan_vien!$A:$C,2),"-")</f>
        <v>Ngô Thị</v>
      </c>
      <c r="C322" s="1" t="str">
        <f>IFERROR(VLOOKUP($A322,[1]INPUT_Du_lieu_nhan_vien!$A:$C,3),"-")</f>
        <v>Huyên</v>
      </c>
      <c r="D322" s="1" t="str">
        <f>IFERROR(VLOOKUP($A322,[1]INPUT_Du_lieu_nhan_vien!$A:$AC,24),"-")</f>
        <v>OP</v>
      </c>
      <c r="E322" s="1" t="str">
        <f>IFERROR(VLOOKUP($A322,[1]INPUT_Du_lieu_nhan_vien!$A:$AC,29),"-")</f>
        <v>TAW</v>
      </c>
      <c r="G322" s="3"/>
      <c r="H322" s="2"/>
      <c r="I322" s="2" t="str">
        <f>IF(F322="","",VLOOKUP(F322,$N$2:$O$11,2)+H322)</f>
        <v/>
      </c>
      <c r="J322" s="1" t="str">
        <f>IFERROR(VLOOKUP($A322,[1]INPUT_Du_lieu_nhan_vien!$A:$AJ,36),"-")</f>
        <v>Chính thức</v>
      </c>
    </row>
    <row r="323" spans="1:10" ht="32.25" customHeight="1">
      <c r="A323" s="4">
        <v>20537</v>
      </c>
      <c r="B323" s="1" t="str">
        <f>IFERROR(VLOOKUP($A323,[1]INPUT_Du_lieu_nhan_vien!$A:$C,2),"-")</f>
        <v>Nguyễn Thị Tố</v>
      </c>
      <c r="C323" s="1" t="str">
        <f>IFERROR(VLOOKUP($A323,[1]INPUT_Du_lieu_nhan_vien!$A:$C,3),"-")</f>
        <v>Nga</v>
      </c>
      <c r="D323" s="1" t="str">
        <f>IFERROR(VLOOKUP($A323,[1]INPUT_Du_lieu_nhan_vien!$A:$AC,24),"-")</f>
        <v>OS</v>
      </c>
      <c r="E323" s="1" t="str">
        <f>IFERROR(VLOOKUP($A323,[1]INPUT_Du_lieu_nhan_vien!$A:$AC,29),"-")</f>
        <v>TAW</v>
      </c>
      <c r="G323" s="3"/>
      <c r="H323" s="2"/>
      <c r="I323" s="2" t="str">
        <f>IF(F323="","",VLOOKUP(F323,$N$2:$O$11,2)+H323)</f>
        <v/>
      </c>
      <c r="J323" s="1" t="str">
        <f>IFERROR(VLOOKUP($A323,[1]INPUT_Du_lieu_nhan_vien!$A:$AJ,36),"-")</f>
        <v>Nghỉ việc</v>
      </c>
    </row>
    <row r="324" spans="1:10" ht="32.25" customHeight="1">
      <c r="A324" s="4">
        <v>20538</v>
      </c>
      <c r="B324" s="1" t="str">
        <f>IFERROR(VLOOKUP($A324,[1]INPUT_Du_lieu_nhan_vien!$A:$C,2),"-")</f>
        <v>Bùi Thị Thanh</v>
      </c>
      <c r="C324" s="1" t="str">
        <f>IFERROR(VLOOKUP($A324,[1]INPUT_Du_lieu_nhan_vien!$A:$C,3),"-")</f>
        <v>Hương</v>
      </c>
      <c r="D324" s="1" t="str">
        <f>IFERROR(VLOOKUP($A324,[1]INPUT_Du_lieu_nhan_vien!$A:$AC,24),"-")</f>
        <v>OS</v>
      </c>
      <c r="E324" s="1" t="str">
        <f>IFERROR(VLOOKUP($A324,[1]INPUT_Du_lieu_nhan_vien!$A:$AC,29),"-")</f>
        <v>TAW</v>
      </c>
      <c r="G324" s="3"/>
      <c r="H324" s="2"/>
      <c r="I324" s="2" t="str">
        <f>IF(F324="","",VLOOKUP(F324,$N$2:$O$11,2)+H324)</f>
        <v/>
      </c>
      <c r="J324" s="1" t="str">
        <f>IFERROR(VLOOKUP($A324,[1]INPUT_Du_lieu_nhan_vien!$A:$AJ,36),"-")</f>
        <v>Nghỉ việc</v>
      </c>
    </row>
    <row r="325" spans="1:10" ht="32.25" customHeight="1">
      <c r="A325" s="4">
        <v>20539</v>
      </c>
      <c r="B325" s="1" t="str">
        <f>IFERROR(VLOOKUP($A325,[1]INPUT_Du_lieu_nhan_vien!$A:$C,2),"-")</f>
        <v>Lê Hồng</v>
      </c>
      <c r="C325" s="1" t="str">
        <f>IFERROR(VLOOKUP($A325,[1]INPUT_Du_lieu_nhan_vien!$A:$C,3),"-")</f>
        <v>Minh</v>
      </c>
      <c r="D325" s="1" t="str">
        <f>IFERROR(VLOOKUP($A325,[1]INPUT_Du_lieu_nhan_vien!$A:$AC,24),"-")</f>
        <v>OS</v>
      </c>
      <c r="E325" s="1" t="str">
        <f>IFERROR(VLOOKUP($A325,[1]INPUT_Du_lieu_nhan_vien!$A:$AC,29),"-")</f>
        <v>TAW</v>
      </c>
      <c r="F325" s="1" t="s">
        <v>12</v>
      </c>
      <c r="G325" s="3" t="s">
        <v>154</v>
      </c>
      <c r="H325" s="2">
        <v>41414</v>
      </c>
      <c r="I325" s="2">
        <f>IF(F325="","",VLOOKUP(F325,$N$2:$O$11,2)+H325)</f>
        <v>41778</v>
      </c>
      <c r="J325" s="1" t="str">
        <f>IFERROR(VLOOKUP($A325,[1]INPUT_Du_lieu_nhan_vien!$A:$AJ,36),"-")</f>
        <v>Chính thức</v>
      </c>
    </row>
    <row r="326" spans="1:10" ht="32.25" customHeight="1">
      <c r="A326" s="4">
        <v>20540</v>
      </c>
      <c r="B326" s="1" t="str">
        <f>IFERROR(VLOOKUP($A326,[1]INPUT_Du_lieu_nhan_vien!$A:$C,2),"-")</f>
        <v>Phạm Thị Kiều</v>
      </c>
      <c r="C326" s="1" t="str">
        <f>IFERROR(VLOOKUP($A326,[1]INPUT_Du_lieu_nhan_vien!$A:$C,3),"-")</f>
        <v>Oanh</v>
      </c>
      <c r="D326" s="1" t="str">
        <f>IFERROR(VLOOKUP($A326,[1]INPUT_Du_lieu_nhan_vien!$A:$AC,24),"-")</f>
        <v>OS</v>
      </c>
      <c r="E326" s="1" t="str">
        <f>IFERROR(VLOOKUP($A326,[1]INPUT_Du_lieu_nhan_vien!$A:$AC,29),"-")</f>
        <v>TAW</v>
      </c>
      <c r="F326" s="1" t="s">
        <v>12</v>
      </c>
      <c r="G326" s="3" t="s">
        <v>153</v>
      </c>
      <c r="H326" s="2">
        <v>41414</v>
      </c>
      <c r="I326" s="2">
        <f>IF(F326="","",VLOOKUP(F326,$N$2:$O$11,2)+H326)</f>
        <v>41778</v>
      </c>
      <c r="J326" s="1" t="str">
        <f>IFERROR(VLOOKUP($A326,[1]INPUT_Du_lieu_nhan_vien!$A:$AJ,36),"-")</f>
        <v>Chính thức</v>
      </c>
    </row>
    <row r="327" spans="1:10" ht="32.25" customHeight="1">
      <c r="A327" s="4">
        <v>20547</v>
      </c>
      <c r="B327" s="1" t="str">
        <f>IFERROR(VLOOKUP($A327,[1]INPUT_Du_lieu_nhan_vien!$A:$C,2),"-")</f>
        <v>Nguyễn Thị Thanh</v>
      </c>
      <c r="C327" s="1" t="str">
        <f>IFERROR(VLOOKUP($A327,[1]INPUT_Du_lieu_nhan_vien!$A:$C,3),"-")</f>
        <v>Nga</v>
      </c>
      <c r="D327" s="1" t="str">
        <f>IFERROR(VLOOKUP($A327,[1]INPUT_Du_lieu_nhan_vien!$A:$AC,24),"-")</f>
        <v>OP</v>
      </c>
      <c r="E327" s="1" t="str">
        <f>IFERROR(VLOOKUP($A327,[1]INPUT_Du_lieu_nhan_vien!$A:$AC,29),"-")</f>
        <v>TAW</v>
      </c>
      <c r="G327" s="3"/>
      <c r="H327" s="2"/>
      <c r="I327" s="2" t="str">
        <f>IF(F327="","",VLOOKUP(F327,$N$2:$O$11,2)+H327)</f>
        <v/>
      </c>
      <c r="J327" s="1" t="str">
        <f>IFERROR(VLOOKUP($A327,[1]INPUT_Du_lieu_nhan_vien!$A:$AJ,36),"-")</f>
        <v>Chính thức</v>
      </c>
    </row>
    <row r="328" spans="1:10" ht="32.25" customHeight="1">
      <c r="A328" s="4">
        <v>20551</v>
      </c>
      <c r="B328" s="1" t="str">
        <f>IFERROR(VLOOKUP($A328,[1]INPUT_Du_lieu_nhan_vien!$A:$C,2),"-")</f>
        <v>Nguyễn Thanh</v>
      </c>
      <c r="C328" s="1" t="str">
        <f>IFERROR(VLOOKUP($A328,[1]INPUT_Du_lieu_nhan_vien!$A:$C,3),"-")</f>
        <v>Huyền</v>
      </c>
      <c r="D328" s="1" t="str">
        <f>IFERROR(VLOOKUP($A328,[1]INPUT_Du_lieu_nhan_vien!$A:$AC,24),"-")</f>
        <v>OP</v>
      </c>
      <c r="E328" s="1" t="str">
        <f>IFERROR(VLOOKUP($A328,[1]INPUT_Du_lieu_nhan_vien!$A:$AC,29),"-")</f>
        <v>TAW</v>
      </c>
      <c r="G328" s="3"/>
      <c r="H328" s="2"/>
      <c r="I328" s="2" t="str">
        <f>IF(F328="","",VLOOKUP(F328,$N$2:$O$11,2)+H328)</f>
        <v/>
      </c>
      <c r="J328" s="1" t="str">
        <f>IFERROR(VLOOKUP($A328,[1]INPUT_Du_lieu_nhan_vien!$A:$AJ,36),"-")</f>
        <v>Chính thức</v>
      </c>
    </row>
    <row r="329" spans="1:10" ht="32.25" customHeight="1">
      <c r="A329" s="4">
        <v>20553</v>
      </c>
      <c r="B329" s="1" t="str">
        <f>IFERROR(VLOOKUP($A329,[1]INPUT_Du_lieu_nhan_vien!$A:$C,2),"-")</f>
        <v>Hoàng Thị</v>
      </c>
      <c r="C329" s="1" t="str">
        <f>IFERROR(VLOOKUP($A329,[1]INPUT_Du_lieu_nhan_vien!$A:$C,3),"-")</f>
        <v>Nữ</v>
      </c>
      <c r="D329" s="1" t="str">
        <f>IFERROR(VLOOKUP($A329,[1]INPUT_Du_lieu_nhan_vien!$A:$AC,24),"-")</f>
        <v>OS</v>
      </c>
      <c r="E329" s="1" t="str">
        <f>IFERROR(VLOOKUP($A329,[1]INPUT_Du_lieu_nhan_vien!$A:$AC,29),"-")</f>
        <v>TAW</v>
      </c>
      <c r="G329" s="3"/>
      <c r="H329" s="2"/>
      <c r="I329" s="2" t="str">
        <f>IF(F329="","",VLOOKUP(F329,$N$2:$O$11,2)+H329)</f>
        <v/>
      </c>
      <c r="J329" s="1" t="str">
        <f>IFERROR(VLOOKUP($A329,[1]INPUT_Du_lieu_nhan_vien!$A:$AJ,36),"-")</f>
        <v>Chính thức</v>
      </c>
    </row>
    <row r="330" spans="1:10" ht="32.25" customHeight="1">
      <c r="A330" s="4">
        <v>20563</v>
      </c>
      <c r="B330" s="1" t="str">
        <f>IFERROR(VLOOKUP($A330,[1]INPUT_Du_lieu_nhan_vien!$A:$C,2),"-")</f>
        <v>Phạm Thị</v>
      </c>
      <c r="C330" s="1" t="str">
        <f>IFERROR(VLOOKUP($A330,[1]INPUT_Du_lieu_nhan_vien!$A:$C,3),"-")</f>
        <v>Hòa</v>
      </c>
      <c r="D330" s="1" t="str">
        <f>IFERROR(VLOOKUP($A330,[1]INPUT_Du_lieu_nhan_vien!$A:$AC,24),"-")</f>
        <v>OS</v>
      </c>
      <c r="E330" s="1" t="str">
        <f>IFERROR(VLOOKUP($A330,[1]INPUT_Du_lieu_nhan_vien!$A:$AC,29),"-")</f>
        <v>TAW</v>
      </c>
      <c r="G330" s="3"/>
      <c r="H330" s="2"/>
      <c r="I330" s="2" t="str">
        <f>IF(F330="","",VLOOKUP(F330,$N$2:$O$11,2)+H330)</f>
        <v/>
      </c>
      <c r="J330" s="1" t="str">
        <f>IFERROR(VLOOKUP($A330,[1]INPUT_Du_lieu_nhan_vien!$A:$AJ,36),"-")</f>
        <v>Chính thức</v>
      </c>
    </row>
    <row r="331" spans="1:10" ht="32.25" customHeight="1">
      <c r="A331" s="4">
        <v>20564</v>
      </c>
      <c r="B331" s="1" t="str">
        <f>IFERROR(VLOOKUP($A331,[1]INPUT_Du_lieu_nhan_vien!$A:$C,2),"-")</f>
        <v>Kiều Thị</v>
      </c>
      <c r="C331" s="1" t="str">
        <f>IFERROR(VLOOKUP($A331,[1]INPUT_Du_lieu_nhan_vien!$A:$C,3),"-")</f>
        <v>Nhân</v>
      </c>
      <c r="D331" s="1" t="str">
        <f>IFERROR(VLOOKUP($A331,[1]INPUT_Du_lieu_nhan_vien!$A:$AC,24),"-")</f>
        <v>OS</v>
      </c>
      <c r="E331" s="1" t="str">
        <f>IFERROR(VLOOKUP($A331,[1]INPUT_Du_lieu_nhan_vien!$A:$AC,29),"-")</f>
        <v>TAW</v>
      </c>
      <c r="G331" s="3"/>
      <c r="H331" s="2"/>
      <c r="I331" s="2" t="str">
        <f>IF(F331="","",VLOOKUP(F331,$N$2:$O$11,2)+H331)</f>
        <v/>
      </c>
      <c r="J331" s="1" t="str">
        <f>IFERROR(VLOOKUP($A331,[1]INPUT_Du_lieu_nhan_vien!$A:$AJ,36),"-")</f>
        <v>Thử việc</v>
      </c>
    </row>
    <row r="332" spans="1:10" ht="32.25" customHeight="1">
      <c r="A332" s="4">
        <v>20565</v>
      </c>
      <c r="B332" s="1" t="str">
        <f>IFERROR(VLOOKUP($A332,[1]INPUT_Du_lieu_nhan_vien!$A:$C,2),"-")</f>
        <v>Nguyễn Thị Như</v>
      </c>
      <c r="C332" s="1" t="str">
        <f>IFERROR(VLOOKUP($A332,[1]INPUT_Du_lieu_nhan_vien!$A:$C,3),"-")</f>
        <v>Quỳnh</v>
      </c>
      <c r="D332" s="1" t="str">
        <f>IFERROR(VLOOKUP($A332,[1]INPUT_Du_lieu_nhan_vien!$A:$AC,24),"-")</f>
        <v>OS</v>
      </c>
      <c r="E332" s="1" t="str">
        <f>IFERROR(VLOOKUP($A332,[1]INPUT_Du_lieu_nhan_vien!$A:$AC,29),"-")</f>
        <v>TAW</v>
      </c>
      <c r="G332" s="3"/>
      <c r="H332" s="2"/>
      <c r="I332" s="2" t="str">
        <f>IF(F332="","",VLOOKUP(F332,$N$2:$O$11,2)+H332)</f>
        <v/>
      </c>
      <c r="J332" s="1" t="str">
        <f>IFERROR(VLOOKUP($A332,[1]INPUT_Du_lieu_nhan_vien!$A:$AJ,36),"-")</f>
        <v>Nghỉ việc</v>
      </c>
    </row>
    <row r="333" spans="1:10" ht="32.25" customHeight="1">
      <c r="A333" s="4">
        <v>20566</v>
      </c>
      <c r="B333" s="1" t="str">
        <f>IFERROR(VLOOKUP($A333,[1]INPUT_Du_lieu_nhan_vien!$A:$C,2),"-")</f>
        <v>Nguyễn Thị</v>
      </c>
      <c r="C333" s="1" t="str">
        <f>IFERROR(VLOOKUP($A333,[1]INPUT_Du_lieu_nhan_vien!$A:$C,3),"-")</f>
        <v>Thư</v>
      </c>
      <c r="D333" s="1" t="str">
        <f>IFERROR(VLOOKUP($A333,[1]INPUT_Du_lieu_nhan_vien!$A:$AC,24),"-")</f>
        <v>OS</v>
      </c>
      <c r="E333" s="1" t="str">
        <f>IFERROR(VLOOKUP($A333,[1]INPUT_Du_lieu_nhan_vien!$A:$AC,29),"-")</f>
        <v>TAW</v>
      </c>
      <c r="G333" s="3"/>
      <c r="H333" s="2"/>
      <c r="I333" s="2" t="str">
        <f>IF(F333="","",VLOOKUP(F333,$N$2:$O$11,2)+H333)</f>
        <v/>
      </c>
      <c r="J333" s="1" t="str">
        <f>IFERROR(VLOOKUP($A333,[1]INPUT_Du_lieu_nhan_vien!$A:$AJ,36),"-")</f>
        <v>Chính thức</v>
      </c>
    </row>
    <row r="334" spans="1:10" ht="32.25" customHeight="1">
      <c r="A334" s="4">
        <v>20571</v>
      </c>
      <c r="B334" s="1" t="str">
        <f>IFERROR(VLOOKUP($A334,[1]INPUT_Du_lieu_nhan_vien!$A:$C,2),"-")</f>
        <v>Bùi Thị</v>
      </c>
      <c r="C334" s="1" t="str">
        <f>IFERROR(VLOOKUP($A334,[1]INPUT_Du_lieu_nhan_vien!$A:$C,3),"-")</f>
        <v>Thu</v>
      </c>
      <c r="D334" s="1" t="str">
        <f>IFERROR(VLOOKUP($A334,[1]INPUT_Du_lieu_nhan_vien!$A:$AC,24),"-")</f>
        <v>OS</v>
      </c>
      <c r="E334" s="1" t="str">
        <f>IFERROR(VLOOKUP($A334,[1]INPUT_Du_lieu_nhan_vien!$A:$AC,29),"-")</f>
        <v>TAW</v>
      </c>
      <c r="G334" s="3"/>
      <c r="H334" s="2"/>
      <c r="I334" s="2" t="str">
        <f>IF(F334="","",VLOOKUP(F334,$N$2:$O$11,2)+H334)</f>
        <v/>
      </c>
      <c r="J334" s="1" t="str">
        <f>IFERROR(VLOOKUP($A334,[1]INPUT_Du_lieu_nhan_vien!$A:$AJ,36),"-")</f>
        <v>Chính thức</v>
      </c>
    </row>
    <row r="335" spans="1:10" ht="32.25" customHeight="1">
      <c r="A335" s="4">
        <v>20572</v>
      </c>
      <c r="B335" s="1" t="str">
        <f>IFERROR(VLOOKUP($A335,[1]INPUT_Du_lieu_nhan_vien!$A:$C,2),"-")</f>
        <v>Hoàng Thị Mai</v>
      </c>
      <c r="C335" s="1" t="str">
        <f>IFERROR(VLOOKUP($A335,[1]INPUT_Du_lieu_nhan_vien!$A:$C,3),"-")</f>
        <v>Thùy</v>
      </c>
      <c r="D335" s="1" t="str">
        <f>IFERROR(VLOOKUP($A335,[1]INPUT_Du_lieu_nhan_vien!$A:$AC,24),"-")</f>
        <v>OP</v>
      </c>
      <c r="E335" s="1" t="str">
        <f>IFERROR(VLOOKUP($A335,[1]INPUT_Du_lieu_nhan_vien!$A:$AC,29),"-")</f>
        <v>TAW</v>
      </c>
      <c r="G335" s="3"/>
      <c r="H335" s="2"/>
      <c r="I335" s="2" t="str">
        <f>IF(F335="","",VLOOKUP(F335,$N$2:$O$11,2)+H335)</f>
        <v/>
      </c>
      <c r="J335" s="1" t="str">
        <f>IFERROR(VLOOKUP($A335,[1]INPUT_Du_lieu_nhan_vien!$A:$AJ,36),"-")</f>
        <v>Nghỉ việc</v>
      </c>
    </row>
    <row r="336" spans="1:10" ht="32.25" customHeight="1">
      <c r="A336" s="4">
        <v>20573</v>
      </c>
      <c r="B336" s="1" t="str">
        <f>IFERROR(VLOOKUP($A336,[1]INPUT_Du_lieu_nhan_vien!$A:$C,2),"-")</f>
        <v>Lê Huyền</v>
      </c>
      <c r="C336" s="1" t="str">
        <f>IFERROR(VLOOKUP($A336,[1]INPUT_Du_lieu_nhan_vien!$A:$C,3),"-")</f>
        <v>Trang</v>
      </c>
      <c r="D336" s="1" t="str">
        <f>IFERROR(VLOOKUP($A336,[1]INPUT_Du_lieu_nhan_vien!$A:$AC,24),"-")</f>
        <v>OS</v>
      </c>
      <c r="E336" s="1" t="str">
        <f>IFERROR(VLOOKUP($A336,[1]INPUT_Du_lieu_nhan_vien!$A:$AC,29),"-")</f>
        <v>TAW</v>
      </c>
      <c r="G336" s="3"/>
      <c r="H336" s="2"/>
      <c r="I336" s="2" t="str">
        <f>IF(F336="","",VLOOKUP(F336,$N$2:$O$11,2)+H336)</f>
        <v/>
      </c>
      <c r="J336" s="1" t="str">
        <f>IFERROR(VLOOKUP($A336,[1]INPUT_Du_lieu_nhan_vien!$A:$AJ,36),"-")</f>
        <v>Chính thức</v>
      </c>
    </row>
    <row r="337" spans="1:10" ht="32.25" customHeight="1">
      <c r="A337" s="4">
        <v>20576</v>
      </c>
      <c r="B337" s="1" t="str">
        <f>IFERROR(VLOOKUP($A337,[1]INPUT_Du_lieu_nhan_vien!$A:$C,2),"-")</f>
        <v>Ngô Ngọc</v>
      </c>
      <c r="C337" s="1" t="str">
        <f>IFERROR(VLOOKUP($A337,[1]INPUT_Du_lieu_nhan_vien!$A:$C,3),"-")</f>
        <v>Lan</v>
      </c>
      <c r="D337" s="1" t="str">
        <f>IFERROR(VLOOKUP($A337,[1]INPUT_Du_lieu_nhan_vien!$A:$AC,24),"-")</f>
        <v>OS</v>
      </c>
      <c r="E337" s="1" t="str">
        <f>IFERROR(VLOOKUP($A337,[1]INPUT_Du_lieu_nhan_vien!$A:$AC,29),"-")</f>
        <v>TAW</v>
      </c>
      <c r="G337" s="3"/>
      <c r="H337" s="2"/>
      <c r="I337" s="2" t="str">
        <f>IF(F337="","",VLOOKUP(F337,$N$2:$O$11,2)+H337)</f>
        <v/>
      </c>
      <c r="J337" s="1" t="str">
        <f>IFERROR(VLOOKUP($A337,[1]INPUT_Du_lieu_nhan_vien!$A:$AJ,36),"-")</f>
        <v>Nghỉ việc</v>
      </c>
    </row>
    <row r="338" spans="1:10" ht="32.25" customHeight="1">
      <c r="A338" s="4">
        <v>20577</v>
      </c>
      <c r="B338" s="1" t="str">
        <f>IFERROR(VLOOKUP($A338,[1]INPUT_Du_lieu_nhan_vien!$A:$C,2),"-")</f>
        <v>Nguyễn Thùy</v>
      </c>
      <c r="C338" s="1" t="str">
        <f>IFERROR(VLOOKUP($A338,[1]INPUT_Du_lieu_nhan_vien!$A:$C,3),"-")</f>
        <v>Linh</v>
      </c>
      <c r="D338" s="1" t="str">
        <f>IFERROR(VLOOKUP($A338,[1]INPUT_Du_lieu_nhan_vien!$A:$AC,24),"-")</f>
        <v>OS</v>
      </c>
      <c r="E338" s="1" t="str">
        <f>IFERROR(VLOOKUP($A338,[1]INPUT_Du_lieu_nhan_vien!$A:$AC,29),"-")</f>
        <v>TAW</v>
      </c>
      <c r="G338" s="3"/>
      <c r="H338" s="2"/>
      <c r="I338" s="2" t="str">
        <f>IF(F338="","",VLOOKUP(F338,$N$2:$O$11,2)+H338)</f>
        <v/>
      </c>
      <c r="J338" s="1" t="str">
        <f>IFERROR(VLOOKUP($A338,[1]INPUT_Du_lieu_nhan_vien!$A:$AJ,36),"-")</f>
        <v>Nghỉ việc</v>
      </c>
    </row>
    <row r="339" spans="1:10" ht="32.25" customHeight="1">
      <c r="A339" s="4">
        <v>20578</v>
      </c>
      <c r="B339" s="1" t="str">
        <f>IFERROR(VLOOKUP($A339,[1]INPUT_Du_lieu_nhan_vien!$A:$C,2),"-")</f>
        <v>Đỗ Thị Quỳnh</v>
      </c>
      <c r="C339" s="1" t="str">
        <f>IFERROR(VLOOKUP($A339,[1]INPUT_Du_lieu_nhan_vien!$A:$C,3),"-")</f>
        <v>Anh</v>
      </c>
      <c r="D339" s="1" t="str">
        <f>IFERROR(VLOOKUP($A339,[1]INPUT_Du_lieu_nhan_vien!$A:$AC,24),"-")</f>
        <v>OS</v>
      </c>
      <c r="E339" s="1" t="str">
        <f>IFERROR(VLOOKUP($A339,[1]INPUT_Du_lieu_nhan_vien!$A:$AC,29),"-")</f>
        <v>TAW</v>
      </c>
      <c r="G339" s="3"/>
      <c r="H339" s="2"/>
      <c r="I339" s="2" t="str">
        <f>IF(F339="","",VLOOKUP(F339,$N$2:$O$11,2)+H339)</f>
        <v/>
      </c>
      <c r="J339" s="1" t="str">
        <f>IFERROR(VLOOKUP($A339,[1]INPUT_Du_lieu_nhan_vien!$A:$AJ,36),"-")</f>
        <v>Nghỉ việc</v>
      </c>
    </row>
    <row r="340" spans="1:10" ht="32.25" customHeight="1">
      <c r="A340" s="4">
        <v>20579</v>
      </c>
      <c r="B340" s="1" t="str">
        <f>IFERROR(VLOOKUP($A340,[1]INPUT_Du_lieu_nhan_vien!$A:$C,2),"-")</f>
        <v>Phạm Thị</v>
      </c>
      <c r="C340" s="1" t="str">
        <f>IFERROR(VLOOKUP($A340,[1]INPUT_Du_lieu_nhan_vien!$A:$C,3),"-")</f>
        <v>Giang</v>
      </c>
      <c r="D340" s="1" t="str">
        <f>IFERROR(VLOOKUP($A340,[1]INPUT_Du_lieu_nhan_vien!$A:$AC,24),"-")</f>
        <v>OS</v>
      </c>
      <c r="E340" s="1" t="str">
        <f>IFERROR(VLOOKUP($A340,[1]INPUT_Du_lieu_nhan_vien!$A:$AC,29),"-")</f>
        <v>TAW</v>
      </c>
      <c r="G340" s="3"/>
      <c r="H340" s="2"/>
      <c r="I340" s="2" t="str">
        <f>IF(F340="","",VLOOKUP(F340,$N$2:$O$11,2)+H340)</f>
        <v/>
      </c>
      <c r="J340" s="1" t="str">
        <f>IFERROR(VLOOKUP($A340,[1]INPUT_Du_lieu_nhan_vien!$A:$AJ,36),"-")</f>
        <v>Nghỉ việc</v>
      </c>
    </row>
    <row r="341" spans="1:10" ht="32.25" customHeight="1">
      <c r="A341" s="4">
        <v>20580</v>
      </c>
      <c r="B341" s="1" t="str">
        <f>IFERROR(VLOOKUP($A341,[1]INPUT_Du_lieu_nhan_vien!$A:$C,2),"-")</f>
        <v>Bùi Thị Nhật</v>
      </c>
      <c r="C341" s="1" t="str">
        <f>IFERROR(VLOOKUP($A341,[1]INPUT_Du_lieu_nhan_vien!$A:$C,3),"-")</f>
        <v>Minh</v>
      </c>
      <c r="D341" s="1" t="str">
        <f>IFERROR(VLOOKUP($A341,[1]INPUT_Du_lieu_nhan_vien!$A:$AC,24),"-")</f>
        <v>OS</v>
      </c>
      <c r="E341" s="1" t="str">
        <f>IFERROR(VLOOKUP($A341,[1]INPUT_Du_lieu_nhan_vien!$A:$AC,29),"-")</f>
        <v>TAW</v>
      </c>
      <c r="G341" s="3"/>
      <c r="H341" s="2"/>
      <c r="I341" s="2" t="str">
        <f>IF(F341="","",VLOOKUP(F341,$N$2:$O$11,2)+H341)</f>
        <v/>
      </c>
      <c r="J341" s="1" t="str">
        <f>IFERROR(VLOOKUP($A341,[1]INPUT_Du_lieu_nhan_vien!$A:$AJ,36),"-")</f>
        <v>Thử việc</v>
      </c>
    </row>
    <row r="342" spans="1:10" ht="32.25" customHeight="1">
      <c r="A342" s="4">
        <v>20582</v>
      </c>
      <c r="B342" s="1" t="str">
        <f>IFERROR(VLOOKUP($A342,[1]INPUT_Du_lieu_nhan_vien!$A:$C,2),"-")</f>
        <v>Nguyễn Thị</v>
      </c>
      <c r="C342" s="1" t="str">
        <f>IFERROR(VLOOKUP($A342,[1]INPUT_Du_lieu_nhan_vien!$A:$C,3),"-")</f>
        <v>Tươi</v>
      </c>
      <c r="D342" s="1" t="str">
        <f>IFERROR(VLOOKUP($A342,[1]INPUT_Du_lieu_nhan_vien!$A:$AC,24),"-")</f>
        <v>OS</v>
      </c>
      <c r="E342" s="1" t="str">
        <f>IFERROR(VLOOKUP($A342,[1]INPUT_Du_lieu_nhan_vien!$A:$AC,29),"-")</f>
        <v>TAW</v>
      </c>
      <c r="G342" s="3"/>
      <c r="H342" s="2"/>
      <c r="I342" s="2" t="str">
        <f>IF(F342="","",VLOOKUP(F342,$N$2:$O$11,2)+H342)</f>
        <v/>
      </c>
      <c r="J342" s="1" t="str">
        <f>IFERROR(VLOOKUP($A342,[1]INPUT_Du_lieu_nhan_vien!$A:$AJ,36),"-")</f>
        <v>Nghỉ việc</v>
      </c>
    </row>
    <row r="343" spans="1:10" ht="32.25" customHeight="1">
      <c r="A343" s="4">
        <v>20585</v>
      </c>
      <c r="B343" s="1" t="str">
        <f>IFERROR(VLOOKUP($A343,[1]INPUT_Du_lieu_nhan_vien!$A:$C,2),"-")</f>
        <v>Nguyễn Thị</v>
      </c>
      <c r="C343" s="1" t="str">
        <f>IFERROR(VLOOKUP($A343,[1]INPUT_Du_lieu_nhan_vien!$A:$C,3),"-")</f>
        <v>Hoan</v>
      </c>
      <c r="D343" s="1" t="str">
        <f>IFERROR(VLOOKUP($A343,[1]INPUT_Du_lieu_nhan_vien!$A:$AC,24),"-")</f>
        <v>OS</v>
      </c>
      <c r="E343" s="1" t="str">
        <f>IFERROR(VLOOKUP($A343,[1]INPUT_Du_lieu_nhan_vien!$A:$AC,29),"-")</f>
        <v>TAW</v>
      </c>
      <c r="G343" s="3"/>
      <c r="H343" s="2"/>
      <c r="I343" s="2" t="str">
        <f>IF(F343="","",VLOOKUP(F343,$N$2:$O$11,2)+H343)</f>
        <v/>
      </c>
      <c r="J343" s="1" t="str">
        <f>IFERROR(VLOOKUP($A343,[1]INPUT_Du_lieu_nhan_vien!$A:$AJ,36),"-")</f>
        <v>Thử việc</v>
      </c>
    </row>
    <row r="344" spans="1:10" ht="32.25" customHeight="1">
      <c r="A344" s="4">
        <v>20589</v>
      </c>
      <c r="B344" s="1" t="str">
        <f>IFERROR(VLOOKUP($A344,[1]INPUT_Du_lieu_nhan_vien!$A:$C,2),"-")</f>
        <v xml:space="preserve">Nguyễn Thị </v>
      </c>
      <c r="C344" s="1" t="str">
        <f>IFERROR(VLOOKUP($A344,[1]INPUT_Du_lieu_nhan_vien!$A:$C,3),"-")</f>
        <v>Loan</v>
      </c>
      <c r="D344" s="1" t="str">
        <f>IFERROR(VLOOKUP($A344,[1]INPUT_Du_lieu_nhan_vien!$A:$AC,24),"-")</f>
        <v>OS</v>
      </c>
      <c r="E344" s="1" t="str">
        <f>IFERROR(VLOOKUP($A344,[1]INPUT_Du_lieu_nhan_vien!$A:$AC,29),"-")</f>
        <v>TAW</v>
      </c>
      <c r="G344" s="3"/>
      <c r="H344" s="2"/>
      <c r="I344" s="2" t="str">
        <f>IF(F344="","",VLOOKUP(F344,$N$2:$O$11,2)+H344)</f>
        <v/>
      </c>
      <c r="J344" s="1" t="str">
        <f>IFERROR(VLOOKUP($A344,[1]INPUT_Du_lieu_nhan_vien!$A:$AJ,36),"-")</f>
        <v>Thử việc</v>
      </c>
    </row>
    <row r="345" spans="1:10" ht="32.25" customHeight="1">
      <c r="A345" s="4">
        <v>20590</v>
      </c>
      <c r="B345" s="1" t="str">
        <f>IFERROR(VLOOKUP($A345,[1]INPUT_Du_lieu_nhan_vien!$A:$C,2),"-")</f>
        <v>Vũ Hương</v>
      </c>
      <c r="C345" s="1" t="str">
        <f>IFERROR(VLOOKUP($A345,[1]INPUT_Du_lieu_nhan_vien!$A:$C,3),"-")</f>
        <v>Liên</v>
      </c>
      <c r="D345" s="1" t="str">
        <f>IFERROR(VLOOKUP($A345,[1]INPUT_Du_lieu_nhan_vien!$A:$AC,24),"-")</f>
        <v>OS</v>
      </c>
      <c r="E345" s="1" t="str">
        <f>IFERROR(VLOOKUP($A345,[1]INPUT_Du_lieu_nhan_vien!$A:$AC,29),"-")</f>
        <v>TAW</v>
      </c>
      <c r="G345" s="3"/>
      <c r="H345" s="2"/>
      <c r="I345" s="2" t="str">
        <f>IF(F345="","",VLOOKUP(F345,$N$2:$O$11,2)+H345)</f>
        <v/>
      </c>
      <c r="J345" s="1" t="str">
        <f>IFERROR(VLOOKUP($A345,[1]INPUT_Du_lieu_nhan_vien!$A:$AJ,36),"-")</f>
        <v>Nghỉ việc</v>
      </c>
    </row>
    <row r="346" spans="1:10" ht="32.25" customHeight="1">
      <c r="A346" s="4">
        <v>20591</v>
      </c>
      <c r="B346" s="1" t="str">
        <f>IFERROR(VLOOKUP($A346,[1]INPUT_Du_lieu_nhan_vien!$A:$C,2),"-")</f>
        <v>Đỗ Thị</v>
      </c>
      <c r="C346" s="1" t="str">
        <f>IFERROR(VLOOKUP($A346,[1]INPUT_Du_lieu_nhan_vien!$A:$C,3),"-")</f>
        <v>Huệ</v>
      </c>
      <c r="D346" s="1" t="str">
        <f>IFERROR(VLOOKUP($A346,[1]INPUT_Du_lieu_nhan_vien!$A:$AC,24),"-")</f>
        <v>OS</v>
      </c>
      <c r="E346" s="1" t="str">
        <f>IFERROR(VLOOKUP($A346,[1]INPUT_Du_lieu_nhan_vien!$A:$AC,29),"-")</f>
        <v>TAW</v>
      </c>
      <c r="G346" s="3"/>
      <c r="H346" s="2"/>
      <c r="I346" s="2" t="str">
        <f>IF(F346="","",VLOOKUP(F346,$N$2:$O$11,2)+H346)</f>
        <v/>
      </c>
      <c r="J346" s="1" t="str">
        <f>IFERROR(VLOOKUP($A346,[1]INPUT_Du_lieu_nhan_vien!$A:$AJ,36),"-")</f>
        <v>Nghỉ việc</v>
      </c>
    </row>
    <row r="347" spans="1:10" ht="32.25" customHeight="1">
      <c r="A347" s="4">
        <v>20592</v>
      </c>
      <c r="B347" s="1" t="str">
        <f>IFERROR(VLOOKUP($A347,[1]INPUT_Du_lieu_nhan_vien!$A:$C,2),"-")</f>
        <v>Nguyễn Thị Phương</v>
      </c>
      <c r="C347" s="1" t="str">
        <f>IFERROR(VLOOKUP($A347,[1]INPUT_Du_lieu_nhan_vien!$A:$C,3),"-")</f>
        <v>Thúy</v>
      </c>
      <c r="D347" s="1" t="str">
        <f>IFERROR(VLOOKUP($A347,[1]INPUT_Du_lieu_nhan_vien!$A:$AC,24),"-")</f>
        <v>OS</v>
      </c>
      <c r="E347" s="1" t="str">
        <f>IFERROR(VLOOKUP($A347,[1]INPUT_Du_lieu_nhan_vien!$A:$AC,29),"-")</f>
        <v>TAW</v>
      </c>
      <c r="G347" s="3"/>
      <c r="H347" s="2"/>
      <c r="I347" s="2" t="str">
        <f>IF(F347="","",VLOOKUP(F347,$N$2:$O$11,2)+H347)</f>
        <v/>
      </c>
      <c r="J347" s="1" t="str">
        <f>IFERROR(VLOOKUP($A347,[1]INPUT_Du_lieu_nhan_vien!$A:$AJ,36),"-")</f>
        <v>Nghỉ việc</v>
      </c>
    </row>
    <row r="348" spans="1:10" ht="32.25" customHeight="1">
      <c r="A348" s="4">
        <v>20594</v>
      </c>
      <c r="B348" s="1" t="str">
        <f>IFERROR(VLOOKUP($A348,[1]INPUT_Du_lieu_nhan_vien!$A:$C,2),"-")</f>
        <v>Trần Thùy</v>
      </c>
      <c r="C348" s="1" t="str">
        <f>IFERROR(VLOOKUP($A348,[1]INPUT_Du_lieu_nhan_vien!$A:$C,3),"-")</f>
        <v>Trang</v>
      </c>
      <c r="D348" s="1" t="str">
        <f>IFERROR(VLOOKUP($A348,[1]INPUT_Du_lieu_nhan_vien!$A:$AC,24),"-")</f>
        <v>OS</v>
      </c>
      <c r="E348" s="1" t="str">
        <f>IFERROR(VLOOKUP($A348,[1]INPUT_Du_lieu_nhan_vien!$A:$AC,29),"-")</f>
        <v>TAW</v>
      </c>
      <c r="G348" s="3"/>
      <c r="H348" s="2"/>
      <c r="I348" s="2" t="str">
        <f>IF(F348="","",VLOOKUP(F348,$N$2:$O$11,2)+H348)</f>
        <v/>
      </c>
      <c r="J348" s="1" t="str">
        <f>IFERROR(VLOOKUP($A348,[1]INPUT_Du_lieu_nhan_vien!$A:$AJ,36),"-")</f>
        <v>Thử việc</v>
      </c>
    </row>
    <row r="349" spans="1:10" ht="32.25" customHeight="1">
      <c r="A349" s="4">
        <v>20595</v>
      </c>
      <c r="B349" s="1" t="str">
        <f>IFERROR(VLOOKUP($A349,[1]INPUT_Du_lieu_nhan_vien!$A:$C,2),"-")</f>
        <v>Phạm Ngọc</v>
      </c>
      <c r="C349" s="1" t="str">
        <f>IFERROR(VLOOKUP($A349,[1]INPUT_Du_lieu_nhan_vien!$A:$C,3),"-")</f>
        <v>Hằng</v>
      </c>
      <c r="D349" s="1" t="str">
        <f>IFERROR(VLOOKUP($A349,[1]INPUT_Du_lieu_nhan_vien!$A:$AC,24),"-")</f>
        <v>OS</v>
      </c>
      <c r="E349" s="1" t="str">
        <f>IFERROR(VLOOKUP($A349,[1]INPUT_Du_lieu_nhan_vien!$A:$AC,29),"-")</f>
        <v>TAW</v>
      </c>
      <c r="G349" s="3"/>
      <c r="H349" s="2"/>
      <c r="I349" s="2" t="str">
        <f>IF(F349="","",VLOOKUP(F349,$N$2:$O$11,2)+H349)</f>
        <v/>
      </c>
      <c r="J349" s="1" t="str">
        <f>IFERROR(VLOOKUP($A349,[1]INPUT_Du_lieu_nhan_vien!$A:$AJ,36),"-")</f>
        <v>Thử việc</v>
      </c>
    </row>
    <row r="350" spans="1:10" ht="32.25" customHeight="1">
      <c r="A350" s="4">
        <v>20607</v>
      </c>
      <c r="B350" s="1" t="str">
        <f>IFERROR(VLOOKUP($A350,[1]INPUT_Du_lieu_nhan_vien!$A:$C,2),"-")</f>
        <v>Lê Thị</v>
      </c>
      <c r="C350" s="1" t="str">
        <f>IFERROR(VLOOKUP($A350,[1]INPUT_Du_lieu_nhan_vien!$A:$C,3),"-")</f>
        <v>Huyền</v>
      </c>
      <c r="D350" s="1" t="str">
        <f>IFERROR(VLOOKUP($A350,[1]INPUT_Du_lieu_nhan_vien!$A:$AC,24),"-")</f>
        <v>OS</v>
      </c>
      <c r="E350" s="1" t="str">
        <f>IFERROR(VLOOKUP($A350,[1]INPUT_Du_lieu_nhan_vien!$A:$AC,29),"-")</f>
        <v>TAW</v>
      </c>
      <c r="G350" s="3"/>
      <c r="H350" s="2"/>
      <c r="I350" s="2" t="str">
        <f>IF(F350="","",VLOOKUP(F350,$N$2:$O$11,2)+H350)</f>
        <v/>
      </c>
      <c r="J350" s="1" t="str">
        <f>IFERROR(VLOOKUP($A350,[1]INPUT_Du_lieu_nhan_vien!$A:$AJ,36),"-")</f>
        <v>Nghỉ việc</v>
      </c>
    </row>
    <row r="351" spans="1:10" ht="32.25" customHeight="1">
      <c r="A351" s="4">
        <v>20608</v>
      </c>
      <c r="B351" s="1" t="str">
        <f>IFERROR(VLOOKUP($A351,[1]INPUT_Du_lieu_nhan_vien!$A:$C,2),"-")</f>
        <v>Phạm Hồng Hải</v>
      </c>
      <c r="C351" s="1" t="str">
        <f>IFERROR(VLOOKUP($A351,[1]INPUT_Du_lieu_nhan_vien!$A:$C,3),"-")</f>
        <v>Anh</v>
      </c>
      <c r="D351" s="1" t="str">
        <f>IFERROR(VLOOKUP($A351,[1]INPUT_Du_lieu_nhan_vien!$A:$AC,24),"-")</f>
        <v>OS</v>
      </c>
      <c r="E351" s="1" t="str">
        <f>IFERROR(VLOOKUP($A351,[1]INPUT_Du_lieu_nhan_vien!$A:$AC,29),"-")</f>
        <v>TAW</v>
      </c>
      <c r="G351" s="3"/>
      <c r="H351" s="2"/>
      <c r="I351" s="2" t="str">
        <f>IF(F351="","",VLOOKUP(F351,$N$2:$O$11,2)+H351)</f>
        <v/>
      </c>
      <c r="J351" s="1" t="str">
        <f>IFERROR(VLOOKUP($A351,[1]INPUT_Du_lieu_nhan_vien!$A:$AJ,36),"-")</f>
        <v>Thử việc</v>
      </c>
    </row>
    <row r="352" spans="1:10" ht="32.25" customHeight="1">
      <c r="A352" s="4">
        <v>20609</v>
      </c>
      <c r="B352" s="1" t="str">
        <f>IFERROR(VLOOKUP($A352,[1]INPUT_Du_lieu_nhan_vien!$A:$C,2),"-")</f>
        <v>Dương Thu</v>
      </c>
      <c r="C352" s="1" t="str">
        <f>IFERROR(VLOOKUP($A352,[1]INPUT_Du_lieu_nhan_vien!$A:$C,3),"-")</f>
        <v>Hà</v>
      </c>
      <c r="D352" s="1" t="str">
        <f>IFERROR(VLOOKUP($A352,[1]INPUT_Du_lieu_nhan_vien!$A:$AC,24),"-")</f>
        <v>OS</v>
      </c>
      <c r="E352" s="1" t="str">
        <f>IFERROR(VLOOKUP($A352,[1]INPUT_Du_lieu_nhan_vien!$A:$AC,29),"-")</f>
        <v>TAW</v>
      </c>
      <c r="G352" s="3"/>
      <c r="H352" s="2"/>
      <c r="I352" s="2" t="str">
        <f>IF(F352="","",VLOOKUP(F352,$N$2:$O$11,2)+H352)</f>
        <v/>
      </c>
      <c r="J352" s="1" t="str">
        <f>IFERROR(VLOOKUP($A352,[1]INPUT_Du_lieu_nhan_vien!$A:$AJ,36),"-")</f>
        <v>Nghỉ việc</v>
      </c>
    </row>
    <row r="353" spans="1:10" ht="32.25" customHeight="1">
      <c r="A353" s="4">
        <v>20610</v>
      </c>
      <c r="B353" s="1" t="str">
        <f>IFERROR(VLOOKUP($A353,[1]INPUT_Du_lieu_nhan_vien!$A:$C,2),"-")</f>
        <v>Ngô Huyền</v>
      </c>
      <c r="C353" s="1" t="str">
        <f>IFERROR(VLOOKUP($A353,[1]INPUT_Du_lieu_nhan_vien!$A:$C,3),"-")</f>
        <v>Trang</v>
      </c>
      <c r="D353" s="1" t="str">
        <f>IFERROR(VLOOKUP($A353,[1]INPUT_Du_lieu_nhan_vien!$A:$AC,24),"-")</f>
        <v>OS</v>
      </c>
      <c r="E353" s="1" t="str">
        <f>IFERROR(VLOOKUP($A353,[1]INPUT_Du_lieu_nhan_vien!$A:$AC,29),"-")</f>
        <v>TAW</v>
      </c>
      <c r="G353" s="3"/>
      <c r="H353" s="2"/>
      <c r="I353" s="2" t="str">
        <f>IF(F353="","",VLOOKUP(F353,$N$2:$O$11,2)+H353)</f>
        <v/>
      </c>
      <c r="J353" s="1" t="str">
        <f>IFERROR(VLOOKUP($A353,[1]INPUT_Du_lieu_nhan_vien!$A:$AJ,36),"-")</f>
        <v>Thử việc</v>
      </c>
    </row>
    <row r="354" spans="1:10" ht="32.25" customHeight="1">
      <c r="A354" s="4">
        <v>10008</v>
      </c>
      <c r="B354" s="1" t="str">
        <f>IFERROR(VLOOKUP($A354,[1]INPUT_Du_lieu_nhan_vien!$A:$C,2),"-")</f>
        <v>Phạm Quốc</v>
      </c>
      <c r="C354" s="1" t="str">
        <f>IFERROR(VLOOKUP($A354,[1]INPUT_Du_lieu_nhan_vien!$A:$C,3),"-")</f>
        <v>Hùng</v>
      </c>
      <c r="D354" s="1" t="str">
        <f>IFERROR(VLOOKUP($A354,[1]INPUT_Du_lieu_nhan_vien!$A:$AC,24),"-")</f>
        <v>SD2</v>
      </c>
      <c r="E354" s="1" t="str">
        <f>IFERROR(VLOOKUP($A354,[1]INPUT_Du_lieu_nhan_vien!$A:$AC,29),"-")</f>
        <v>S2</v>
      </c>
      <c r="F354" s="1" t="s">
        <v>2</v>
      </c>
      <c r="G354" s="3" t="s">
        <v>152</v>
      </c>
      <c r="H354" s="2">
        <v>40238</v>
      </c>
      <c r="I354" s="2">
        <v>41333</v>
      </c>
      <c r="J354" s="1" t="str">
        <f>IFERROR(VLOOKUP($A354,[1]INPUT_Du_lieu_nhan_vien!$A:$AJ,36),"-")</f>
        <v>Chính thức</v>
      </c>
    </row>
    <row r="355" spans="1:10" ht="32.25" customHeight="1">
      <c r="A355" s="4">
        <v>10008</v>
      </c>
      <c r="B355" s="1" t="str">
        <f>IFERROR(VLOOKUP($A355,[1]INPUT_Du_lieu_nhan_vien!$A:$C,2),"-")</f>
        <v>Phạm Quốc</v>
      </c>
      <c r="C355" s="1" t="str">
        <f>IFERROR(VLOOKUP($A355,[1]INPUT_Du_lieu_nhan_vien!$A:$C,3),"-")</f>
        <v>Hùng</v>
      </c>
      <c r="D355" s="1" t="str">
        <f>IFERROR(VLOOKUP($A355,[1]INPUT_Du_lieu_nhan_vien!$A:$AC,24),"-")</f>
        <v>SD2</v>
      </c>
      <c r="E355" s="1" t="str">
        <f>IFERROR(VLOOKUP($A355,[1]INPUT_Du_lieu_nhan_vien!$A:$AC,29),"-")</f>
        <v>S2</v>
      </c>
      <c r="F355" s="1" t="s">
        <v>8</v>
      </c>
      <c r="G355" s="3" t="s">
        <v>151</v>
      </c>
      <c r="H355" s="2">
        <v>41334</v>
      </c>
      <c r="J355" s="1" t="str">
        <f>IFERROR(VLOOKUP($A355,[1]INPUT_Du_lieu_nhan_vien!$A:$AJ,36),"-")</f>
        <v>Chính thức</v>
      </c>
    </row>
    <row r="356" spans="1:10" ht="32.25" customHeight="1">
      <c r="A356" s="4">
        <v>10013</v>
      </c>
      <c r="B356" s="1" t="str">
        <f>IFERROR(VLOOKUP($A356,[1]INPUT_Du_lieu_nhan_vien!$A:$C,2),"-")</f>
        <v>Vũ Thị Hồng</v>
      </c>
      <c r="C356" s="1" t="str">
        <f>IFERROR(VLOOKUP($A356,[1]INPUT_Du_lieu_nhan_vien!$A:$C,3),"-")</f>
        <v>Thúy</v>
      </c>
      <c r="D356" s="1" t="str">
        <f>IFERROR(VLOOKUP($A356,[1]INPUT_Du_lieu_nhan_vien!$A:$AC,24),"-")</f>
        <v>TD1</v>
      </c>
      <c r="E356" s="1" t="str">
        <f>IFERROR(VLOOKUP($A356,[1]INPUT_Du_lieu_nhan_vien!$A:$AC,29),"-")</f>
        <v>TFP</v>
      </c>
      <c r="F356" s="1" t="s">
        <v>12</v>
      </c>
      <c r="G356" s="3" t="s">
        <v>150</v>
      </c>
      <c r="H356" s="2">
        <v>39986</v>
      </c>
      <c r="I356" s="2">
        <v>40350</v>
      </c>
      <c r="J356" s="1" t="str">
        <f>IFERROR(VLOOKUP($A356,[1]INPUT_Du_lieu_nhan_vien!$A:$AJ,36),"-")</f>
        <v>Chính thức</v>
      </c>
    </row>
    <row r="357" spans="1:10" ht="32.25" customHeight="1">
      <c r="A357" s="4">
        <v>10013</v>
      </c>
      <c r="B357" s="1" t="str">
        <f>IFERROR(VLOOKUP($A357,[1]INPUT_Du_lieu_nhan_vien!$A:$C,2),"-")</f>
        <v>Vũ Thị Hồng</v>
      </c>
      <c r="C357" s="1" t="str">
        <f>IFERROR(VLOOKUP($A357,[1]INPUT_Du_lieu_nhan_vien!$A:$C,3),"-")</f>
        <v>Thúy</v>
      </c>
      <c r="D357" s="1" t="str">
        <f>IFERROR(VLOOKUP($A357,[1]INPUT_Du_lieu_nhan_vien!$A:$AC,24),"-")</f>
        <v>TD1</v>
      </c>
      <c r="E357" s="1" t="str">
        <f>IFERROR(VLOOKUP($A357,[1]INPUT_Du_lieu_nhan_vien!$A:$AC,29),"-")</f>
        <v>TFP</v>
      </c>
      <c r="F357" s="1" t="s">
        <v>2</v>
      </c>
      <c r="G357" s="3" t="s">
        <v>149</v>
      </c>
      <c r="H357" s="2">
        <v>40351</v>
      </c>
      <c r="I357" s="2">
        <v>41446</v>
      </c>
      <c r="J357" s="1" t="str">
        <f>IFERROR(VLOOKUP($A357,[1]INPUT_Du_lieu_nhan_vien!$A:$AJ,36),"-")</f>
        <v>Chính thức</v>
      </c>
    </row>
    <row r="358" spans="1:10" ht="32.25" customHeight="1">
      <c r="A358" s="4">
        <v>20004</v>
      </c>
      <c r="B358" s="1" t="str">
        <f>IFERROR(VLOOKUP($A358,[1]INPUT_Du_lieu_nhan_vien!$A:$C,2),"-")</f>
        <v>Lê Thị Quỳnh</v>
      </c>
      <c r="C358" s="1" t="str">
        <f>IFERROR(VLOOKUP($A358,[1]INPUT_Du_lieu_nhan_vien!$A:$C,3),"-")</f>
        <v>Lan</v>
      </c>
      <c r="D358" s="1" t="str">
        <f>IFERROR(VLOOKUP($A358,[1]INPUT_Du_lieu_nhan_vien!$A:$AC,24),"-")</f>
        <v>OP</v>
      </c>
      <c r="E358" s="1" t="str">
        <f>IFERROR(VLOOKUP($A358,[1]INPUT_Du_lieu_nhan_vien!$A:$AC,29),"-")</f>
        <v>TFP</v>
      </c>
      <c r="F358" s="1" t="s">
        <v>12</v>
      </c>
      <c r="G358" s="3" t="s">
        <v>148</v>
      </c>
      <c r="H358" s="2">
        <v>39873</v>
      </c>
      <c r="I358" s="2">
        <f>IF(F358="","",VLOOKUP(F358,$N$2:$O$11,2)+H358)</f>
        <v>40237</v>
      </c>
      <c r="J358" s="1" t="str">
        <f>IFERROR(VLOOKUP($A358,[1]INPUT_Du_lieu_nhan_vien!$A:$AJ,36),"-")</f>
        <v>Chính thức</v>
      </c>
    </row>
    <row r="359" spans="1:10" ht="32.25" customHeight="1">
      <c r="A359" s="4">
        <v>20004</v>
      </c>
      <c r="B359" s="1" t="str">
        <f>IFERROR(VLOOKUP($A359,[1]INPUT_Du_lieu_nhan_vien!$A:$C,2),"-")</f>
        <v>Lê Thị Quỳnh</v>
      </c>
      <c r="C359" s="1" t="str">
        <f>IFERROR(VLOOKUP($A359,[1]INPUT_Du_lieu_nhan_vien!$A:$C,3),"-")</f>
        <v>Lan</v>
      </c>
      <c r="D359" s="1" t="str">
        <f>IFERROR(VLOOKUP($A359,[1]INPUT_Du_lieu_nhan_vien!$A:$AC,24),"-")</f>
        <v>OP</v>
      </c>
      <c r="E359" s="1" t="str">
        <f>IFERROR(VLOOKUP($A359,[1]INPUT_Du_lieu_nhan_vien!$A:$AC,29),"-")</f>
        <v>TFP</v>
      </c>
      <c r="F359" s="1" t="s">
        <v>2</v>
      </c>
      <c r="G359" s="3" t="s">
        <v>147</v>
      </c>
      <c r="H359" s="2">
        <v>40238</v>
      </c>
      <c r="I359" s="2">
        <f>IF(F359="","",VLOOKUP(F359,$N$2:$O$11,2)+H359)</f>
        <v>41332</v>
      </c>
      <c r="J359" s="1" t="str">
        <f>IFERROR(VLOOKUP($A359,[1]INPUT_Du_lieu_nhan_vien!$A:$AJ,36),"-")</f>
        <v>Chính thức</v>
      </c>
    </row>
    <row r="360" spans="1:10" ht="32.25" customHeight="1">
      <c r="A360" s="4">
        <v>20008</v>
      </c>
      <c r="B360" s="1" t="str">
        <f>IFERROR(VLOOKUP($A360,[1]INPUT_Du_lieu_nhan_vien!$A:$C,2),"-")</f>
        <v>Lưu Thị</v>
      </c>
      <c r="C360" s="1" t="str">
        <f>IFERROR(VLOOKUP($A360,[1]INPUT_Du_lieu_nhan_vien!$A:$C,3),"-")</f>
        <v>Ly</v>
      </c>
      <c r="D360" s="1" t="str">
        <f>IFERROR(VLOOKUP($A360,[1]INPUT_Du_lieu_nhan_vien!$A:$AC,24),"-")</f>
        <v>NX</v>
      </c>
      <c r="E360" s="1" t="str">
        <f>IFERROR(VLOOKUP($A360,[1]INPUT_Du_lieu_nhan_vien!$A:$AC,29),"-")</f>
        <v>TFP</v>
      </c>
      <c r="F360" s="1" t="s">
        <v>12</v>
      </c>
      <c r="G360" s="3" t="s">
        <v>146</v>
      </c>
      <c r="H360" s="2">
        <v>39873</v>
      </c>
      <c r="I360" s="2">
        <f>IF(F360="","",VLOOKUP(F360,$N$2:$O$11,2)+H360)</f>
        <v>40237</v>
      </c>
      <c r="J360" s="1" t="str">
        <f>IFERROR(VLOOKUP($A360,[1]INPUT_Du_lieu_nhan_vien!$A:$AJ,36),"-")</f>
        <v>Chính thức</v>
      </c>
    </row>
    <row r="361" spans="1:10" ht="32.25" customHeight="1">
      <c r="A361" s="4">
        <v>20008</v>
      </c>
      <c r="B361" s="1" t="str">
        <f>IFERROR(VLOOKUP($A361,[1]INPUT_Du_lieu_nhan_vien!$A:$C,2),"-")</f>
        <v>Lưu Thị</v>
      </c>
      <c r="C361" s="1" t="str">
        <f>IFERROR(VLOOKUP($A361,[1]INPUT_Du_lieu_nhan_vien!$A:$C,3),"-")</f>
        <v>Ly</v>
      </c>
      <c r="D361" s="1" t="str">
        <f>IFERROR(VLOOKUP($A361,[1]INPUT_Du_lieu_nhan_vien!$A:$AC,24),"-")</f>
        <v>NX</v>
      </c>
      <c r="E361" s="1" t="str">
        <f>IFERROR(VLOOKUP($A361,[1]INPUT_Du_lieu_nhan_vien!$A:$AC,29),"-")</f>
        <v>TFP</v>
      </c>
      <c r="F361" s="1" t="s">
        <v>8</v>
      </c>
      <c r="G361" s="3" t="s">
        <v>145</v>
      </c>
      <c r="H361" s="2">
        <v>41334</v>
      </c>
      <c r="I361" s="2">
        <f>IF(F361="","",VLOOKUP(F361,$N$2:$O$11,2)+H361)</f>
        <v>41334</v>
      </c>
      <c r="J361" s="1" t="str">
        <f>IFERROR(VLOOKUP($A361,[1]INPUT_Du_lieu_nhan_vien!$A:$AJ,36),"-")</f>
        <v>Chính thức</v>
      </c>
    </row>
    <row r="362" spans="1:10" ht="32.25" customHeight="1">
      <c r="A362" s="4">
        <v>20021</v>
      </c>
      <c r="B362" s="1" t="str">
        <f>IFERROR(VLOOKUP($A362,[1]INPUT_Du_lieu_nhan_vien!$A:$C,2),"-")</f>
        <v>Trần Tân</v>
      </c>
      <c r="C362" s="1" t="str">
        <f>IFERROR(VLOOKUP($A362,[1]INPUT_Du_lieu_nhan_vien!$A:$C,3),"-")</f>
        <v>Nhật</v>
      </c>
      <c r="D362" s="1" t="str">
        <f>IFERROR(VLOOKUP($A362,[1]INPUT_Du_lieu_nhan_vien!$A:$AC,24),"-")</f>
        <v>NX</v>
      </c>
      <c r="E362" s="1" t="str">
        <f>IFERROR(VLOOKUP($A362,[1]INPUT_Du_lieu_nhan_vien!$A:$AC,29),"-")</f>
        <v>TFP</v>
      </c>
      <c r="F362" s="1" t="s">
        <v>2</v>
      </c>
      <c r="G362" s="3" t="s">
        <v>144</v>
      </c>
      <c r="H362" s="2">
        <v>40087</v>
      </c>
      <c r="I362" s="2">
        <v>41182</v>
      </c>
      <c r="J362" s="1" t="str">
        <f>IFERROR(VLOOKUP($A362,[1]INPUT_Du_lieu_nhan_vien!$A:$AJ,36),"-")</f>
        <v>Chính thức</v>
      </c>
    </row>
    <row r="363" spans="1:10" ht="32.25" customHeight="1">
      <c r="A363" s="4">
        <v>20021</v>
      </c>
      <c r="B363" s="1" t="str">
        <f>IFERROR(VLOOKUP($A363,[1]INPUT_Du_lieu_nhan_vien!$A:$C,2),"-")</f>
        <v>Trần Tân</v>
      </c>
      <c r="C363" s="1" t="str">
        <f>IFERROR(VLOOKUP($A363,[1]INPUT_Du_lieu_nhan_vien!$A:$C,3),"-")</f>
        <v>Nhật</v>
      </c>
      <c r="D363" s="1" t="str">
        <f>IFERROR(VLOOKUP($A363,[1]INPUT_Du_lieu_nhan_vien!$A:$AC,24),"-")</f>
        <v>NX</v>
      </c>
      <c r="E363" s="1" t="str">
        <f>IFERROR(VLOOKUP($A363,[1]INPUT_Du_lieu_nhan_vien!$A:$AC,29),"-")</f>
        <v>TFP</v>
      </c>
      <c r="F363" s="1" t="s">
        <v>8</v>
      </c>
      <c r="G363" s="3" t="s">
        <v>143</v>
      </c>
      <c r="H363" s="2">
        <v>41183</v>
      </c>
      <c r="I363" s="2">
        <f>IF(F363="","",VLOOKUP(F363,$N$2:$O$11,2)+H363)</f>
        <v>41183</v>
      </c>
      <c r="J363" s="1" t="str">
        <f>IFERROR(VLOOKUP($A363,[1]INPUT_Du_lieu_nhan_vien!$A:$AJ,36),"-")</f>
        <v>Chính thức</v>
      </c>
    </row>
    <row r="364" spans="1:10" ht="32.25" customHeight="1">
      <c r="A364" s="4">
        <v>20169</v>
      </c>
      <c r="B364" s="1" t="str">
        <f>IFERROR(VLOOKUP($A364,[1]INPUT_Du_lieu_nhan_vien!$A:$C,2),"-")</f>
        <v>Nguyễn Danh</v>
      </c>
      <c r="C364" s="1" t="str">
        <f>IFERROR(VLOOKUP($A364,[1]INPUT_Du_lieu_nhan_vien!$A:$C,3),"-")</f>
        <v>Tú</v>
      </c>
      <c r="D364" s="1" t="str">
        <f>IFERROR(VLOOKUP($A364,[1]INPUT_Du_lieu_nhan_vien!$A:$AC,24),"-")</f>
        <v>TD1</v>
      </c>
      <c r="E364" s="1" t="str">
        <f>IFERROR(VLOOKUP($A364,[1]INPUT_Du_lieu_nhan_vien!$A:$AC,29),"-")</f>
        <v>TFP</v>
      </c>
      <c r="F364" s="1" t="s">
        <v>12</v>
      </c>
      <c r="G364" s="3" t="s">
        <v>142</v>
      </c>
      <c r="H364" s="2">
        <v>40122</v>
      </c>
      <c r="I364" s="2">
        <f>IF(F364="","",VLOOKUP(F364,$N$2:$O$11,2)+H364)</f>
        <v>40486</v>
      </c>
      <c r="J364" s="1" t="str">
        <f>IFERROR(VLOOKUP($A364,[1]INPUT_Du_lieu_nhan_vien!$A:$AJ,36),"-")</f>
        <v>Chính thức</v>
      </c>
    </row>
    <row r="365" spans="1:10" ht="32.25" customHeight="1">
      <c r="A365" s="4">
        <v>20182</v>
      </c>
      <c r="B365" s="1" t="str">
        <f>IFERROR(VLOOKUP($A365,[1]INPUT_Du_lieu_nhan_vien!$A:$C,2),"-")</f>
        <v>Nguyễn Hương</v>
      </c>
      <c r="C365" s="1" t="str">
        <f>IFERROR(VLOOKUP($A365,[1]INPUT_Du_lieu_nhan_vien!$A:$C,3),"-")</f>
        <v>Giang</v>
      </c>
      <c r="D365" s="1" t="str">
        <f>IFERROR(VLOOKUP($A365,[1]INPUT_Du_lieu_nhan_vien!$A:$AC,24),"-")</f>
        <v>PM2</v>
      </c>
      <c r="E365" s="1" t="str">
        <f>IFERROR(VLOOKUP($A365,[1]INPUT_Du_lieu_nhan_vien!$A:$AC,29),"-")</f>
        <v>TFP</v>
      </c>
      <c r="F365" s="1" t="s">
        <v>12</v>
      </c>
      <c r="G365" s="3" t="s">
        <v>141</v>
      </c>
      <c r="H365" s="2">
        <v>40238</v>
      </c>
      <c r="I365" s="2">
        <v>40602</v>
      </c>
      <c r="J365" s="1" t="str">
        <f>IFERROR(VLOOKUP($A365,[1]INPUT_Du_lieu_nhan_vien!$A:$AJ,36),"-")</f>
        <v>Chính thức</v>
      </c>
    </row>
    <row r="366" spans="1:10" ht="32.25" customHeight="1">
      <c r="A366" s="4">
        <v>20182</v>
      </c>
      <c r="B366" s="1" t="str">
        <f>IFERROR(VLOOKUP($A366,[1]INPUT_Du_lieu_nhan_vien!$A:$C,2),"-")</f>
        <v>Nguyễn Hương</v>
      </c>
      <c r="C366" s="1" t="str">
        <f>IFERROR(VLOOKUP($A366,[1]INPUT_Du_lieu_nhan_vien!$A:$C,3),"-")</f>
        <v>Giang</v>
      </c>
      <c r="D366" s="1" t="str">
        <f>IFERROR(VLOOKUP($A366,[1]INPUT_Du_lieu_nhan_vien!$A:$AC,24),"-")</f>
        <v>PM2</v>
      </c>
      <c r="E366" s="1" t="str">
        <f>IFERROR(VLOOKUP($A366,[1]INPUT_Du_lieu_nhan_vien!$A:$AC,29),"-")</f>
        <v>TFP</v>
      </c>
      <c r="F366" s="1" t="s">
        <v>2</v>
      </c>
      <c r="G366" s="3" t="s">
        <v>140</v>
      </c>
      <c r="H366" s="2">
        <v>40603</v>
      </c>
      <c r="I366" s="2">
        <v>41698</v>
      </c>
      <c r="J366" s="1" t="str">
        <f>IFERROR(VLOOKUP($A366,[1]INPUT_Du_lieu_nhan_vien!$A:$AJ,36),"-")</f>
        <v>Chính thức</v>
      </c>
    </row>
    <row r="367" spans="1:10" ht="32.25" customHeight="1">
      <c r="A367" s="4">
        <v>20197</v>
      </c>
      <c r="B367" s="1" t="str">
        <f>IFERROR(VLOOKUP($A367,[1]INPUT_Du_lieu_nhan_vien!$A:$C,2),"-")</f>
        <v>Nguyễn Thị</v>
      </c>
      <c r="C367" s="1" t="str">
        <f>IFERROR(VLOOKUP($A367,[1]INPUT_Du_lieu_nhan_vien!$A:$C,3),"-")</f>
        <v>Lơ</v>
      </c>
      <c r="D367" s="1" t="str">
        <f>IFERROR(VLOOKUP($A367,[1]INPUT_Du_lieu_nhan_vien!$A:$AC,24),"-")</f>
        <v>NX</v>
      </c>
      <c r="E367" s="1" t="str">
        <f>IFERROR(VLOOKUP($A367,[1]INPUT_Du_lieu_nhan_vien!$A:$AC,29),"-")</f>
        <v>TFP</v>
      </c>
      <c r="F367" s="1" t="s">
        <v>12</v>
      </c>
      <c r="G367" s="3" t="s">
        <v>139</v>
      </c>
      <c r="H367" s="2">
        <v>40337</v>
      </c>
      <c r="I367" s="2">
        <v>40701</v>
      </c>
      <c r="J367" s="1" t="str">
        <f>IFERROR(VLOOKUP($A367,[1]INPUT_Du_lieu_nhan_vien!$A:$AJ,36),"-")</f>
        <v>Chính thức</v>
      </c>
    </row>
    <row r="368" spans="1:10" ht="32.25" customHeight="1">
      <c r="A368" s="4">
        <v>20197</v>
      </c>
      <c r="B368" s="1" t="str">
        <f>IFERROR(VLOOKUP($A368,[1]INPUT_Du_lieu_nhan_vien!$A:$C,2),"-")</f>
        <v>Nguyễn Thị</v>
      </c>
      <c r="C368" s="1" t="str">
        <f>IFERROR(VLOOKUP($A368,[1]INPUT_Du_lieu_nhan_vien!$A:$C,3),"-")</f>
        <v>Lơ</v>
      </c>
      <c r="D368" s="1" t="str">
        <f>IFERROR(VLOOKUP($A368,[1]INPUT_Du_lieu_nhan_vien!$A:$AC,24),"-")</f>
        <v>NX</v>
      </c>
      <c r="E368" s="1" t="str">
        <f>IFERROR(VLOOKUP($A368,[1]INPUT_Du_lieu_nhan_vien!$A:$AC,29),"-")</f>
        <v>TFP</v>
      </c>
      <c r="F368" s="1" t="s">
        <v>2</v>
      </c>
      <c r="G368" s="3" t="s">
        <v>138</v>
      </c>
      <c r="H368" s="2">
        <v>40702</v>
      </c>
      <c r="I368" s="2">
        <v>41790</v>
      </c>
      <c r="J368" s="1" t="str">
        <f>IFERROR(VLOOKUP($A368,[1]INPUT_Du_lieu_nhan_vien!$A:$AJ,36),"-")</f>
        <v>Chính thức</v>
      </c>
    </row>
    <row r="369" spans="1:10" ht="32.25" customHeight="1">
      <c r="A369" s="4">
        <v>20251</v>
      </c>
      <c r="B369" s="1" t="str">
        <f>IFERROR(VLOOKUP($A369,[1]INPUT_Du_lieu_nhan_vien!$A:$C,2),"-")</f>
        <v>Lê Minh</v>
      </c>
      <c r="C369" s="1" t="str">
        <f>IFERROR(VLOOKUP($A369,[1]INPUT_Du_lieu_nhan_vien!$A:$C,3),"-")</f>
        <v>Thư</v>
      </c>
      <c r="D369" s="1" t="str">
        <f>IFERROR(VLOOKUP($A369,[1]INPUT_Du_lieu_nhan_vien!$A:$AC,24),"-")</f>
        <v>NX</v>
      </c>
      <c r="E369" s="1" t="str">
        <f>IFERROR(VLOOKUP($A369,[1]INPUT_Du_lieu_nhan_vien!$A:$AC,29),"-")</f>
        <v>TFP</v>
      </c>
      <c r="F369" s="1" t="s">
        <v>12</v>
      </c>
      <c r="G369" s="3" t="s">
        <v>137</v>
      </c>
      <c r="H369" s="2">
        <v>40603</v>
      </c>
      <c r="I369" s="2">
        <f>IF(F369="","",VLOOKUP(F369,$N$2:$O$11,2)+H369)</f>
        <v>40967</v>
      </c>
      <c r="J369" s="1" t="str">
        <f>IFERROR(VLOOKUP($A369,[1]INPUT_Du_lieu_nhan_vien!$A:$AJ,36),"-")</f>
        <v>Chính thức</v>
      </c>
    </row>
    <row r="370" spans="1:10" ht="32.25" customHeight="1">
      <c r="A370" s="4">
        <v>20251</v>
      </c>
      <c r="B370" s="1" t="str">
        <f>IFERROR(VLOOKUP($A370,[1]INPUT_Du_lieu_nhan_vien!$A:$C,2),"-")</f>
        <v>Lê Minh</v>
      </c>
      <c r="C370" s="1" t="str">
        <f>IFERROR(VLOOKUP($A370,[1]INPUT_Du_lieu_nhan_vien!$A:$C,3),"-")</f>
        <v>Thư</v>
      </c>
      <c r="D370" s="1" t="str">
        <f>IFERROR(VLOOKUP($A370,[1]INPUT_Du_lieu_nhan_vien!$A:$AC,24),"-")</f>
        <v>NX</v>
      </c>
      <c r="E370" s="1" t="str">
        <f>IFERROR(VLOOKUP($A370,[1]INPUT_Du_lieu_nhan_vien!$A:$AC,29),"-")</f>
        <v>TFP</v>
      </c>
      <c r="F370" s="1" t="s">
        <v>2</v>
      </c>
      <c r="G370" s="3" t="s">
        <v>136</v>
      </c>
      <c r="H370" s="2">
        <v>40969</v>
      </c>
      <c r="I370" s="2">
        <f>IF(F370="","",VLOOKUP(F370,$N$2:$O$11,2)+H370)</f>
        <v>42063</v>
      </c>
      <c r="J370" s="1" t="str">
        <f>IFERROR(VLOOKUP($A370,[1]INPUT_Du_lieu_nhan_vien!$A:$AJ,36),"-")</f>
        <v>Chính thức</v>
      </c>
    </row>
    <row r="371" spans="1:10" ht="32.25" customHeight="1">
      <c r="A371" s="4">
        <v>20264</v>
      </c>
      <c r="B371" s="1" t="str">
        <f>IFERROR(VLOOKUP($A371,[1]INPUT_Du_lieu_nhan_vien!$A:$C,2),"-")</f>
        <v>Nguyễn Trọng</v>
      </c>
      <c r="C371" s="1" t="str">
        <f>IFERROR(VLOOKUP($A371,[1]INPUT_Du_lieu_nhan_vien!$A:$C,3),"-")</f>
        <v>Duy</v>
      </c>
      <c r="D371" s="1" t="str">
        <f>IFERROR(VLOOKUP($A371,[1]INPUT_Du_lieu_nhan_vien!$A:$AC,24),"-")</f>
        <v>PM1</v>
      </c>
      <c r="E371" s="1" t="str">
        <f>IFERROR(VLOOKUP($A371,[1]INPUT_Du_lieu_nhan_vien!$A:$AC,29),"-")</f>
        <v>TFP</v>
      </c>
      <c r="F371" s="1" t="s">
        <v>12</v>
      </c>
      <c r="G371" s="3" t="s">
        <v>135</v>
      </c>
      <c r="H371" s="2">
        <v>40634</v>
      </c>
      <c r="I371" s="2">
        <f>IF(F371="","",VLOOKUP(F371,$N$2:$O$11,2)+H371)</f>
        <v>40998</v>
      </c>
      <c r="J371" s="1" t="str">
        <f>IFERROR(VLOOKUP($A371,[1]INPUT_Du_lieu_nhan_vien!$A:$AJ,36),"-")</f>
        <v>Chính thức</v>
      </c>
    </row>
    <row r="372" spans="1:10" ht="32.25" customHeight="1">
      <c r="A372" s="4">
        <v>20264</v>
      </c>
      <c r="B372" s="1" t="str">
        <f>IFERROR(VLOOKUP($A372,[1]INPUT_Du_lieu_nhan_vien!$A:$C,2),"-")</f>
        <v>Nguyễn Trọng</v>
      </c>
      <c r="C372" s="1" t="str">
        <f>IFERROR(VLOOKUP($A372,[1]INPUT_Du_lieu_nhan_vien!$A:$C,3),"-")</f>
        <v>Duy</v>
      </c>
      <c r="D372" s="1" t="str">
        <f>IFERROR(VLOOKUP($A372,[1]INPUT_Du_lieu_nhan_vien!$A:$AC,24),"-")</f>
        <v>PM1</v>
      </c>
      <c r="E372" s="1" t="str">
        <f>IFERROR(VLOOKUP($A372,[1]INPUT_Du_lieu_nhan_vien!$A:$AC,29),"-")</f>
        <v>TFP</v>
      </c>
      <c r="F372" s="1" t="s">
        <v>2</v>
      </c>
      <c r="G372" s="3" t="s">
        <v>134</v>
      </c>
      <c r="H372" s="2">
        <v>41000</v>
      </c>
      <c r="I372" s="2">
        <f>IF(F372="","",VLOOKUP(F372,$N$2:$O$11,2)+H372)</f>
        <v>42094</v>
      </c>
      <c r="J372" s="1" t="str">
        <f>IFERROR(VLOOKUP($A372,[1]INPUT_Du_lieu_nhan_vien!$A:$AJ,36),"-")</f>
        <v>Chính thức</v>
      </c>
    </row>
    <row r="373" spans="1:10" ht="32.25" customHeight="1">
      <c r="A373" s="4">
        <v>20308</v>
      </c>
      <c r="B373" s="1" t="str">
        <f>IFERROR(VLOOKUP($A373,[1]INPUT_Du_lieu_nhan_vien!$A:$C,2),"-")</f>
        <v>Vũ Thị</v>
      </c>
      <c r="C373" s="1" t="str">
        <f>IFERROR(VLOOKUP($A373,[1]INPUT_Du_lieu_nhan_vien!$A:$C,3),"-")</f>
        <v>Quyên</v>
      </c>
      <c r="D373" s="1" t="str">
        <f>IFERROR(VLOOKUP($A373,[1]INPUT_Du_lieu_nhan_vien!$A:$AC,24),"-")</f>
        <v>OP</v>
      </c>
      <c r="E373" s="1" t="str">
        <f>IFERROR(VLOOKUP($A373,[1]INPUT_Du_lieu_nhan_vien!$A:$AC,29),"-")</f>
        <v>TFP</v>
      </c>
      <c r="F373" s="1" t="s">
        <v>2</v>
      </c>
      <c r="G373" s="3" t="s">
        <v>133</v>
      </c>
      <c r="H373" s="2">
        <v>41183</v>
      </c>
      <c r="I373" s="2">
        <f>IF(F373="","",VLOOKUP(F373,$N$2:$O$11,2)+H373)</f>
        <v>42277</v>
      </c>
      <c r="J373" s="1" t="str">
        <f>IFERROR(VLOOKUP($A373,[1]INPUT_Du_lieu_nhan_vien!$A:$AJ,36),"-")</f>
        <v>Chính thức</v>
      </c>
    </row>
    <row r="374" spans="1:10" ht="32.25" customHeight="1">
      <c r="A374" s="4">
        <v>20429</v>
      </c>
      <c r="B374" s="1" t="str">
        <f>IFERROR(VLOOKUP($A374,[1]INPUT_Du_lieu_nhan_vien!$A:$C,2),"-")</f>
        <v>Nguyễn Kim</v>
      </c>
      <c r="C374" s="1" t="str">
        <f>IFERROR(VLOOKUP($A374,[1]INPUT_Du_lieu_nhan_vien!$A:$C,3),"-")</f>
        <v>Ngân</v>
      </c>
      <c r="D374" s="1" t="str">
        <f>IFERROR(VLOOKUP($A374,[1]INPUT_Du_lieu_nhan_vien!$A:$AC,24),"-")</f>
        <v>PM1</v>
      </c>
      <c r="E374" s="1" t="str">
        <f>IFERROR(VLOOKUP($A374,[1]INPUT_Du_lieu_nhan_vien!$A:$AC,29),"-")</f>
        <v>TFP</v>
      </c>
      <c r="F374" s="1" t="s">
        <v>12</v>
      </c>
      <c r="G374" s="3" t="s">
        <v>132</v>
      </c>
      <c r="H374" s="2">
        <v>41100</v>
      </c>
      <c r="I374" s="2">
        <f>IF(F374="","",VLOOKUP(F374,$N$2:$O$11,2)+H374)</f>
        <v>41464</v>
      </c>
      <c r="J374" s="1" t="str">
        <f>IFERROR(VLOOKUP($A374,[1]INPUT_Du_lieu_nhan_vien!$A:$AJ,36),"-")</f>
        <v>Nghỉ việc</v>
      </c>
    </row>
    <row r="375" spans="1:10" ht="32.25" customHeight="1">
      <c r="A375" s="4">
        <v>20434</v>
      </c>
      <c r="B375" s="1" t="str">
        <f>IFERROR(VLOOKUP($A375,[1]INPUT_Du_lieu_nhan_vien!$A:$C,2),"-")</f>
        <v>Phạm Phương</v>
      </c>
      <c r="C375" s="1" t="str">
        <f>IFERROR(VLOOKUP($A375,[1]INPUT_Du_lieu_nhan_vien!$A:$C,3),"-")</f>
        <v>Linh</v>
      </c>
      <c r="D375" s="1" t="str">
        <f>IFERROR(VLOOKUP($A375,[1]INPUT_Du_lieu_nhan_vien!$A:$AC,24),"-")</f>
        <v>OP</v>
      </c>
      <c r="E375" s="1" t="str">
        <f>IFERROR(VLOOKUP($A375,[1]INPUT_Du_lieu_nhan_vien!$A:$AC,29),"-")</f>
        <v>TFP</v>
      </c>
      <c r="F375" s="1" t="s">
        <v>12</v>
      </c>
      <c r="G375" s="3" t="s">
        <v>131</v>
      </c>
      <c r="H375" s="2">
        <v>41153</v>
      </c>
      <c r="I375" s="2">
        <f>IF(F375="","",VLOOKUP(F375,$N$2:$O$11,2)+H375)</f>
        <v>41517</v>
      </c>
      <c r="J375" s="1" t="str">
        <f>IFERROR(VLOOKUP($A375,[1]INPUT_Du_lieu_nhan_vien!$A:$AJ,36),"-")</f>
        <v>Nghỉ khác</v>
      </c>
    </row>
    <row r="376" spans="1:10" ht="32.25" customHeight="1">
      <c r="A376" s="4">
        <v>20575</v>
      </c>
      <c r="B376" s="1" t="str">
        <f>IFERROR(VLOOKUP($A376,[1]INPUT_Du_lieu_nhan_vien!$A:$C,2),"-")</f>
        <v>Chu Thị Hà</v>
      </c>
      <c r="C376" s="1" t="str">
        <f>IFERROR(VLOOKUP($A376,[1]INPUT_Du_lieu_nhan_vien!$A:$C,3),"-")</f>
        <v>Trang</v>
      </c>
      <c r="D376" s="1" t="str">
        <f>IFERROR(VLOOKUP($A376,[1]INPUT_Du_lieu_nhan_vien!$A:$AC,24),"-")</f>
        <v>OP</v>
      </c>
      <c r="E376" s="1" t="str">
        <f>IFERROR(VLOOKUP($A376,[1]INPUT_Du_lieu_nhan_vien!$A:$AC,29),"-")</f>
        <v>TFP</v>
      </c>
      <c r="G376" s="3"/>
      <c r="H376" s="2"/>
      <c r="I376" s="2" t="str">
        <f>IF(F376="","",VLOOKUP(F376,$N$2:$O$11,2)+H376)</f>
        <v/>
      </c>
      <c r="J376" s="1" t="str">
        <f>IFERROR(VLOOKUP($A376,[1]INPUT_Du_lieu_nhan_vien!$A:$AJ,36),"-")</f>
        <v>Chính thức</v>
      </c>
    </row>
    <row r="377" spans="1:10" ht="32.25" customHeight="1">
      <c r="A377" s="4">
        <v>20587</v>
      </c>
      <c r="B377" s="1" t="str">
        <f>IFERROR(VLOOKUP($A377,[1]INPUT_Du_lieu_nhan_vien!$A:$C,2),"-")</f>
        <v>Phan Thị Quỳnh</v>
      </c>
      <c r="C377" s="1" t="str">
        <f>IFERROR(VLOOKUP($A377,[1]INPUT_Du_lieu_nhan_vien!$A:$C,3),"-")</f>
        <v>Anh</v>
      </c>
      <c r="D377" s="1" t="str">
        <f>IFERROR(VLOOKUP($A377,[1]INPUT_Du_lieu_nhan_vien!$A:$AC,24),"-")</f>
        <v>OP</v>
      </c>
      <c r="E377" s="1" t="str">
        <f>IFERROR(VLOOKUP($A377,[1]INPUT_Du_lieu_nhan_vien!$A:$AC,29),"-")</f>
        <v>TFP</v>
      </c>
      <c r="G377" s="3"/>
      <c r="H377" s="2"/>
      <c r="I377" s="2" t="str">
        <f>IF(F377="","",VLOOKUP(F377,$N$2:$O$11,2)+H377)</f>
        <v/>
      </c>
      <c r="J377" s="1" t="str">
        <f>IFERROR(VLOOKUP($A377,[1]INPUT_Du_lieu_nhan_vien!$A:$AJ,36),"-")</f>
        <v>Nghỉ việc</v>
      </c>
    </row>
    <row r="378" spans="1:10" ht="32.25" customHeight="1">
      <c r="A378" s="4">
        <v>10019</v>
      </c>
      <c r="B378" s="1" t="str">
        <f>IFERROR(VLOOKUP($A378,[1]INPUT_Du_lieu_nhan_vien!$A:$C,2),"-")</f>
        <v>Đặng Mỹ</v>
      </c>
      <c r="C378" s="1" t="str">
        <f>IFERROR(VLOOKUP($A378,[1]INPUT_Du_lieu_nhan_vien!$A:$C,3),"-")</f>
        <v>Châu</v>
      </c>
      <c r="D378" s="1" t="str">
        <f>IFERROR(VLOOKUP($A378,[1]INPUT_Du_lieu_nhan_vien!$A:$AC,24),"-")</f>
        <v>SD1</v>
      </c>
      <c r="E378" s="1" t="str">
        <f>IFERROR(VLOOKUP($A378,[1]INPUT_Du_lieu_nhan_vien!$A:$AC,29),"-")</f>
        <v>SN</v>
      </c>
      <c r="F378" s="1" t="s">
        <v>12</v>
      </c>
      <c r="G378" s="3" t="s">
        <v>130</v>
      </c>
      <c r="H378" s="2">
        <v>40179</v>
      </c>
      <c r="I378" s="2">
        <f>IF(F378="","",VLOOKUP(F378,$N$2:$O$11,2)+H378)</f>
        <v>40543</v>
      </c>
      <c r="J378" s="1" t="str">
        <f>IFERROR(VLOOKUP($A378,[1]INPUT_Du_lieu_nhan_vien!$A:$AJ,36),"-")</f>
        <v>Chính thức</v>
      </c>
    </row>
    <row r="379" spans="1:10" ht="32.25" customHeight="1">
      <c r="A379" s="4">
        <v>10019</v>
      </c>
      <c r="B379" s="1" t="str">
        <f>IFERROR(VLOOKUP($A379,[1]INPUT_Du_lieu_nhan_vien!$A:$C,2),"-")</f>
        <v>Đặng Mỹ</v>
      </c>
      <c r="C379" s="1" t="str">
        <f>IFERROR(VLOOKUP($A379,[1]INPUT_Du_lieu_nhan_vien!$A:$C,3),"-")</f>
        <v>Châu</v>
      </c>
      <c r="D379" s="1" t="str">
        <f>IFERROR(VLOOKUP($A379,[1]INPUT_Du_lieu_nhan_vien!$A:$AC,24),"-")</f>
        <v>SD1</v>
      </c>
      <c r="E379" s="1" t="str">
        <f>IFERROR(VLOOKUP($A379,[1]INPUT_Du_lieu_nhan_vien!$A:$AC,29),"-")</f>
        <v>SN</v>
      </c>
      <c r="F379" s="1" t="s">
        <v>2</v>
      </c>
      <c r="G379" s="3" t="s">
        <v>129</v>
      </c>
      <c r="H379" s="2">
        <v>40544</v>
      </c>
      <c r="I379" s="2">
        <f>IF(F379="","",VLOOKUP(F379,$N$2:$O$11,2)+H379)</f>
        <v>41638</v>
      </c>
      <c r="J379" s="1" t="str">
        <f>IFERROR(VLOOKUP($A379,[1]INPUT_Du_lieu_nhan_vien!$A:$AJ,36),"-")</f>
        <v>Chính thức</v>
      </c>
    </row>
    <row r="380" spans="1:10" ht="32.25" customHeight="1">
      <c r="A380" s="4">
        <v>20124</v>
      </c>
      <c r="B380" s="1" t="str">
        <f>IFERROR(VLOOKUP($A380,[1]INPUT_Du_lieu_nhan_vien!$A:$C,2),"-")</f>
        <v>Võ Thị</v>
      </c>
      <c r="C380" s="1" t="str">
        <f>IFERROR(VLOOKUP($A380,[1]INPUT_Du_lieu_nhan_vien!$A:$C,3),"-")</f>
        <v>Thao</v>
      </c>
      <c r="D380" s="1" t="str">
        <f>IFERROR(VLOOKUP($A380,[1]INPUT_Du_lieu_nhan_vien!$A:$AC,24),"-")</f>
        <v>OP</v>
      </c>
      <c r="E380" s="1" t="str">
        <f>IFERROR(VLOOKUP($A380,[1]INPUT_Du_lieu_nhan_vien!$A:$AC,29),"-")</f>
        <v>TAE</v>
      </c>
      <c r="F380" s="1" t="s">
        <v>2</v>
      </c>
      <c r="G380" s="3" t="s">
        <v>128</v>
      </c>
      <c r="H380" s="2">
        <v>40452</v>
      </c>
      <c r="I380" s="2">
        <v>41547</v>
      </c>
      <c r="J380" s="1" t="str">
        <f>IFERROR(VLOOKUP($A380,[1]INPUT_Du_lieu_nhan_vien!$A:$AJ,36),"-")</f>
        <v>Chính thức</v>
      </c>
    </row>
    <row r="381" spans="1:10" ht="32.25" customHeight="1">
      <c r="A381" s="4">
        <v>20210</v>
      </c>
      <c r="B381" s="1" t="str">
        <f>IFERROR(VLOOKUP($A381,[1]INPUT_Du_lieu_nhan_vien!$A:$C,2),"-")</f>
        <v>Nguyễn Hồng</v>
      </c>
      <c r="C381" s="1" t="str">
        <f>IFERROR(VLOOKUP($A381,[1]INPUT_Du_lieu_nhan_vien!$A:$C,3),"-")</f>
        <v>Hải</v>
      </c>
      <c r="D381" s="1" t="str">
        <f>IFERROR(VLOOKUP($A381,[1]INPUT_Du_lieu_nhan_vien!$A:$AC,24),"-")</f>
        <v>PM2</v>
      </c>
      <c r="E381" s="1" t="str">
        <f>IFERROR(VLOOKUP($A381,[1]INPUT_Du_lieu_nhan_vien!$A:$AC,29),"-")</f>
        <v>TAE</v>
      </c>
      <c r="F381" s="1" t="s">
        <v>12</v>
      </c>
      <c r="G381" s="3" t="s">
        <v>127</v>
      </c>
      <c r="H381" s="2">
        <v>40344</v>
      </c>
      <c r="I381" s="2">
        <f>IF(F381="","",VLOOKUP(F381,$N$2:$O$11,2)+H381)</f>
        <v>40708</v>
      </c>
      <c r="J381" s="1" t="str">
        <f>IFERROR(VLOOKUP($A381,[1]INPUT_Du_lieu_nhan_vien!$A:$AJ,36),"-")</f>
        <v>Chính thức</v>
      </c>
    </row>
    <row r="382" spans="1:10" ht="32.25" customHeight="1">
      <c r="A382" s="4">
        <v>20210</v>
      </c>
      <c r="B382" s="1" t="str">
        <f>IFERROR(VLOOKUP($A382,[1]INPUT_Du_lieu_nhan_vien!$A:$C,2),"-")</f>
        <v>Nguyễn Hồng</v>
      </c>
      <c r="C382" s="1" t="str">
        <f>IFERROR(VLOOKUP($A382,[1]INPUT_Du_lieu_nhan_vien!$A:$C,3),"-")</f>
        <v>Hải</v>
      </c>
      <c r="D382" s="1" t="str">
        <f>IFERROR(VLOOKUP($A382,[1]INPUT_Du_lieu_nhan_vien!$A:$AC,24),"-")</f>
        <v>PM2</v>
      </c>
      <c r="E382" s="1" t="str">
        <f>IFERROR(VLOOKUP($A382,[1]INPUT_Du_lieu_nhan_vien!$A:$AC,29),"-")</f>
        <v>TAE</v>
      </c>
      <c r="F382" s="1" t="s">
        <v>2</v>
      </c>
      <c r="G382" s="3" t="s">
        <v>126</v>
      </c>
      <c r="H382" s="2">
        <v>40709</v>
      </c>
      <c r="I382" s="2">
        <f>IF(F382="","",VLOOKUP(F382,$N$2:$O$11,2)+H382)</f>
        <v>41803</v>
      </c>
      <c r="J382" s="1" t="str">
        <f>IFERROR(VLOOKUP($A382,[1]INPUT_Du_lieu_nhan_vien!$A:$AJ,36),"-")</f>
        <v>Chính thức</v>
      </c>
    </row>
    <row r="383" spans="1:10" ht="32.25" customHeight="1">
      <c r="A383" s="4">
        <v>20245</v>
      </c>
      <c r="B383" s="1" t="str">
        <f>IFERROR(VLOOKUP($A383,[1]INPUT_Du_lieu_nhan_vien!$A:$C,2),"-")</f>
        <v>Lê Thùy</v>
      </c>
      <c r="C383" s="1" t="str">
        <f>IFERROR(VLOOKUP($A383,[1]INPUT_Du_lieu_nhan_vien!$A:$C,3),"-")</f>
        <v>Dung</v>
      </c>
      <c r="D383" s="1" t="str">
        <f>IFERROR(VLOOKUP($A383,[1]INPUT_Du_lieu_nhan_vien!$A:$AC,24),"-")</f>
        <v>OP</v>
      </c>
      <c r="E383" s="1" t="str">
        <f>IFERROR(VLOOKUP($A383,[1]INPUT_Du_lieu_nhan_vien!$A:$AC,29),"-")</f>
        <v>TAE</v>
      </c>
      <c r="F383" s="1" t="s">
        <v>12</v>
      </c>
      <c r="G383" s="3" t="s">
        <v>125</v>
      </c>
      <c r="H383" s="2">
        <v>40558</v>
      </c>
      <c r="I383" s="2">
        <v>40939</v>
      </c>
      <c r="J383" s="1" t="str">
        <f>IFERROR(VLOOKUP($A383,[1]INPUT_Du_lieu_nhan_vien!$A:$AJ,36),"-")</f>
        <v>Chính thức</v>
      </c>
    </row>
    <row r="384" spans="1:10" ht="32.25" customHeight="1">
      <c r="A384" s="4">
        <v>20245</v>
      </c>
      <c r="B384" s="1" t="str">
        <f>IFERROR(VLOOKUP($A384,[1]INPUT_Du_lieu_nhan_vien!$A:$C,2),"-")</f>
        <v>Lê Thùy</v>
      </c>
      <c r="C384" s="1" t="str">
        <f>IFERROR(VLOOKUP($A384,[1]INPUT_Du_lieu_nhan_vien!$A:$C,3),"-")</f>
        <v>Dung</v>
      </c>
      <c r="D384" s="1" t="str">
        <f>IFERROR(VLOOKUP($A384,[1]INPUT_Du_lieu_nhan_vien!$A:$AC,24),"-")</f>
        <v>OP</v>
      </c>
      <c r="E384" s="1" t="str">
        <f>IFERROR(VLOOKUP($A384,[1]INPUT_Du_lieu_nhan_vien!$A:$AC,29),"-")</f>
        <v>TAE</v>
      </c>
      <c r="F384" s="1" t="s">
        <v>124</v>
      </c>
      <c r="G384" s="3" t="s">
        <v>123</v>
      </c>
      <c r="H384" s="2">
        <v>40969</v>
      </c>
      <c r="I384" s="2">
        <f>IF(F384="","",VLOOKUP(F384,$N$2:$O$11,2)+H384)</f>
        <v>41698</v>
      </c>
      <c r="J384" s="1" t="str">
        <f>IFERROR(VLOOKUP($A384,[1]INPUT_Du_lieu_nhan_vien!$A:$AJ,36),"-")</f>
        <v>Chính thức</v>
      </c>
    </row>
    <row r="385" spans="1:10" ht="32.25" customHeight="1">
      <c r="A385" s="4">
        <v>20262</v>
      </c>
      <c r="B385" s="1" t="str">
        <f>IFERROR(VLOOKUP($A385,[1]INPUT_Du_lieu_nhan_vien!$A:$C,2),"-")</f>
        <v>Trần Mạnh</v>
      </c>
      <c r="C385" s="1" t="str">
        <f>IFERROR(VLOOKUP($A385,[1]INPUT_Du_lieu_nhan_vien!$A:$C,3),"-")</f>
        <v>Công</v>
      </c>
      <c r="D385" s="1" t="str">
        <f>IFERROR(VLOOKUP($A385,[1]INPUT_Du_lieu_nhan_vien!$A:$AC,24),"-")</f>
        <v>TD2</v>
      </c>
      <c r="E385" s="1" t="str">
        <f>IFERROR(VLOOKUP($A385,[1]INPUT_Du_lieu_nhan_vien!$A:$AC,29),"-")</f>
        <v>TAE</v>
      </c>
      <c r="F385" s="1" t="s">
        <v>12</v>
      </c>
      <c r="G385" s="3" t="s">
        <v>122</v>
      </c>
      <c r="H385" s="2">
        <v>40634</v>
      </c>
      <c r="I385" s="2">
        <f>IF(F385="","",VLOOKUP(F385,$N$2:$O$11,2)+H385)</f>
        <v>40998</v>
      </c>
      <c r="J385" s="1" t="str">
        <f>IFERROR(VLOOKUP($A385,[1]INPUT_Du_lieu_nhan_vien!$A:$AJ,36),"-")</f>
        <v>Chính thức</v>
      </c>
    </row>
    <row r="386" spans="1:10" ht="32.25" customHeight="1">
      <c r="A386" s="4">
        <v>20262</v>
      </c>
      <c r="B386" s="1" t="str">
        <f>IFERROR(VLOOKUP($A386,[1]INPUT_Du_lieu_nhan_vien!$A:$C,2),"-")</f>
        <v>Trần Mạnh</v>
      </c>
      <c r="C386" s="1" t="str">
        <f>IFERROR(VLOOKUP($A386,[1]INPUT_Du_lieu_nhan_vien!$A:$C,3),"-")</f>
        <v>Công</v>
      </c>
      <c r="D386" s="1" t="str">
        <f>IFERROR(VLOOKUP($A386,[1]INPUT_Du_lieu_nhan_vien!$A:$AC,24),"-")</f>
        <v>TD2</v>
      </c>
      <c r="E386" s="1" t="str">
        <f>IFERROR(VLOOKUP($A386,[1]INPUT_Du_lieu_nhan_vien!$A:$AC,29),"-")</f>
        <v>TAE</v>
      </c>
      <c r="F386" s="1" t="s">
        <v>2</v>
      </c>
      <c r="G386" s="3" t="s">
        <v>121</v>
      </c>
      <c r="H386" s="2">
        <v>41000</v>
      </c>
      <c r="I386" s="2">
        <f>IF(F386="","",VLOOKUP(F386,$N$2:$O$11,2)+H386)</f>
        <v>42094</v>
      </c>
      <c r="J386" s="1" t="str">
        <f>IFERROR(VLOOKUP($A386,[1]INPUT_Du_lieu_nhan_vien!$A:$AJ,36),"-")</f>
        <v>Chính thức</v>
      </c>
    </row>
    <row r="387" spans="1:10" ht="32.25" customHeight="1">
      <c r="A387" s="4">
        <v>20313</v>
      </c>
      <c r="B387" s="1" t="str">
        <f>IFERROR(VLOOKUP($A387,[1]INPUT_Du_lieu_nhan_vien!$A:$C,2),"-")</f>
        <v>Bùi Thị Hải</v>
      </c>
      <c r="C387" s="1" t="str">
        <f>IFERROR(VLOOKUP($A387,[1]INPUT_Du_lieu_nhan_vien!$A:$C,3),"-")</f>
        <v>Yến</v>
      </c>
      <c r="D387" s="1" t="str">
        <f>IFERROR(VLOOKUP($A387,[1]INPUT_Du_lieu_nhan_vien!$A:$AC,24),"-")</f>
        <v>PM2</v>
      </c>
      <c r="E387" s="1" t="str">
        <f>IFERROR(VLOOKUP($A387,[1]INPUT_Du_lieu_nhan_vien!$A:$AC,29),"-")</f>
        <v>TAE</v>
      </c>
      <c r="F387" s="1" t="s">
        <v>2</v>
      </c>
      <c r="G387" s="3" t="s">
        <v>120</v>
      </c>
      <c r="H387" s="2">
        <v>40886</v>
      </c>
      <c r="I387" s="2">
        <v>41251</v>
      </c>
      <c r="J387" s="1" t="str">
        <f>IFERROR(VLOOKUP($A387,[1]INPUT_Du_lieu_nhan_vien!$A:$AJ,36),"-")</f>
        <v>Chính thức</v>
      </c>
    </row>
    <row r="388" spans="1:10" ht="32.25" customHeight="1">
      <c r="A388" s="4">
        <v>20313</v>
      </c>
      <c r="B388" s="1" t="str">
        <f>IFERROR(VLOOKUP($A388,[1]INPUT_Du_lieu_nhan_vien!$A:$C,2),"-")</f>
        <v>Bùi Thị Hải</v>
      </c>
      <c r="C388" s="1" t="str">
        <f>IFERROR(VLOOKUP($A388,[1]INPUT_Du_lieu_nhan_vien!$A:$C,3),"-")</f>
        <v>Yến</v>
      </c>
      <c r="D388" s="1" t="str">
        <f>IFERROR(VLOOKUP($A388,[1]INPUT_Du_lieu_nhan_vien!$A:$AC,24),"-")</f>
        <v>PM2</v>
      </c>
      <c r="E388" s="1" t="str">
        <f>IFERROR(VLOOKUP($A388,[1]INPUT_Du_lieu_nhan_vien!$A:$AC,29),"-")</f>
        <v>TAE</v>
      </c>
      <c r="F388" s="1" t="s">
        <v>2</v>
      </c>
      <c r="G388" s="3" t="s">
        <v>119</v>
      </c>
      <c r="H388" s="2">
        <v>41252</v>
      </c>
      <c r="I388" s="2">
        <f>IF(F388="","",VLOOKUP(F388,$N$2:$O$11,2)+H388)</f>
        <v>42346</v>
      </c>
      <c r="J388" s="1" t="str">
        <f>IFERROR(VLOOKUP($A388,[1]INPUT_Du_lieu_nhan_vien!$A:$AJ,36),"-")</f>
        <v>Chính thức</v>
      </c>
    </row>
    <row r="389" spans="1:10" ht="32.25" customHeight="1">
      <c r="A389" s="4">
        <v>20320</v>
      </c>
      <c r="B389" s="1" t="str">
        <f>IFERROR(VLOOKUP($A389,[1]INPUT_Du_lieu_nhan_vien!$A:$C,2),"-")</f>
        <v>Trần Mạnh</v>
      </c>
      <c r="C389" s="1" t="str">
        <f>IFERROR(VLOOKUP($A389,[1]INPUT_Du_lieu_nhan_vien!$A:$C,3),"-")</f>
        <v>Thắng</v>
      </c>
      <c r="D389" s="1" t="str">
        <f>IFERROR(VLOOKUP($A389,[1]INPUT_Du_lieu_nhan_vien!$A:$AC,24),"-")</f>
        <v>TD2</v>
      </c>
      <c r="E389" s="1" t="str">
        <f>IFERROR(VLOOKUP($A389,[1]INPUT_Du_lieu_nhan_vien!$A:$AC,29),"-")</f>
        <v>TAE</v>
      </c>
      <c r="F389" s="1" t="s">
        <v>2</v>
      </c>
      <c r="G389" s="3" t="s">
        <v>118</v>
      </c>
      <c r="H389" s="2">
        <v>41214</v>
      </c>
      <c r="I389" s="2">
        <f>IF(F389="","",VLOOKUP(F389,$N$2:$O$11,2)+H389)</f>
        <v>42308</v>
      </c>
      <c r="J389" s="1" t="str">
        <f>IFERROR(VLOOKUP($A389,[1]INPUT_Du_lieu_nhan_vien!$A:$AJ,36),"-")</f>
        <v>Chính thức</v>
      </c>
    </row>
    <row r="390" spans="1:10" ht="32.25" customHeight="1">
      <c r="A390" s="4">
        <v>20338</v>
      </c>
      <c r="B390" s="1" t="str">
        <f>IFERROR(VLOOKUP($A390,[1]INPUT_Du_lieu_nhan_vien!$A:$C,2),"-")</f>
        <v>Nguyễn Thị</v>
      </c>
      <c r="C390" s="1" t="str">
        <f>IFERROR(VLOOKUP($A390,[1]INPUT_Du_lieu_nhan_vien!$A:$C,3),"-")</f>
        <v>Nháng</v>
      </c>
      <c r="D390" s="1" t="str">
        <f>IFERROR(VLOOKUP($A390,[1]INPUT_Du_lieu_nhan_vien!$A:$AC,24),"-")</f>
        <v>OP</v>
      </c>
      <c r="E390" s="1" t="str">
        <f>IFERROR(VLOOKUP($A390,[1]INPUT_Du_lieu_nhan_vien!$A:$AC,29),"-")</f>
        <v>TAE</v>
      </c>
      <c r="F390" s="1" t="s">
        <v>2</v>
      </c>
      <c r="G390" s="3" t="s">
        <v>117</v>
      </c>
      <c r="H390" s="2">
        <v>41275</v>
      </c>
      <c r="I390" s="2">
        <f>IF(F390="","",VLOOKUP(F390,$N$2:$O$11,2)+H390)</f>
        <v>42369</v>
      </c>
      <c r="J390" s="1" t="str">
        <f>IFERROR(VLOOKUP($A390,[1]INPUT_Du_lieu_nhan_vien!$A:$AJ,36),"-")</f>
        <v>Nghỉ việc</v>
      </c>
    </row>
    <row r="391" spans="1:10" ht="32.25" customHeight="1">
      <c r="A391" s="4">
        <v>20338</v>
      </c>
      <c r="B391" s="1" t="str">
        <f>IFERROR(VLOOKUP($A391,[1]INPUT_Du_lieu_nhan_vien!$A:$C,2),"-")</f>
        <v>Nguyễn Thị</v>
      </c>
      <c r="C391" s="1" t="str">
        <f>IFERROR(VLOOKUP($A391,[1]INPUT_Du_lieu_nhan_vien!$A:$C,3),"-")</f>
        <v>Nháng</v>
      </c>
      <c r="D391" s="1" t="str">
        <f>IFERROR(VLOOKUP($A391,[1]INPUT_Du_lieu_nhan_vien!$A:$AC,24),"-")</f>
        <v>OP</v>
      </c>
      <c r="E391" s="1" t="str">
        <f>IFERROR(VLOOKUP($A391,[1]INPUT_Du_lieu_nhan_vien!$A:$AC,29),"-")</f>
        <v>TAE</v>
      </c>
      <c r="F391" s="1" t="s">
        <v>12</v>
      </c>
      <c r="G391" s="3" t="s">
        <v>116</v>
      </c>
      <c r="H391" s="2">
        <v>40909</v>
      </c>
      <c r="I391" s="2">
        <f>IF(F391="","",VLOOKUP(F391,$N$2:$O$11,2)+H391)</f>
        <v>41273</v>
      </c>
      <c r="J391" s="1" t="str">
        <f>IFERROR(VLOOKUP($A391,[1]INPUT_Du_lieu_nhan_vien!$A:$AJ,36),"-")</f>
        <v>Nghỉ việc</v>
      </c>
    </row>
    <row r="392" spans="1:10" ht="32.25" customHeight="1">
      <c r="A392" s="4">
        <v>20346</v>
      </c>
      <c r="B392" s="1" t="str">
        <f>IFERROR(VLOOKUP($A392,[1]INPUT_Du_lieu_nhan_vien!$A:$C,2),"-")</f>
        <v>Dương Quang</v>
      </c>
      <c r="C392" s="1" t="str">
        <f>IFERROR(VLOOKUP($A392,[1]INPUT_Du_lieu_nhan_vien!$A:$C,3),"-")</f>
        <v>Huy</v>
      </c>
      <c r="D392" s="1" t="str">
        <f>IFERROR(VLOOKUP($A392,[1]INPUT_Du_lieu_nhan_vien!$A:$AC,24),"-")</f>
        <v>OP</v>
      </c>
      <c r="E392" s="1" t="str">
        <f>IFERROR(VLOOKUP($A392,[1]INPUT_Du_lieu_nhan_vien!$A:$AC,29),"-")</f>
        <v>TAE</v>
      </c>
      <c r="G392" s="3"/>
      <c r="H392" s="2"/>
      <c r="I392" s="2" t="str">
        <f>IF(F392="","",VLOOKUP(F392,$N$2:$O$11,2)+H392)</f>
        <v/>
      </c>
      <c r="J392" s="1" t="str">
        <f>IFERROR(VLOOKUP($A392,[1]INPUT_Du_lieu_nhan_vien!$A:$AJ,36),"-")</f>
        <v>Nghỉ việc</v>
      </c>
    </row>
    <row r="393" spans="1:10" ht="32.25" customHeight="1">
      <c r="A393" s="4">
        <v>20349</v>
      </c>
      <c r="B393" s="1" t="str">
        <f>IFERROR(VLOOKUP($A393,[1]INPUT_Du_lieu_nhan_vien!$A:$C,2),"-")</f>
        <v>Vũ Thị Hoài</v>
      </c>
      <c r="C393" s="1" t="str">
        <f>IFERROR(VLOOKUP($A393,[1]INPUT_Du_lieu_nhan_vien!$A:$C,3),"-")</f>
        <v>Nam</v>
      </c>
      <c r="D393" s="1" t="str">
        <f>IFERROR(VLOOKUP($A393,[1]INPUT_Du_lieu_nhan_vien!$A:$AC,24),"-")</f>
        <v>OP</v>
      </c>
      <c r="E393" s="1" t="str">
        <f>IFERROR(VLOOKUP($A393,[1]INPUT_Du_lieu_nhan_vien!$A:$AC,29),"-")</f>
        <v>TAE</v>
      </c>
      <c r="F393" s="1" t="s">
        <v>12</v>
      </c>
      <c r="G393" s="3" t="s">
        <v>115</v>
      </c>
      <c r="H393" s="2">
        <v>40940</v>
      </c>
      <c r="I393" s="2">
        <f>IF(F393="","",VLOOKUP(F393,$N$2:$O$11,2)+H393)</f>
        <v>41304</v>
      </c>
      <c r="J393" s="1" t="str">
        <f>IFERROR(VLOOKUP($A393,[1]INPUT_Du_lieu_nhan_vien!$A:$AJ,36),"-")</f>
        <v>Chính thức</v>
      </c>
    </row>
    <row r="394" spans="1:10" ht="32.25" customHeight="1">
      <c r="A394" s="4">
        <v>20349</v>
      </c>
      <c r="B394" s="1" t="str">
        <f>IFERROR(VLOOKUP($A394,[1]INPUT_Du_lieu_nhan_vien!$A:$C,2),"-")</f>
        <v>Vũ Thị Hoài</v>
      </c>
      <c r="C394" s="1" t="str">
        <f>IFERROR(VLOOKUP($A394,[1]INPUT_Du_lieu_nhan_vien!$A:$C,3),"-")</f>
        <v>Nam</v>
      </c>
      <c r="D394" s="1" t="str">
        <f>IFERROR(VLOOKUP($A394,[1]INPUT_Du_lieu_nhan_vien!$A:$AC,24),"-")</f>
        <v>OP</v>
      </c>
      <c r="E394" s="1" t="str">
        <f>IFERROR(VLOOKUP($A394,[1]INPUT_Du_lieu_nhan_vien!$A:$AC,29),"-")</f>
        <v>TAE</v>
      </c>
      <c r="F394" s="1" t="s">
        <v>2</v>
      </c>
      <c r="G394" s="3" t="s">
        <v>114</v>
      </c>
      <c r="H394" s="2">
        <v>41306</v>
      </c>
      <c r="I394" s="2">
        <f>IF(F394="","",VLOOKUP(F394,$N$2:$O$11,2)+H394)</f>
        <v>42400</v>
      </c>
      <c r="J394" s="1" t="str">
        <f>IFERROR(VLOOKUP($A394,[1]INPUT_Du_lieu_nhan_vien!$A:$AJ,36),"-")</f>
        <v>Chính thức</v>
      </c>
    </row>
    <row r="395" spans="1:10" ht="32.25" customHeight="1">
      <c r="A395" s="4">
        <v>20385</v>
      </c>
      <c r="B395" s="1" t="str">
        <f>IFERROR(VLOOKUP($A395,[1]INPUT_Du_lieu_nhan_vien!$A:$C,2),"-")</f>
        <v>Phạm Hương</v>
      </c>
      <c r="C395" s="1" t="str">
        <f>IFERROR(VLOOKUP($A395,[1]INPUT_Du_lieu_nhan_vien!$A:$C,3),"-")</f>
        <v>Trang</v>
      </c>
      <c r="D395" s="1" t="str">
        <f>IFERROR(VLOOKUP($A395,[1]INPUT_Du_lieu_nhan_vien!$A:$AC,24),"-")</f>
        <v>OP</v>
      </c>
      <c r="E395" s="1" t="str">
        <f>IFERROR(VLOOKUP($A395,[1]INPUT_Du_lieu_nhan_vien!$A:$AC,29),"-")</f>
        <v>TAE</v>
      </c>
      <c r="G395" s="3"/>
      <c r="H395" s="2"/>
      <c r="I395" s="2" t="str">
        <f>IF(F395="","",VLOOKUP(F395,$N$2:$O$11,2)+H395)</f>
        <v/>
      </c>
      <c r="J395" s="1" t="str">
        <f>IFERROR(VLOOKUP($A395,[1]INPUT_Du_lieu_nhan_vien!$A:$AJ,36),"-")</f>
        <v>Nghỉ việc</v>
      </c>
    </row>
    <row r="396" spans="1:10" ht="32.25" customHeight="1">
      <c r="A396" s="4">
        <v>20420</v>
      </c>
      <c r="B396" s="1" t="str">
        <f>IFERROR(VLOOKUP($A396,[1]INPUT_Du_lieu_nhan_vien!$A:$C,2),"-")</f>
        <v>Trần Thanh</v>
      </c>
      <c r="C396" s="1" t="str">
        <f>IFERROR(VLOOKUP($A396,[1]INPUT_Du_lieu_nhan_vien!$A:$C,3),"-")</f>
        <v>Hoa</v>
      </c>
      <c r="D396" s="1" t="str">
        <f>IFERROR(VLOOKUP($A396,[1]INPUT_Du_lieu_nhan_vien!$A:$AC,24),"-")</f>
        <v>OP</v>
      </c>
      <c r="E396" s="1" t="str">
        <f>IFERROR(VLOOKUP($A396,[1]INPUT_Du_lieu_nhan_vien!$A:$AC,29),"-")</f>
        <v>TAE</v>
      </c>
      <c r="F396" s="1" t="s">
        <v>12</v>
      </c>
      <c r="G396" s="3" t="s">
        <v>113</v>
      </c>
      <c r="H396" s="2">
        <v>41091</v>
      </c>
      <c r="I396" s="2">
        <f>IF(F396="","",VLOOKUP(F396,$N$2:$O$11,2)+H396)</f>
        <v>41455</v>
      </c>
      <c r="J396" s="1" t="str">
        <f>IFERROR(VLOOKUP($A396,[1]INPUT_Du_lieu_nhan_vien!$A:$AJ,36),"-")</f>
        <v>nghỉ việc</v>
      </c>
    </row>
    <row r="397" spans="1:10" ht="32.25" customHeight="1">
      <c r="A397" s="4">
        <v>20420</v>
      </c>
      <c r="B397" s="1" t="str">
        <f>IFERROR(VLOOKUP($A397,[1]INPUT_Du_lieu_nhan_vien!$A:$C,2),"-")</f>
        <v>Trần Thanh</v>
      </c>
      <c r="C397" s="1" t="str">
        <f>IFERROR(VLOOKUP($A397,[1]INPUT_Du_lieu_nhan_vien!$A:$C,3),"-")</f>
        <v>Hoa</v>
      </c>
      <c r="D397" s="1" t="str">
        <f>IFERROR(VLOOKUP($A397,[1]INPUT_Du_lieu_nhan_vien!$A:$AC,24),"-")</f>
        <v>OP</v>
      </c>
      <c r="E397" s="1" t="str">
        <f>IFERROR(VLOOKUP($A397,[1]INPUT_Du_lieu_nhan_vien!$A:$AC,29),"-")</f>
        <v>TAE</v>
      </c>
      <c r="F397" s="1" t="s">
        <v>12</v>
      </c>
      <c r="G397" s="3" t="s">
        <v>112</v>
      </c>
      <c r="H397" s="2">
        <v>41091</v>
      </c>
      <c r="I397" s="2">
        <f>IF(F397="","",VLOOKUP(F397,$N$2:$O$11,2)+H397)</f>
        <v>41455</v>
      </c>
      <c r="J397" s="1" t="str">
        <f>IFERROR(VLOOKUP($A397,[1]INPUT_Du_lieu_nhan_vien!$A:$AJ,36),"-")</f>
        <v>nghỉ việc</v>
      </c>
    </row>
    <row r="398" spans="1:10" ht="32.25" customHeight="1">
      <c r="A398" s="4">
        <v>20437</v>
      </c>
      <c r="B398" s="1" t="str">
        <f>IFERROR(VLOOKUP($A398,[1]INPUT_Du_lieu_nhan_vien!$A:$C,2),"-")</f>
        <v>Nguyễn Tuấn</v>
      </c>
      <c r="C398" s="1" t="str">
        <f>IFERROR(VLOOKUP($A398,[1]INPUT_Du_lieu_nhan_vien!$A:$C,3),"-")</f>
        <v>Anh</v>
      </c>
      <c r="D398" s="1">
        <f>IFERROR(VLOOKUP($A398,[1]INPUT_Du_lieu_nhan_vien!$A:$AC,24),"-")</f>
        <v>0</v>
      </c>
      <c r="E398" s="1" t="str">
        <f>IFERROR(VLOOKUP($A398,[1]INPUT_Du_lieu_nhan_vien!$A:$AC,29),"-")</f>
        <v>TAE</v>
      </c>
      <c r="G398" s="3"/>
      <c r="H398" s="2"/>
      <c r="I398" s="2" t="str">
        <f>IF(F398="","",VLOOKUP(F398,$N$2:$O$11,2)+H398)</f>
        <v/>
      </c>
      <c r="J398" s="1" t="str">
        <f>IFERROR(VLOOKUP($A398,[1]INPUT_Du_lieu_nhan_vien!$A:$AJ,36),"-")</f>
        <v>Nghỉ việc</v>
      </c>
    </row>
    <row r="399" spans="1:10" ht="32.25" customHeight="1">
      <c r="A399" s="4">
        <v>20443</v>
      </c>
      <c r="B399" s="1" t="str">
        <f>IFERROR(VLOOKUP($A399,[1]INPUT_Du_lieu_nhan_vien!$A:$C,2),"-")</f>
        <v>Bùi Thị</v>
      </c>
      <c r="C399" s="1" t="str">
        <f>IFERROR(VLOOKUP($A399,[1]INPUT_Du_lieu_nhan_vien!$A:$C,3),"-")</f>
        <v>Thủy</v>
      </c>
      <c r="D399" s="1" t="str">
        <f>IFERROR(VLOOKUP($A399,[1]INPUT_Du_lieu_nhan_vien!$A:$AC,24),"-")</f>
        <v>OP</v>
      </c>
      <c r="E399" s="1" t="str">
        <f>IFERROR(VLOOKUP($A399,[1]INPUT_Du_lieu_nhan_vien!$A:$AC,29),"-")</f>
        <v>TAE</v>
      </c>
      <c r="G399" s="3"/>
      <c r="H399" s="2"/>
      <c r="I399" s="2" t="str">
        <f>IF(F399="","",VLOOKUP(F399,$N$2:$O$11,2)+H399)</f>
        <v/>
      </c>
      <c r="J399" s="1" t="str">
        <f>IFERROR(VLOOKUP($A399,[1]INPUT_Du_lieu_nhan_vien!$A:$AJ,36),"-")</f>
        <v>Nghỉ việc</v>
      </c>
    </row>
    <row r="400" spans="1:10" ht="32.25" customHeight="1">
      <c r="A400" s="4">
        <v>20450</v>
      </c>
      <c r="B400" s="1" t="str">
        <f>IFERROR(VLOOKUP($A400,[1]INPUT_Du_lieu_nhan_vien!$A:$C,2),"-")</f>
        <v>Nguyễn Hải</v>
      </c>
      <c r="C400" s="1" t="str">
        <f>IFERROR(VLOOKUP($A400,[1]INPUT_Du_lieu_nhan_vien!$A:$C,3),"-")</f>
        <v>Yến</v>
      </c>
      <c r="D400" s="1" t="str">
        <f>IFERROR(VLOOKUP($A400,[1]INPUT_Du_lieu_nhan_vien!$A:$AC,24),"-")</f>
        <v>OP</v>
      </c>
      <c r="E400" s="1" t="str">
        <f>IFERROR(VLOOKUP($A400,[1]INPUT_Du_lieu_nhan_vien!$A:$AC,29),"-")</f>
        <v>TAE</v>
      </c>
      <c r="G400" s="3"/>
      <c r="H400" s="2"/>
      <c r="I400" s="2" t="str">
        <f>IF(F400="","",VLOOKUP(F400,$N$2:$O$11,2)+H400)</f>
        <v/>
      </c>
      <c r="J400" s="1" t="str">
        <f>IFERROR(VLOOKUP($A400,[1]INPUT_Du_lieu_nhan_vien!$A:$AJ,36),"-")</f>
        <v>Nghỉ việc</v>
      </c>
    </row>
    <row r="401" spans="1:10" ht="32.25" customHeight="1">
      <c r="A401" s="4">
        <v>20461</v>
      </c>
      <c r="B401" s="1" t="str">
        <f>IFERROR(VLOOKUP($A401,[1]INPUT_Du_lieu_nhan_vien!$A:$C,2),"-")</f>
        <v>Nguyễn Hoàng Phương</v>
      </c>
      <c r="C401" s="1" t="str">
        <f>IFERROR(VLOOKUP($A401,[1]INPUT_Du_lieu_nhan_vien!$A:$C,3),"-")</f>
        <v>Linh</v>
      </c>
      <c r="D401" s="1" t="str">
        <f>IFERROR(VLOOKUP($A401,[1]INPUT_Du_lieu_nhan_vien!$A:$AC,24),"-")</f>
        <v>OP</v>
      </c>
      <c r="E401" s="1" t="str">
        <f>IFERROR(VLOOKUP($A401,[1]INPUT_Du_lieu_nhan_vien!$A:$AC,29),"-")</f>
        <v>TAE</v>
      </c>
      <c r="G401" s="3"/>
      <c r="H401" s="2"/>
      <c r="I401" s="2" t="str">
        <f>IF(F401="","",VLOOKUP(F401,$N$2:$O$11,2)+H401)</f>
        <v/>
      </c>
      <c r="J401" s="1" t="str">
        <f>IFERROR(VLOOKUP($A401,[1]INPUT_Du_lieu_nhan_vien!$A:$AJ,36),"-")</f>
        <v>Nghỉ việc</v>
      </c>
    </row>
    <row r="402" spans="1:10" ht="32.25" customHeight="1">
      <c r="A402" s="4">
        <v>20468</v>
      </c>
      <c r="B402" s="1" t="str">
        <f>IFERROR(VLOOKUP($A402,[1]INPUT_Du_lieu_nhan_vien!$A:$C,2),"-")</f>
        <v>Trần Hương</v>
      </c>
      <c r="C402" s="1" t="str">
        <f>IFERROR(VLOOKUP($A402,[1]INPUT_Du_lieu_nhan_vien!$A:$C,3),"-")</f>
        <v>Giang</v>
      </c>
      <c r="D402" s="1" t="str">
        <f>IFERROR(VLOOKUP($A402,[1]INPUT_Du_lieu_nhan_vien!$A:$AC,24),"-")</f>
        <v>OP</v>
      </c>
      <c r="E402" s="1" t="str">
        <f>IFERROR(VLOOKUP($A402,[1]INPUT_Du_lieu_nhan_vien!$A:$AC,29),"-")</f>
        <v>TAE</v>
      </c>
      <c r="F402" s="1" t="s">
        <v>12</v>
      </c>
      <c r="G402" s="3" t="s">
        <v>111</v>
      </c>
      <c r="H402" s="2">
        <v>41574</v>
      </c>
      <c r="I402" s="2">
        <f>IF(F402="","",VLOOKUP(F402,$N$2:$O$11,2)+H402)</f>
        <v>41938</v>
      </c>
      <c r="J402" s="1" t="str">
        <f>IFERROR(VLOOKUP($A402,[1]INPUT_Du_lieu_nhan_vien!$A:$AJ,36),"-")</f>
        <v>Chính thức</v>
      </c>
    </row>
    <row r="403" spans="1:10" ht="32.25" customHeight="1">
      <c r="A403" s="4">
        <v>20586</v>
      </c>
      <c r="B403" s="1" t="str">
        <f>IFERROR(VLOOKUP($A403,[1]INPUT_Du_lieu_nhan_vien!$A:$C,2),"-")</f>
        <v>Nguyễn Mạnh</v>
      </c>
      <c r="C403" s="1" t="str">
        <f>IFERROR(VLOOKUP($A403,[1]INPUT_Du_lieu_nhan_vien!$A:$C,3),"-")</f>
        <v>Hà</v>
      </c>
      <c r="D403" s="1" t="str">
        <f>IFERROR(VLOOKUP($A403,[1]INPUT_Du_lieu_nhan_vien!$A:$AC,24),"-")</f>
        <v>OP</v>
      </c>
      <c r="E403" s="1" t="str">
        <f>IFERROR(VLOOKUP($A403,[1]INPUT_Du_lieu_nhan_vien!$A:$AC,29),"-")</f>
        <v>TAE</v>
      </c>
      <c r="G403" s="3"/>
      <c r="H403" s="2"/>
      <c r="I403" s="2" t="str">
        <f>IF(F403="","",VLOOKUP(F403,$N$2:$O$11,2)+H403)</f>
        <v/>
      </c>
      <c r="J403" s="1" t="str">
        <f>IFERROR(VLOOKUP($A403,[1]INPUT_Du_lieu_nhan_vien!$A:$AJ,36),"-")</f>
        <v>Chính thức</v>
      </c>
    </row>
    <row r="404" spans="1:10" ht="32.25" customHeight="1">
      <c r="A404" s="4">
        <v>20597</v>
      </c>
      <c r="B404" s="1" t="str">
        <f>IFERROR(VLOOKUP($A404,[1]INPUT_Du_lieu_nhan_vien!$A:$C,2),"-")</f>
        <v>Nguyễn Thị Thùy</v>
      </c>
      <c r="C404" s="1" t="str">
        <f>IFERROR(VLOOKUP($A404,[1]INPUT_Du_lieu_nhan_vien!$A:$C,3),"-")</f>
        <v>Dương</v>
      </c>
      <c r="D404" s="1" t="str">
        <f>IFERROR(VLOOKUP($A404,[1]INPUT_Du_lieu_nhan_vien!$A:$AC,24),"-")</f>
        <v>OS</v>
      </c>
      <c r="E404" s="1" t="str">
        <f>IFERROR(VLOOKUP($A404,[1]INPUT_Du_lieu_nhan_vien!$A:$AC,29),"-")</f>
        <v>TAE</v>
      </c>
      <c r="G404" s="3"/>
      <c r="H404" s="2"/>
      <c r="I404" s="2" t="str">
        <f>IF(F404="","",VLOOKUP(F404,$N$2:$O$11,2)+H404)</f>
        <v/>
      </c>
      <c r="J404" s="1" t="str">
        <f>IFERROR(VLOOKUP($A404,[1]INPUT_Du_lieu_nhan_vien!$A:$AJ,36),"-")</f>
        <v>Nghỉ việc</v>
      </c>
    </row>
    <row r="405" spans="1:10" ht="32.25" customHeight="1">
      <c r="A405" s="4">
        <v>20640</v>
      </c>
      <c r="B405" s="1" t="str">
        <f>IFERROR(VLOOKUP($A405,[1]INPUT_Du_lieu_nhan_vien!$A:$C,2),"-")</f>
        <v>Lê Thị Lệ</v>
      </c>
      <c r="C405" s="1" t="str">
        <f>IFERROR(VLOOKUP($A405,[1]INPUT_Du_lieu_nhan_vien!$A:$C,3),"-")</f>
        <v>Thủy</v>
      </c>
      <c r="D405" s="1" t="str">
        <f>IFERROR(VLOOKUP($A405,[1]INPUT_Du_lieu_nhan_vien!$A:$AC,24),"-")</f>
        <v>OP</v>
      </c>
      <c r="E405" s="1" t="str">
        <f>IFERROR(VLOOKUP($A405,[1]INPUT_Du_lieu_nhan_vien!$A:$AC,29),"-")</f>
        <v>TAE</v>
      </c>
      <c r="G405" s="3"/>
      <c r="H405" s="2"/>
      <c r="I405" s="2" t="str">
        <f>IF(F405="","",VLOOKUP(F405,$N$2:$O$11,2)+H405)</f>
        <v/>
      </c>
      <c r="J405" s="1" t="str">
        <f>IFERROR(VLOOKUP($A405,[1]INPUT_Du_lieu_nhan_vien!$A:$AJ,36),"-")</f>
        <v>Thử việc</v>
      </c>
    </row>
    <row r="406" spans="1:10" ht="32.25" customHeight="1">
      <c r="A406" s="4">
        <v>20009</v>
      </c>
      <c r="B406" s="1" t="str">
        <f>IFERROR(VLOOKUP($A406,[1]INPUT_Du_lieu_nhan_vien!$A:$C,2),"-")</f>
        <v>Bùi Thị</v>
      </c>
      <c r="C406" s="1" t="str">
        <f>IFERROR(VLOOKUP($A406,[1]INPUT_Du_lieu_nhan_vien!$A:$C,3),"-")</f>
        <v>Nga</v>
      </c>
      <c r="D406" s="1" t="str">
        <f>IFERROR(VLOOKUP($A406,[1]INPUT_Du_lieu_nhan_vien!$A:$AC,24),"-")</f>
        <v>PM1</v>
      </c>
      <c r="E406" s="1" t="str">
        <f>IFERROR(VLOOKUP($A406,[1]INPUT_Du_lieu_nhan_vien!$A:$AC,29),"-")</f>
        <v>TOS1</v>
      </c>
      <c r="F406" s="1" t="s">
        <v>12</v>
      </c>
      <c r="G406" s="3" t="s">
        <v>110</v>
      </c>
      <c r="H406" s="2">
        <v>39873</v>
      </c>
      <c r="I406" s="2">
        <f>IF(F406="","",VLOOKUP(F406,$N$2:$O$11,2)+H406)</f>
        <v>40237</v>
      </c>
      <c r="J406" s="1" t="str">
        <f>IFERROR(VLOOKUP($A406,[1]INPUT_Du_lieu_nhan_vien!$A:$AJ,36),"-")</f>
        <v>Chính thức</v>
      </c>
    </row>
    <row r="407" spans="1:10" ht="32.25" customHeight="1">
      <c r="A407" s="4">
        <v>20020</v>
      </c>
      <c r="B407" s="1" t="str">
        <f>IFERROR(VLOOKUP($A407,[1]INPUT_Du_lieu_nhan_vien!$A:$C,2),"-")</f>
        <v>Trần Thị</v>
      </c>
      <c r="C407" s="1" t="str">
        <f>IFERROR(VLOOKUP($A407,[1]INPUT_Du_lieu_nhan_vien!$A:$C,3),"-")</f>
        <v>Ngọc</v>
      </c>
      <c r="D407" s="1" t="str">
        <f>IFERROR(VLOOKUP($A407,[1]INPUT_Du_lieu_nhan_vien!$A:$AC,24),"-")</f>
        <v>OP</v>
      </c>
      <c r="E407" s="1" t="str">
        <f>IFERROR(VLOOKUP($A407,[1]INPUT_Du_lieu_nhan_vien!$A:$AC,29),"-")</f>
        <v>TOS1</v>
      </c>
      <c r="G407" s="3"/>
      <c r="H407" s="2"/>
      <c r="I407" s="2" t="str">
        <f>IF(F407="","",VLOOKUP(F407,$N$2:$O$11,2)+H407)</f>
        <v/>
      </c>
      <c r="J407" s="1" t="str">
        <f>IFERROR(VLOOKUP($A407,[1]INPUT_Du_lieu_nhan_vien!$A:$AJ,36),"-")</f>
        <v>Nghỉ việc</v>
      </c>
    </row>
    <row r="408" spans="1:10" ht="32.25" customHeight="1">
      <c r="A408" s="4">
        <v>20022</v>
      </c>
      <c r="B408" s="1" t="str">
        <f>IFERROR(VLOOKUP($A408,[1]INPUT_Du_lieu_nhan_vien!$A:$C,2),"-")</f>
        <v>Nguyễn Trung</v>
      </c>
      <c r="C408" s="1" t="str">
        <f>IFERROR(VLOOKUP($A408,[1]INPUT_Du_lieu_nhan_vien!$A:$C,3),"-")</f>
        <v>Thành</v>
      </c>
      <c r="D408" s="1" t="str">
        <f>IFERROR(VLOOKUP($A408,[1]INPUT_Du_lieu_nhan_vien!$A:$AC,24),"-")</f>
        <v>OP</v>
      </c>
      <c r="E408" s="1" t="str">
        <f>IFERROR(VLOOKUP($A408,[1]INPUT_Du_lieu_nhan_vien!$A:$AC,29),"-")</f>
        <v>TOS1</v>
      </c>
      <c r="F408" s="1" t="s">
        <v>2</v>
      </c>
      <c r="G408" s="3" t="s">
        <v>109</v>
      </c>
      <c r="H408" s="2">
        <v>41183</v>
      </c>
      <c r="I408" s="2">
        <f>IF(F408="","",VLOOKUP(F408,$N$2:$O$11,2)+H408)</f>
        <v>42277</v>
      </c>
      <c r="J408" s="1" t="str">
        <f>IFERROR(VLOOKUP($A408,[1]INPUT_Du_lieu_nhan_vien!$A:$AJ,36),"-")</f>
        <v>Chính thức</v>
      </c>
    </row>
    <row r="409" spans="1:10" ht="32.25" customHeight="1">
      <c r="A409" s="4">
        <v>20048</v>
      </c>
      <c r="B409" s="1" t="str">
        <f>IFERROR(VLOOKUP($A409,[1]INPUT_Du_lieu_nhan_vien!$A:$C,2),"-")</f>
        <v>Lê Thị Anh</v>
      </c>
      <c r="C409" s="1" t="str">
        <f>IFERROR(VLOOKUP($A409,[1]INPUT_Du_lieu_nhan_vien!$A:$C,3),"-")</f>
        <v>Tú</v>
      </c>
      <c r="D409" s="1" t="str">
        <f>IFERROR(VLOOKUP($A409,[1]INPUT_Du_lieu_nhan_vien!$A:$AC,24),"-")</f>
        <v>TD2</v>
      </c>
      <c r="E409" s="1" t="str">
        <f>IFERROR(VLOOKUP($A409,[1]INPUT_Du_lieu_nhan_vien!$A:$AC,29),"-")</f>
        <v>TOS1</v>
      </c>
      <c r="G409" s="3"/>
      <c r="H409" s="2"/>
      <c r="I409" s="2" t="str">
        <f>IF(F409="","",VLOOKUP(F409,$N$2:$O$11,2)+H409)</f>
        <v/>
      </c>
      <c r="J409" s="1" t="str">
        <f>IFERROR(VLOOKUP($A409,[1]INPUT_Du_lieu_nhan_vien!$A:$AJ,36),"-")</f>
        <v>Chính thức</v>
      </c>
    </row>
    <row r="410" spans="1:10" ht="32.25" customHeight="1">
      <c r="A410" s="4">
        <v>20052</v>
      </c>
      <c r="B410" s="1" t="str">
        <f>IFERROR(VLOOKUP($A410,[1]INPUT_Du_lieu_nhan_vien!$A:$C,2),"-")</f>
        <v>Trần Vũ Việt</v>
      </c>
      <c r="C410" s="1" t="str">
        <f>IFERROR(VLOOKUP($A410,[1]INPUT_Du_lieu_nhan_vien!$A:$C,3),"-")</f>
        <v>Hà</v>
      </c>
      <c r="D410" s="1" t="str">
        <f>IFERROR(VLOOKUP($A410,[1]INPUT_Du_lieu_nhan_vien!$A:$AC,24),"-")</f>
        <v>TD2</v>
      </c>
      <c r="E410" s="1" t="str">
        <f>IFERROR(VLOOKUP($A410,[1]INPUT_Du_lieu_nhan_vien!$A:$AC,29),"-")</f>
        <v>TOS1</v>
      </c>
      <c r="F410" s="1" t="s">
        <v>12</v>
      </c>
      <c r="G410" s="3" t="s">
        <v>108</v>
      </c>
      <c r="H410" s="2">
        <v>39934</v>
      </c>
      <c r="I410" s="2">
        <f>IF(F410="","",VLOOKUP(F410,$N$2:$O$11,2)+H410)</f>
        <v>40298</v>
      </c>
      <c r="J410" s="1" t="str">
        <f>IFERROR(VLOOKUP($A410,[1]INPUT_Du_lieu_nhan_vien!$A:$AJ,36),"-")</f>
        <v>Chính thức</v>
      </c>
    </row>
    <row r="411" spans="1:10" ht="32.25" customHeight="1">
      <c r="A411" s="4">
        <v>20052</v>
      </c>
      <c r="B411" s="1" t="str">
        <f>IFERROR(VLOOKUP($A411,[1]INPUT_Du_lieu_nhan_vien!$A:$C,2),"-")</f>
        <v>Trần Vũ Việt</v>
      </c>
      <c r="C411" s="1" t="str">
        <f>IFERROR(VLOOKUP($A411,[1]INPUT_Du_lieu_nhan_vien!$A:$C,3),"-")</f>
        <v>Hà</v>
      </c>
      <c r="D411" s="1" t="str">
        <f>IFERROR(VLOOKUP($A411,[1]INPUT_Du_lieu_nhan_vien!$A:$AC,24),"-")</f>
        <v>TD2</v>
      </c>
      <c r="E411" s="1" t="str">
        <f>IFERROR(VLOOKUP($A411,[1]INPUT_Du_lieu_nhan_vien!$A:$AC,29),"-")</f>
        <v>TOS1</v>
      </c>
      <c r="F411" s="1" t="s">
        <v>8</v>
      </c>
      <c r="G411" s="3" t="s">
        <v>107</v>
      </c>
      <c r="H411" s="2">
        <v>41395</v>
      </c>
      <c r="I411" s="2">
        <f>IF(F411="","",VLOOKUP(F411,$N$2:$O$11,2)+H411)</f>
        <v>41395</v>
      </c>
      <c r="J411" s="1" t="str">
        <f>IFERROR(VLOOKUP($A411,[1]INPUT_Du_lieu_nhan_vien!$A:$AJ,36),"-")</f>
        <v>Chính thức</v>
      </c>
    </row>
    <row r="412" spans="1:10" ht="32.25" customHeight="1">
      <c r="A412" s="4">
        <v>20061</v>
      </c>
      <c r="B412" s="1" t="str">
        <f>IFERROR(VLOOKUP($A412,[1]INPUT_Du_lieu_nhan_vien!$A:$C,2),"-")</f>
        <v>Phạm Ngọc</v>
      </c>
      <c r="C412" s="1" t="str">
        <f>IFERROR(VLOOKUP($A412,[1]INPUT_Du_lieu_nhan_vien!$A:$C,3),"-")</f>
        <v>Lân</v>
      </c>
      <c r="D412" s="1" t="str">
        <f>IFERROR(VLOOKUP($A412,[1]INPUT_Du_lieu_nhan_vien!$A:$AC,24),"-")</f>
        <v>OP</v>
      </c>
      <c r="E412" s="1" t="str">
        <f>IFERROR(VLOOKUP($A412,[1]INPUT_Du_lieu_nhan_vien!$A:$AC,29),"-")</f>
        <v>TOS1</v>
      </c>
      <c r="F412" s="1" t="s">
        <v>2</v>
      </c>
      <c r="G412" s="3" t="s">
        <v>106</v>
      </c>
      <c r="H412" s="2">
        <v>40312</v>
      </c>
      <c r="I412" s="2">
        <f>IF(F412="","",VLOOKUP(F412,$N$2:$O$11,2)+H412)</f>
        <v>41406</v>
      </c>
      <c r="J412" s="1" t="str">
        <f>IFERROR(VLOOKUP($A412,[1]INPUT_Du_lieu_nhan_vien!$A:$AJ,36),"-")</f>
        <v>Chính thức</v>
      </c>
    </row>
    <row r="413" spans="1:10" ht="32.25" customHeight="1">
      <c r="A413" s="4">
        <v>20077</v>
      </c>
      <c r="B413" s="1" t="str">
        <f>IFERROR(VLOOKUP($A413,[1]INPUT_Du_lieu_nhan_vien!$A:$C,2),"-")</f>
        <v>Nguyễn Thị Thu</v>
      </c>
      <c r="C413" s="1" t="str">
        <f>IFERROR(VLOOKUP($A413,[1]INPUT_Du_lieu_nhan_vien!$A:$C,3),"-")</f>
        <v>Hà</v>
      </c>
      <c r="D413" s="1" t="str">
        <f>IFERROR(VLOOKUP($A413,[1]INPUT_Du_lieu_nhan_vien!$A:$AC,24),"-")</f>
        <v>OP</v>
      </c>
      <c r="E413" s="1" t="str">
        <f>IFERROR(VLOOKUP($A413,[1]INPUT_Du_lieu_nhan_vien!$A:$AC,29),"-")</f>
        <v>TOS1</v>
      </c>
      <c r="G413" s="3"/>
      <c r="H413" s="2"/>
      <c r="I413" s="2" t="str">
        <f>IF(F413="","",VLOOKUP(F413,$N$2:$O$11,2)+H413)</f>
        <v/>
      </c>
      <c r="J413" s="1" t="str">
        <f>IFERROR(VLOOKUP($A413,[1]INPUT_Du_lieu_nhan_vien!$A:$AJ,36),"-")</f>
        <v>Nghỉ việc</v>
      </c>
    </row>
    <row r="414" spans="1:10" ht="32.25" customHeight="1">
      <c r="A414" s="4">
        <v>20085</v>
      </c>
      <c r="B414" s="1" t="str">
        <f>IFERROR(VLOOKUP($A414,[1]INPUT_Du_lieu_nhan_vien!$A:$C,2),"-")</f>
        <v>Vương Đình</v>
      </c>
      <c r="C414" s="1" t="str">
        <f>IFERROR(VLOOKUP($A414,[1]INPUT_Du_lieu_nhan_vien!$A:$C,3),"-")</f>
        <v>Học</v>
      </c>
      <c r="D414" s="1" t="str">
        <f>IFERROR(VLOOKUP($A414,[1]INPUT_Du_lieu_nhan_vien!$A:$AC,24),"-")</f>
        <v>OP</v>
      </c>
      <c r="E414" s="1" t="str">
        <f>IFERROR(VLOOKUP($A414,[1]INPUT_Du_lieu_nhan_vien!$A:$AC,29),"-")</f>
        <v>TOS1</v>
      </c>
      <c r="F414" s="1" t="s">
        <v>2</v>
      </c>
      <c r="G414" s="3" t="s">
        <v>105</v>
      </c>
      <c r="H414" s="2">
        <v>40360</v>
      </c>
      <c r="I414" s="2">
        <f>IF(F414="","",VLOOKUP(F414,$N$2:$O$11,2)+H414)</f>
        <v>41454</v>
      </c>
      <c r="J414" s="1" t="str">
        <f>IFERROR(VLOOKUP($A414,[1]INPUT_Du_lieu_nhan_vien!$A:$AJ,36),"-")</f>
        <v>Chính thức</v>
      </c>
    </row>
    <row r="415" spans="1:10" ht="32.25" customHeight="1">
      <c r="A415" s="4">
        <v>20095</v>
      </c>
      <c r="B415" s="1" t="str">
        <f>IFERROR(VLOOKUP($A415,[1]INPUT_Du_lieu_nhan_vien!$A:$C,2),"-")</f>
        <v>Đỗ Thúy</v>
      </c>
      <c r="C415" s="1" t="str">
        <f>IFERROR(VLOOKUP($A415,[1]INPUT_Du_lieu_nhan_vien!$A:$C,3),"-")</f>
        <v>Nga</v>
      </c>
      <c r="D415" s="1" t="str">
        <f>IFERROR(VLOOKUP($A415,[1]INPUT_Du_lieu_nhan_vien!$A:$AC,24),"-")</f>
        <v>OX</v>
      </c>
      <c r="E415" s="1" t="str">
        <f>IFERROR(VLOOKUP($A415,[1]INPUT_Du_lieu_nhan_vien!$A:$AC,29),"-")</f>
        <v>TOS1</v>
      </c>
      <c r="G415" s="3"/>
      <c r="H415" s="2"/>
      <c r="I415" s="2" t="str">
        <f>IF(F415="","",VLOOKUP(F415,$N$2:$O$11,2)+H415)</f>
        <v/>
      </c>
      <c r="J415" s="1" t="str">
        <f>IFERROR(VLOOKUP($A415,[1]INPUT_Du_lieu_nhan_vien!$A:$AJ,36),"-")</f>
        <v>Nghỉ việc</v>
      </c>
    </row>
    <row r="416" spans="1:10" ht="32.25" customHeight="1">
      <c r="A416" s="4">
        <v>20114</v>
      </c>
      <c r="B416" s="1" t="str">
        <f>IFERROR(VLOOKUP($A416,[1]INPUT_Du_lieu_nhan_vien!$A:$C,2),"-")</f>
        <v>Hoàng Thị</v>
      </c>
      <c r="C416" s="1" t="str">
        <f>IFERROR(VLOOKUP($A416,[1]INPUT_Du_lieu_nhan_vien!$A:$C,3),"-")</f>
        <v>Xuân</v>
      </c>
      <c r="D416" s="1" t="str">
        <f>IFERROR(VLOOKUP($A416,[1]INPUT_Du_lieu_nhan_vien!$A:$AC,24),"-")</f>
        <v>PM2</v>
      </c>
      <c r="E416" s="1" t="str">
        <f>IFERROR(VLOOKUP($A416,[1]INPUT_Du_lieu_nhan_vien!$A:$AC,29),"-")</f>
        <v>TOS1</v>
      </c>
      <c r="F416" s="1" t="s">
        <v>12</v>
      </c>
      <c r="G416" s="3" t="s">
        <v>104</v>
      </c>
      <c r="H416" s="2">
        <v>40110</v>
      </c>
      <c r="I416" s="2">
        <f>IF(F416="","",VLOOKUP(F416,$N$2:$O$11,2)+H416)</f>
        <v>40474</v>
      </c>
      <c r="J416" s="1" t="str">
        <f>IFERROR(VLOOKUP($A416,[1]INPUT_Du_lieu_nhan_vien!$A:$AJ,36),"-")</f>
        <v>Chính thức</v>
      </c>
    </row>
    <row r="417" spans="1:11" ht="32.25" customHeight="1">
      <c r="A417" s="4">
        <v>20162</v>
      </c>
      <c r="B417" s="1" t="str">
        <f>IFERROR(VLOOKUP($A417,[1]INPUT_Du_lieu_nhan_vien!$A:$C,2),"-")</f>
        <v>Đinh Thị Thanh</v>
      </c>
      <c r="C417" s="1" t="str">
        <f>IFERROR(VLOOKUP($A417,[1]INPUT_Du_lieu_nhan_vien!$A:$C,3),"-")</f>
        <v>Tâm</v>
      </c>
      <c r="D417" s="1" t="str">
        <f>IFERROR(VLOOKUP($A417,[1]INPUT_Du_lieu_nhan_vien!$A:$AC,24),"-")</f>
        <v>NX</v>
      </c>
      <c r="E417" s="1" t="str">
        <f>IFERROR(VLOOKUP($A417,[1]INPUT_Du_lieu_nhan_vien!$A:$AC,29),"-")</f>
        <v>TOS1</v>
      </c>
      <c r="F417" s="1" t="s">
        <v>2</v>
      </c>
      <c r="G417" s="3" t="s">
        <v>103</v>
      </c>
      <c r="H417" s="2">
        <v>40537</v>
      </c>
      <c r="I417" s="2">
        <v>41639</v>
      </c>
      <c r="J417" s="1" t="str">
        <f>IFERROR(VLOOKUP($A417,[1]INPUT_Du_lieu_nhan_vien!$A:$AJ,36),"-")</f>
        <v>Chính thức</v>
      </c>
    </row>
    <row r="418" spans="1:11" ht="32.25" customHeight="1">
      <c r="A418" s="4">
        <v>20171</v>
      </c>
      <c r="B418" s="1" t="str">
        <f>IFERROR(VLOOKUP($A418,[1]INPUT_Du_lieu_nhan_vien!$A:$C,2),"-")</f>
        <v>Nguyễn Phương</v>
      </c>
      <c r="C418" s="1" t="str">
        <f>IFERROR(VLOOKUP($A418,[1]INPUT_Du_lieu_nhan_vien!$A:$C,3),"-")</f>
        <v>Loan</v>
      </c>
      <c r="D418" s="1" t="str">
        <f>IFERROR(VLOOKUP($A418,[1]INPUT_Du_lieu_nhan_vien!$A:$AC,24),"-")</f>
        <v>OP</v>
      </c>
      <c r="E418" s="1" t="str">
        <f>IFERROR(VLOOKUP($A418,[1]INPUT_Du_lieu_nhan_vien!$A:$AC,29),"-")</f>
        <v>TOS1</v>
      </c>
      <c r="G418" s="3"/>
      <c r="H418" s="2"/>
      <c r="I418" s="2" t="str">
        <f>IF(F418="","",VLOOKUP(F418,$N$2:$O$11,2)+H418)</f>
        <v/>
      </c>
      <c r="J418" s="1" t="str">
        <f>IFERROR(VLOOKUP($A418,[1]INPUT_Du_lieu_nhan_vien!$A:$AJ,36),"-")</f>
        <v>Chính thức</v>
      </c>
    </row>
    <row r="419" spans="1:11" ht="32.25" customHeight="1">
      <c r="A419" s="4">
        <v>20185</v>
      </c>
      <c r="B419" s="1" t="str">
        <f>IFERROR(VLOOKUP($A419,[1]INPUT_Du_lieu_nhan_vien!$A:$C,2),"-")</f>
        <v>Nguyễn Thị</v>
      </c>
      <c r="C419" s="1" t="str">
        <f>IFERROR(VLOOKUP($A419,[1]INPUT_Du_lieu_nhan_vien!$A:$C,3),"-")</f>
        <v>Son</v>
      </c>
      <c r="D419" s="1" t="str">
        <f>IFERROR(VLOOKUP($A419,[1]INPUT_Du_lieu_nhan_vien!$A:$AC,24),"-")</f>
        <v>OP</v>
      </c>
      <c r="E419" s="1" t="str">
        <f>IFERROR(VLOOKUP($A419,[1]INPUT_Du_lieu_nhan_vien!$A:$AC,29),"-")</f>
        <v>TOS1</v>
      </c>
      <c r="F419" s="1" t="s">
        <v>12</v>
      </c>
      <c r="G419" s="3" t="s">
        <v>102</v>
      </c>
      <c r="H419" s="2">
        <v>40269</v>
      </c>
      <c r="I419" s="2">
        <f>IF(F419="","",VLOOKUP(F419,$N$2:$O$11,2)+H419)</f>
        <v>40633</v>
      </c>
      <c r="J419" s="1" t="str">
        <f>IFERROR(VLOOKUP($A419,[1]INPUT_Du_lieu_nhan_vien!$A:$AJ,36),"-")</f>
        <v>Chính thức</v>
      </c>
    </row>
    <row r="420" spans="1:11" ht="32.25" customHeight="1">
      <c r="A420" s="4">
        <v>20185</v>
      </c>
      <c r="B420" s="1" t="str">
        <f>IFERROR(VLOOKUP($A420,[1]INPUT_Du_lieu_nhan_vien!$A:$C,2),"-")</f>
        <v>Nguyễn Thị</v>
      </c>
      <c r="C420" s="1" t="str">
        <f>IFERROR(VLOOKUP($A420,[1]INPUT_Du_lieu_nhan_vien!$A:$C,3),"-")</f>
        <v>Son</v>
      </c>
      <c r="D420" s="1" t="str">
        <f>IFERROR(VLOOKUP($A420,[1]INPUT_Du_lieu_nhan_vien!$A:$AC,24),"-")</f>
        <v>OP</v>
      </c>
      <c r="E420" s="1" t="str">
        <f>IFERROR(VLOOKUP($A420,[1]INPUT_Du_lieu_nhan_vien!$A:$AC,29),"-")</f>
        <v>TOS1</v>
      </c>
      <c r="F420" s="1" t="s">
        <v>2</v>
      </c>
      <c r="G420" s="3" t="s">
        <v>101</v>
      </c>
      <c r="H420" s="2">
        <v>40695</v>
      </c>
      <c r="I420" s="2">
        <v>41790</v>
      </c>
      <c r="J420" s="1" t="str">
        <f>IFERROR(VLOOKUP($A420,[1]INPUT_Du_lieu_nhan_vien!$A:$AJ,36),"-")</f>
        <v>Chính thức</v>
      </c>
    </row>
    <row r="421" spans="1:11" ht="32.25" customHeight="1">
      <c r="A421" s="4">
        <v>20188</v>
      </c>
      <c r="B421" s="1" t="str">
        <f>IFERROR(VLOOKUP($A421,[1]INPUT_Du_lieu_nhan_vien!$A:$C,2),"-")</f>
        <v>Thân Thị</v>
      </c>
      <c r="C421" s="1" t="str">
        <f>IFERROR(VLOOKUP($A421,[1]INPUT_Du_lieu_nhan_vien!$A:$C,3),"-")</f>
        <v>Khuyên</v>
      </c>
      <c r="D421" s="1" t="str">
        <f>IFERROR(VLOOKUP($A421,[1]INPUT_Du_lieu_nhan_vien!$A:$AC,24),"-")</f>
        <v>OP</v>
      </c>
      <c r="E421" s="1" t="str">
        <f>IFERROR(VLOOKUP($A421,[1]INPUT_Du_lieu_nhan_vien!$A:$AC,29),"-")</f>
        <v>TOS1</v>
      </c>
      <c r="F421" s="1" t="s">
        <v>12</v>
      </c>
      <c r="G421" s="3" t="s">
        <v>100</v>
      </c>
      <c r="H421" s="2">
        <v>40269</v>
      </c>
      <c r="I421" s="2">
        <v>40633</v>
      </c>
      <c r="J421" s="1" t="str">
        <f>IFERROR(VLOOKUP($A421,[1]INPUT_Du_lieu_nhan_vien!$A:$AJ,36),"-")</f>
        <v>Nghỉ việc</v>
      </c>
    </row>
    <row r="422" spans="1:11" ht="32.25" customHeight="1">
      <c r="A422" s="4">
        <v>20188</v>
      </c>
      <c r="B422" s="1" t="str">
        <f>IFERROR(VLOOKUP($A422,[1]INPUT_Du_lieu_nhan_vien!$A:$C,2),"-")</f>
        <v>Thân Thị</v>
      </c>
      <c r="C422" s="1" t="str">
        <f>IFERROR(VLOOKUP($A422,[1]INPUT_Du_lieu_nhan_vien!$A:$C,3),"-")</f>
        <v>Khuyên</v>
      </c>
      <c r="D422" s="1" t="str">
        <f>IFERROR(VLOOKUP($A422,[1]INPUT_Du_lieu_nhan_vien!$A:$AC,24),"-")</f>
        <v>OP</v>
      </c>
      <c r="E422" s="1" t="str">
        <f>IFERROR(VLOOKUP($A422,[1]INPUT_Du_lieu_nhan_vien!$A:$AC,29),"-")</f>
        <v>TOS1</v>
      </c>
      <c r="F422" s="1" t="s">
        <v>2</v>
      </c>
      <c r="G422" s="3" t="s">
        <v>99</v>
      </c>
      <c r="H422" s="2">
        <v>40634</v>
      </c>
      <c r="I422" s="2" t="s">
        <v>98</v>
      </c>
      <c r="J422" s="1" t="str">
        <f>IFERROR(VLOOKUP($A422,[1]INPUT_Du_lieu_nhan_vien!$A:$AJ,36),"-")</f>
        <v>Nghỉ việc</v>
      </c>
    </row>
    <row r="423" spans="1:11" ht="32.25" customHeight="1">
      <c r="A423" s="4">
        <v>20193</v>
      </c>
      <c r="B423" s="1" t="str">
        <f>IFERROR(VLOOKUP($A423,[1]INPUT_Du_lieu_nhan_vien!$A:$C,2),"-")</f>
        <v>Nguyễn Thị</v>
      </c>
      <c r="C423" s="1" t="str">
        <f>IFERROR(VLOOKUP($A423,[1]INPUT_Du_lieu_nhan_vien!$A:$C,3),"-")</f>
        <v>Loan</v>
      </c>
      <c r="D423" s="1" t="str">
        <f>IFERROR(VLOOKUP($A423,[1]INPUT_Du_lieu_nhan_vien!$A:$AC,24),"-")</f>
        <v>OP</v>
      </c>
      <c r="E423" s="1" t="str">
        <f>IFERROR(VLOOKUP($A423,[1]INPUT_Du_lieu_nhan_vien!$A:$AC,29),"-")</f>
        <v>TOS1</v>
      </c>
      <c r="F423" s="1" t="s">
        <v>12</v>
      </c>
      <c r="G423" s="3" t="s">
        <v>97</v>
      </c>
      <c r="H423" s="2">
        <v>40299</v>
      </c>
      <c r="I423" s="2">
        <f>IF(F423="","",VLOOKUP(F423,$N$2:$O$11,2)+H423)</f>
        <v>40663</v>
      </c>
      <c r="J423" s="1" t="str">
        <f>IFERROR(VLOOKUP($A423,[1]INPUT_Du_lieu_nhan_vien!$A:$AJ,36),"-")</f>
        <v>Chính thức</v>
      </c>
    </row>
    <row r="424" spans="1:11" ht="32.25" customHeight="1">
      <c r="A424" s="4">
        <v>20193</v>
      </c>
      <c r="B424" s="1" t="str">
        <f>IFERROR(VLOOKUP($A424,[1]INPUT_Du_lieu_nhan_vien!$A:$C,2),"-")</f>
        <v>Nguyễn Thị</v>
      </c>
      <c r="C424" s="1" t="str">
        <f>IFERROR(VLOOKUP($A424,[1]INPUT_Du_lieu_nhan_vien!$A:$C,3),"-")</f>
        <v>Loan</v>
      </c>
      <c r="D424" s="1" t="str">
        <f>IFERROR(VLOOKUP($A424,[1]INPUT_Du_lieu_nhan_vien!$A:$AC,24),"-")</f>
        <v>OP</v>
      </c>
      <c r="E424" s="1" t="str">
        <f>IFERROR(VLOOKUP($A424,[1]INPUT_Du_lieu_nhan_vien!$A:$AC,29),"-")</f>
        <v>TOS1</v>
      </c>
      <c r="F424" s="1" t="s">
        <v>2</v>
      </c>
      <c r="G424" s="3" t="s">
        <v>96</v>
      </c>
      <c r="H424" s="2">
        <v>40664</v>
      </c>
      <c r="I424" s="2">
        <v>41759</v>
      </c>
      <c r="J424" s="1" t="str">
        <f>IFERROR(VLOOKUP($A424,[1]INPUT_Du_lieu_nhan_vien!$A:$AJ,36),"-")</f>
        <v>Chính thức</v>
      </c>
    </row>
    <row r="425" spans="1:11" ht="32.25" customHeight="1">
      <c r="A425" s="4">
        <v>20199</v>
      </c>
      <c r="B425" s="1" t="str">
        <f>IFERROR(VLOOKUP($A425,[1]INPUT_Du_lieu_nhan_vien!$A:$C,2),"-")</f>
        <v>Vũ Trí</v>
      </c>
      <c r="C425" s="1" t="str">
        <f>IFERROR(VLOOKUP($A425,[1]INPUT_Du_lieu_nhan_vien!$A:$C,3),"-")</f>
        <v>Bình</v>
      </c>
      <c r="D425" s="1" t="str">
        <f>IFERROR(VLOOKUP($A425,[1]INPUT_Du_lieu_nhan_vien!$A:$AC,24),"-")</f>
        <v>NX</v>
      </c>
      <c r="E425" s="1" t="str">
        <f>IFERROR(VLOOKUP($A425,[1]INPUT_Du_lieu_nhan_vien!$A:$AC,29),"-")</f>
        <v>TOS1</v>
      </c>
      <c r="F425" s="1" t="s">
        <v>12</v>
      </c>
      <c r="G425" s="3" t="s">
        <v>95</v>
      </c>
      <c r="H425" s="2">
        <v>40353</v>
      </c>
      <c r="I425" s="2">
        <f>IF(F425="","",VLOOKUP(F425,$N$2:$O$11,2)+H425)</f>
        <v>40717</v>
      </c>
      <c r="J425" s="1" t="str">
        <f>IFERROR(VLOOKUP($A425,[1]INPUT_Du_lieu_nhan_vien!$A:$AJ,36),"-")</f>
        <v>Chính thức</v>
      </c>
    </row>
    <row r="426" spans="1:11" ht="32.25" customHeight="1">
      <c r="A426" s="4">
        <v>20199</v>
      </c>
      <c r="B426" s="1" t="str">
        <f>IFERROR(VLOOKUP($A426,[1]INPUT_Du_lieu_nhan_vien!$A:$C,2),"-")</f>
        <v>Vũ Trí</v>
      </c>
      <c r="C426" s="1" t="str">
        <f>IFERROR(VLOOKUP($A426,[1]INPUT_Du_lieu_nhan_vien!$A:$C,3),"-")</f>
        <v>Bình</v>
      </c>
      <c r="D426" s="1" t="str">
        <f>IFERROR(VLOOKUP($A426,[1]INPUT_Du_lieu_nhan_vien!$A:$AC,24),"-")</f>
        <v>NX</v>
      </c>
      <c r="E426" s="1" t="str">
        <f>IFERROR(VLOOKUP($A426,[1]INPUT_Du_lieu_nhan_vien!$A:$AC,29),"-")</f>
        <v>TOS1</v>
      </c>
      <c r="F426" s="1" t="s">
        <v>2</v>
      </c>
      <c r="G426" s="3" t="s">
        <v>94</v>
      </c>
      <c r="H426" s="2">
        <v>40718</v>
      </c>
      <c r="I426" s="2">
        <v>41820</v>
      </c>
      <c r="J426" s="1" t="str">
        <f>IFERROR(VLOOKUP($A426,[1]INPUT_Du_lieu_nhan_vien!$A:$AJ,36),"-")</f>
        <v>Chính thức</v>
      </c>
    </row>
    <row r="427" spans="1:11" ht="32.25" customHeight="1">
      <c r="A427" s="4">
        <v>20221</v>
      </c>
      <c r="B427" s="1" t="str">
        <f>IFERROR(VLOOKUP($A427,[1]INPUT_Du_lieu_nhan_vien!$A:$C,2),"-")</f>
        <v>Nguyễn Thị</v>
      </c>
      <c r="C427" s="1" t="str">
        <f>IFERROR(VLOOKUP($A427,[1]INPUT_Du_lieu_nhan_vien!$A:$C,3),"-")</f>
        <v>Thúy</v>
      </c>
      <c r="D427" s="1" t="str">
        <f>IFERROR(VLOOKUP($A427,[1]INPUT_Du_lieu_nhan_vien!$A:$AC,24),"-")</f>
        <v>NX</v>
      </c>
      <c r="E427" s="1" t="str">
        <f>IFERROR(VLOOKUP($A427,[1]INPUT_Du_lieu_nhan_vien!$A:$AC,29),"-")</f>
        <v>TOS1</v>
      </c>
      <c r="F427" s="1" t="s">
        <v>12</v>
      </c>
      <c r="G427" s="3" t="s">
        <v>93</v>
      </c>
      <c r="H427" s="2">
        <v>40443</v>
      </c>
      <c r="I427" s="2">
        <f>IF(F427="","",VLOOKUP(F427,$N$2:$O$11,2)+H427)</f>
        <v>40807</v>
      </c>
      <c r="J427" s="1" t="str">
        <f>IFERROR(VLOOKUP($A427,[1]INPUT_Du_lieu_nhan_vien!$A:$AJ,36),"-")</f>
        <v>Chính thức</v>
      </c>
    </row>
    <row r="428" spans="1:11" ht="32.25" customHeight="1">
      <c r="A428" s="4">
        <v>20221</v>
      </c>
      <c r="B428" s="1" t="str">
        <f>IFERROR(VLOOKUP($A428,[1]INPUT_Du_lieu_nhan_vien!$A:$C,2),"-")</f>
        <v>Nguyễn Thị</v>
      </c>
      <c r="C428" s="1" t="str">
        <f>IFERROR(VLOOKUP($A428,[1]INPUT_Du_lieu_nhan_vien!$A:$C,3),"-")</f>
        <v>Thúy</v>
      </c>
      <c r="D428" s="1" t="str">
        <f>IFERROR(VLOOKUP($A428,[1]INPUT_Du_lieu_nhan_vien!$A:$AC,24),"-")</f>
        <v>NX</v>
      </c>
      <c r="E428" s="1" t="str">
        <f>IFERROR(VLOOKUP($A428,[1]INPUT_Du_lieu_nhan_vien!$A:$AC,29),"-")</f>
        <v>TOS1</v>
      </c>
      <c r="F428" s="1" t="s">
        <v>2</v>
      </c>
      <c r="G428" s="3" t="s">
        <v>92</v>
      </c>
      <c r="H428" s="2">
        <v>40817</v>
      </c>
      <c r="I428" s="2">
        <v>41912</v>
      </c>
      <c r="J428" s="1" t="str">
        <f>IFERROR(VLOOKUP($A428,[1]INPUT_Du_lieu_nhan_vien!$A:$AJ,36),"-")</f>
        <v>Chính thức</v>
      </c>
    </row>
    <row r="429" spans="1:11" ht="32.25" customHeight="1">
      <c r="A429" s="4">
        <v>20237</v>
      </c>
      <c r="B429" s="1" t="str">
        <f>IFERROR(VLOOKUP($A429,[1]INPUT_Du_lieu_nhan_vien!$A:$C,2),"-")</f>
        <v>Tống Thị</v>
      </c>
      <c r="C429" s="1" t="str">
        <f>IFERROR(VLOOKUP($A429,[1]INPUT_Du_lieu_nhan_vien!$A:$C,3),"-")</f>
        <v>Hường</v>
      </c>
      <c r="D429" s="1" t="str">
        <f>IFERROR(VLOOKUP($A429,[1]INPUT_Du_lieu_nhan_vien!$A:$AC,24),"-")</f>
        <v>OP</v>
      </c>
      <c r="E429" s="1" t="str">
        <f>IFERROR(VLOOKUP($A429,[1]INPUT_Du_lieu_nhan_vien!$A:$AC,29),"-")</f>
        <v>TOS1</v>
      </c>
      <c r="F429" s="1" t="s">
        <v>12</v>
      </c>
      <c r="G429" s="3" t="s">
        <v>91</v>
      </c>
      <c r="H429" s="2">
        <v>40530</v>
      </c>
      <c r="I429" s="2">
        <v>40908</v>
      </c>
      <c r="J429" s="1" t="str">
        <f>IFERROR(VLOOKUP($A429,[1]INPUT_Du_lieu_nhan_vien!$A:$AJ,36),"-")</f>
        <v>Chính thức</v>
      </c>
    </row>
    <row r="430" spans="1:11" ht="32.25" customHeight="1">
      <c r="A430" s="4">
        <v>20237</v>
      </c>
      <c r="B430" s="1" t="str">
        <f>IFERROR(VLOOKUP($A430,[1]INPUT_Du_lieu_nhan_vien!$A:$C,2),"-")</f>
        <v>Tống Thị</v>
      </c>
      <c r="C430" s="1" t="str">
        <f>IFERROR(VLOOKUP($A430,[1]INPUT_Du_lieu_nhan_vien!$A:$C,3),"-")</f>
        <v>Hường</v>
      </c>
      <c r="D430" s="1" t="str">
        <f>IFERROR(VLOOKUP($A430,[1]INPUT_Du_lieu_nhan_vien!$A:$AC,24),"-")</f>
        <v>OP</v>
      </c>
      <c r="E430" s="1" t="str">
        <f>IFERROR(VLOOKUP($A430,[1]INPUT_Du_lieu_nhan_vien!$A:$AC,29),"-")</f>
        <v>TOS1</v>
      </c>
      <c r="F430" s="1" t="s">
        <v>2</v>
      </c>
      <c r="G430" s="3" t="s">
        <v>90</v>
      </c>
      <c r="H430" s="2">
        <v>40894</v>
      </c>
      <c r="I430" s="2">
        <v>42004</v>
      </c>
      <c r="J430" s="1" t="str">
        <f>IFERROR(VLOOKUP($A430,[1]INPUT_Du_lieu_nhan_vien!$A:$AJ,36),"-")</f>
        <v>Chính thức</v>
      </c>
    </row>
    <row r="431" spans="1:11" ht="32.25" customHeight="1">
      <c r="A431" s="4">
        <v>20275</v>
      </c>
      <c r="B431" s="1" t="str">
        <f>IFERROR(VLOOKUP($A431,[1]INPUT_Du_lieu_nhan_vien!$A:$C,2),"-")</f>
        <v>Trần Tuệ</v>
      </c>
      <c r="C431" s="1" t="str">
        <f>IFERROR(VLOOKUP($A431,[1]INPUT_Du_lieu_nhan_vien!$A:$C,3),"-")</f>
        <v>An</v>
      </c>
      <c r="D431" s="1" t="str">
        <f>IFERROR(VLOOKUP($A431,[1]INPUT_Du_lieu_nhan_vien!$A:$AC,24),"-")</f>
        <v>OP</v>
      </c>
      <c r="E431" s="1" t="str">
        <f>IFERROR(VLOOKUP($A431,[1]INPUT_Du_lieu_nhan_vien!$A:$AC,29),"-")</f>
        <v>TOS1</v>
      </c>
      <c r="F431" s="1" t="s">
        <v>12</v>
      </c>
      <c r="G431" s="3" t="s">
        <v>89</v>
      </c>
      <c r="H431" s="2">
        <v>40909</v>
      </c>
      <c r="I431" s="2">
        <v>41274</v>
      </c>
      <c r="J431" s="1" t="str">
        <f>IFERROR(VLOOKUP($A431,[1]INPUT_Du_lieu_nhan_vien!$A:$AJ,36),"-")</f>
        <v>Chính thức</v>
      </c>
      <c r="K431" s="1" t="s">
        <v>17</v>
      </c>
    </row>
    <row r="432" spans="1:11" ht="32.25" customHeight="1">
      <c r="A432" s="4">
        <v>20275</v>
      </c>
      <c r="B432" s="1" t="str">
        <f>IFERROR(VLOOKUP($A432,[1]INPUT_Du_lieu_nhan_vien!$A:$C,2),"-")</f>
        <v>Trần Tuệ</v>
      </c>
      <c r="C432" s="1" t="str">
        <f>IFERROR(VLOOKUP($A432,[1]INPUT_Du_lieu_nhan_vien!$A:$C,3),"-")</f>
        <v>An</v>
      </c>
      <c r="D432" s="1" t="str">
        <f>IFERROR(VLOOKUP($A432,[1]INPUT_Du_lieu_nhan_vien!$A:$AC,24),"-")</f>
        <v>OP</v>
      </c>
      <c r="E432" s="1" t="str">
        <f>IFERROR(VLOOKUP($A432,[1]INPUT_Du_lieu_nhan_vien!$A:$AC,29),"-")</f>
        <v>TOS1</v>
      </c>
      <c r="F432" s="1" t="s">
        <v>12</v>
      </c>
      <c r="G432" s="3" t="s">
        <v>88</v>
      </c>
      <c r="H432" s="2">
        <v>41123</v>
      </c>
      <c r="I432" s="2">
        <f>IF(F432="","",VLOOKUP(F432,$N$2:$O$11,2)+H432)</f>
        <v>41487</v>
      </c>
      <c r="J432" s="1" t="str">
        <f>IFERROR(VLOOKUP($A432,[1]INPUT_Du_lieu_nhan_vien!$A:$AJ,36),"-")</f>
        <v>Chính thức</v>
      </c>
    </row>
    <row r="433" spans="1:10" ht="32.25" customHeight="1">
      <c r="A433" s="4">
        <v>20290</v>
      </c>
      <c r="B433" s="1" t="str">
        <f>IFERROR(VLOOKUP($A433,[1]INPUT_Du_lieu_nhan_vien!$A:$C,2),"-")</f>
        <v>Đào Thanh</v>
      </c>
      <c r="C433" s="1" t="str">
        <f>IFERROR(VLOOKUP($A433,[1]INPUT_Du_lieu_nhan_vien!$A:$C,3),"-")</f>
        <v>Bình</v>
      </c>
      <c r="D433" s="1" t="str">
        <f>IFERROR(VLOOKUP($A433,[1]INPUT_Du_lieu_nhan_vien!$A:$AC,24),"-")</f>
        <v>NX</v>
      </c>
      <c r="E433" s="1" t="str">
        <f>IFERROR(VLOOKUP($A433,[1]INPUT_Du_lieu_nhan_vien!$A:$AC,29),"-")</f>
        <v>TOS1</v>
      </c>
      <c r="F433" s="1" t="s">
        <v>12</v>
      </c>
      <c r="G433" s="3" t="s">
        <v>87</v>
      </c>
      <c r="H433" s="2">
        <v>40730</v>
      </c>
      <c r="I433" s="2">
        <v>41095</v>
      </c>
      <c r="J433" s="1" t="str">
        <f>IFERROR(VLOOKUP($A433,[1]INPUT_Du_lieu_nhan_vien!$A:$AJ,36),"-")</f>
        <v>Nghỉ việc</v>
      </c>
    </row>
    <row r="434" spans="1:10" ht="32.25" customHeight="1">
      <c r="A434" s="4">
        <v>20290</v>
      </c>
      <c r="B434" s="1" t="str">
        <f>IFERROR(VLOOKUP($A434,[1]INPUT_Du_lieu_nhan_vien!$A:$C,2),"-")</f>
        <v>Đào Thanh</v>
      </c>
      <c r="C434" s="1" t="str">
        <f>IFERROR(VLOOKUP($A434,[1]INPUT_Du_lieu_nhan_vien!$A:$C,3),"-")</f>
        <v>Bình</v>
      </c>
      <c r="D434" s="1" t="str">
        <f>IFERROR(VLOOKUP($A434,[1]INPUT_Du_lieu_nhan_vien!$A:$AC,24),"-")</f>
        <v>NX</v>
      </c>
      <c r="E434" s="1" t="str">
        <f>IFERROR(VLOOKUP($A434,[1]INPUT_Du_lieu_nhan_vien!$A:$AC,29),"-")</f>
        <v>TOS1</v>
      </c>
      <c r="F434" s="1" t="s">
        <v>12</v>
      </c>
      <c r="G434" s="3" t="s">
        <v>86</v>
      </c>
      <c r="H434" s="2">
        <v>41031</v>
      </c>
      <c r="I434" s="2">
        <v>41394</v>
      </c>
      <c r="J434" s="1" t="str">
        <f>IFERROR(VLOOKUP($A434,[1]INPUT_Du_lieu_nhan_vien!$A:$AJ,36),"-")</f>
        <v>Nghỉ việc</v>
      </c>
    </row>
    <row r="435" spans="1:10" ht="32.25" customHeight="1">
      <c r="A435" s="4">
        <v>20325</v>
      </c>
      <c r="B435" s="1" t="str">
        <f>IFERROR(VLOOKUP($A435,[1]INPUT_Du_lieu_nhan_vien!$A:$C,2),"-")</f>
        <v>Lê Thị Bích</v>
      </c>
      <c r="C435" s="1" t="str">
        <f>IFERROR(VLOOKUP($A435,[1]INPUT_Du_lieu_nhan_vien!$A:$C,3),"-")</f>
        <v>Ngọc</v>
      </c>
      <c r="D435" s="1" t="str">
        <f>IFERROR(VLOOKUP($A435,[1]INPUT_Du_lieu_nhan_vien!$A:$AC,24),"-")</f>
        <v>OP</v>
      </c>
      <c r="E435" s="1" t="str">
        <f>IFERROR(VLOOKUP($A435,[1]INPUT_Du_lieu_nhan_vien!$A:$AC,29),"-")</f>
        <v>TOS1</v>
      </c>
      <c r="F435" s="1" t="s">
        <v>12</v>
      </c>
      <c r="G435" s="3" t="s">
        <v>85</v>
      </c>
      <c r="H435" s="2">
        <v>40909</v>
      </c>
      <c r="I435" s="2">
        <v>41274</v>
      </c>
      <c r="J435" s="1" t="str">
        <f>IFERROR(VLOOKUP($A435,[1]INPUT_Du_lieu_nhan_vien!$A:$AJ,36),"-")</f>
        <v>Chính thức</v>
      </c>
    </row>
    <row r="436" spans="1:10" ht="32.25" customHeight="1">
      <c r="A436" s="4">
        <v>20325</v>
      </c>
      <c r="B436" s="1" t="str">
        <f>IFERROR(VLOOKUP($A436,[1]INPUT_Du_lieu_nhan_vien!$A:$C,2),"-")</f>
        <v>Lê Thị Bích</v>
      </c>
      <c r="C436" s="1" t="str">
        <f>IFERROR(VLOOKUP($A436,[1]INPUT_Du_lieu_nhan_vien!$A:$C,3),"-")</f>
        <v>Ngọc</v>
      </c>
      <c r="D436" s="1" t="str">
        <f>IFERROR(VLOOKUP($A436,[1]INPUT_Du_lieu_nhan_vien!$A:$AC,24),"-")</f>
        <v>OP</v>
      </c>
      <c r="E436" s="1" t="str">
        <f>IFERROR(VLOOKUP($A436,[1]INPUT_Du_lieu_nhan_vien!$A:$AC,29),"-")</f>
        <v>TOS1</v>
      </c>
      <c r="F436" s="1" t="s">
        <v>12</v>
      </c>
      <c r="G436" s="3" t="s">
        <v>84</v>
      </c>
      <c r="H436" s="2">
        <v>41275</v>
      </c>
      <c r="I436" s="2">
        <f>IF(F436="","",VLOOKUP(F436,$N$2:$O$11,2)+H436)</f>
        <v>41639</v>
      </c>
      <c r="J436" s="1" t="str">
        <f>IFERROR(VLOOKUP($A436,[1]INPUT_Du_lieu_nhan_vien!$A:$AJ,36),"-")</f>
        <v>Chính thức</v>
      </c>
    </row>
    <row r="437" spans="1:10" ht="32.25" customHeight="1">
      <c r="A437" s="4">
        <v>20331</v>
      </c>
      <c r="B437" s="1" t="str">
        <f>IFERROR(VLOOKUP($A437,[1]INPUT_Du_lieu_nhan_vien!$A:$C,2),"-")</f>
        <v>Nguyễn Phương</v>
      </c>
      <c r="C437" s="1" t="str">
        <f>IFERROR(VLOOKUP($A437,[1]INPUT_Du_lieu_nhan_vien!$A:$C,3),"-")</f>
        <v>Thảo</v>
      </c>
      <c r="D437" s="1" t="str">
        <f>IFERROR(VLOOKUP($A437,[1]INPUT_Du_lieu_nhan_vien!$A:$AC,24),"-")</f>
        <v>OP</v>
      </c>
      <c r="E437" s="1" t="str">
        <f>IFERROR(VLOOKUP($A437,[1]INPUT_Du_lieu_nhan_vien!$A:$AC,29),"-")</f>
        <v>TOS1</v>
      </c>
      <c r="F437" s="1" t="s">
        <v>12</v>
      </c>
      <c r="G437" s="3" t="s">
        <v>83</v>
      </c>
      <c r="H437" s="2">
        <v>41365</v>
      </c>
      <c r="I437" s="2">
        <f>IF(F437="","",VLOOKUP(F437,$N$2:$O$11,2)+H437)</f>
        <v>41729</v>
      </c>
      <c r="J437" s="1" t="str">
        <f>IFERROR(VLOOKUP($A437,[1]INPUT_Du_lieu_nhan_vien!$A:$AJ,36),"-")</f>
        <v>Chính thức</v>
      </c>
    </row>
    <row r="438" spans="1:10" ht="32.25" customHeight="1">
      <c r="A438" s="4">
        <v>20333</v>
      </c>
      <c r="B438" s="1" t="str">
        <f>IFERROR(VLOOKUP($A438,[1]INPUT_Du_lieu_nhan_vien!$A:$C,2),"-")</f>
        <v>Trần Thu</v>
      </c>
      <c r="C438" s="1" t="str">
        <f>IFERROR(VLOOKUP($A438,[1]INPUT_Du_lieu_nhan_vien!$A:$C,3),"-")</f>
        <v>Trang</v>
      </c>
      <c r="D438" s="1" t="str">
        <f>IFERROR(VLOOKUP($A438,[1]INPUT_Du_lieu_nhan_vien!$A:$AC,24),"-")</f>
        <v>OP</v>
      </c>
      <c r="E438" s="1" t="str">
        <f>IFERROR(VLOOKUP($A438,[1]INPUT_Du_lieu_nhan_vien!$A:$AC,29),"-")</f>
        <v>TOS1</v>
      </c>
      <c r="F438" s="1" t="s">
        <v>12</v>
      </c>
      <c r="G438" s="3" t="s">
        <v>82</v>
      </c>
      <c r="H438" s="2">
        <v>40909</v>
      </c>
      <c r="I438" s="2">
        <f>IF(F438="","",VLOOKUP(F438,$N$2:$O$11,2)+H438)</f>
        <v>41273</v>
      </c>
      <c r="J438" s="1" t="str">
        <f>IFERROR(VLOOKUP($A438,[1]INPUT_Du_lieu_nhan_vien!$A:$AJ,36),"-")</f>
        <v>Chính thức</v>
      </c>
    </row>
    <row r="439" spans="1:10" ht="32.25" customHeight="1">
      <c r="A439" s="4">
        <v>20333</v>
      </c>
      <c r="B439" s="1" t="str">
        <f>IFERROR(VLOOKUP($A439,[1]INPUT_Du_lieu_nhan_vien!$A:$C,2),"-")</f>
        <v>Trần Thu</v>
      </c>
      <c r="C439" s="1" t="str">
        <f>IFERROR(VLOOKUP($A439,[1]INPUT_Du_lieu_nhan_vien!$A:$C,3),"-")</f>
        <v>Trang</v>
      </c>
      <c r="D439" s="1" t="str">
        <f>IFERROR(VLOOKUP($A439,[1]INPUT_Du_lieu_nhan_vien!$A:$AC,24),"-")</f>
        <v>OP</v>
      </c>
      <c r="E439" s="1" t="str">
        <f>IFERROR(VLOOKUP($A439,[1]INPUT_Du_lieu_nhan_vien!$A:$AC,29),"-")</f>
        <v>TOS1</v>
      </c>
      <c r="F439" s="1" t="s">
        <v>2</v>
      </c>
      <c r="G439" s="3" t="s">
        <v>81</v>
      </c>
      <c r="H439" s="2">
        <v>41275</v>
      </c>
      <c r="I439" s="2">
        <f>IF(F439="","",VLOOKUP(F439,$N$2:$O$11,2)+H439)</f>
        <v>42369</v>
      </c>
      <c r="J439" s="1" t="str">
        <f>IFERROR(VLOOKUP($A439,[1]INPUT_Du_lieu_nhan_vien!$A:$AJ,36),"-")</f>
        <v>Chính thức</v>
      </c>
    </row>
    <row r="440" spans="1:10" ht="32.25" customHeight="1">
      <c r="A440" s="4">
        <v>20350</v>
      </c>
      <c r="B440" s="1" t="str">
        <f>IFERROR(VLOOKUP($A440,[1]INPUT_Du_lieu_nhan_vien!$A:$C,2),"-")</f>
        <v>Hoàng Thị</v>
      </c>
      <c r="C440" s="1" t="str">
        <f>IFERROR(VLOOKUP($A440,[1]INPUT_Du_lieu_nhan_vien!$A:$C,3),"-")</f>
        <v>Huệ</v>
      </c>
      <c r="D440" s="1" t="str">
        <f>IFERROR(VLOOKUP($A440,[1]INPUT_Du_lieu_nhan_vien!$A:$AC,24),"-")</f>
        <v>OP</v>
      </c>
      <c r="E440" s="1" t="str">
        <f>IFERROR(VLOOKUP($A440,[1]INPUT_Du_lieu_nhan_vien!$A:$AC,29),"-")</f>
        <v>TOS1</v>
      </c>
      <c r="F440" s="1" t="s">
        <v>12</v>
      </c>
      <c r="G440" s="3" t="s">
        <v>80</v>
      </c>
      <c r="H440" s="2">
        <v>40949</v>
      </c>
      <c r="I440" s="2">
        <v>41314</v>
      </c>
      <c r="J440" s="1" t="str">
        <f>IFERROR(VLOOKUP($A440,[1]INPUT_Du_lieu_nhan_vien!$A:$AJ,36),"-")</f>
        <v>Chính thức</v>
      </c>
    </row>
    <row r="441" spans="1:10" ht="32.25" customHeight="1">
      <c r="A441" s="4">
        <v>20350</v>
      </c>
      <c r="B441" s="1" t="str">
        <f>IFERROR(VLOOKUP($A441,[1]INPUT_Du_lieu_nhan_vien!$A:$C,2),"-")</f>
        <v>Hoàng Thị</v>
      </c>
      <c r="C441" s="1" t="str">
        <f>IFERROR(VLOOKUP($A441,[1]INPUT_Du_lieu_nhan_vien!$A:$C,3),"-")</f>
        <v>Huệ</v>
      </c>
      <c r="D441" s="1" t="str">
        <f>IFERROR(VLOOKUP($A441,[1]INPUT_Du_lieu_nhan_vien!$A:$AC,24),"-")</f>
        <v>OP</v>
      </c>
      <c r="E441" s="1" t="str">
        <f>IFERROR(VLOOKUP($A441,[1]INPUT_Du_lieu_nhan_vien!$A:$AC,29),"-")</f>
        <v>TOS1</v>
      </c>
      <c r="F441" s="1" t="s">
        <v>12</v>
      </c>
      <c r="G441" s="3" t="s">
        <v>79</v>
      </c>
      <c r="H441" s="2">
        <v>41315</v>
      </c>
      <c r="I441" s="2">
        <f>IF(F441="","",VLOOKUP(F441,$N$2:$O$11,2)+H441)</f>
        <v>41679</v>
      </c>
      <c r="J441" s="1" t="str">
        <f>IFERROR(VLOOKUP($A441,[1]INPUT_Du_lieu_nhan_vien!$A:$AJ,36),"-")</f>
        <v>Chính thức</v>
      </c>
    </row>
    <row r="442" spans="1:10" ht="32.25" customHeight="1">
      <c r="A442" s="4">
        <v>20382</v>
      </c>
      <c r="B442" s="1" t="str">
        <f>IFERROR(VLOOKUP($A442,[1]INPUT_Du_lieu_nhan_vien!$A:$C,2),"-")</f>
        <v>Nguyễn Tuấn</v>
      </c>
      <c r="C442" s="1" t="str">
        <f>IFERROR(VLOOKUP($A442,[1]INPUT_Du_lieu_nhan_vien!$A:$C,3),"-")</f>
        <v>Anh</v>
      </c>
      <c r="D442" s="1" t="str">
        <f>IFERROR(VLOOKUP($A442,[1]INPUT_Du_lieu_nhan_vien!$A:$AC,24),"-")</f>
        <v>NX</v>
      </c>
      <c r="E442" s="1" t="str">
        <f>IFERROR(VLOOKUP($A442,[1]INPUT_Du_lieu_nhan_vien!$A:$AC,29),"-")</f>
        <v>TOS1</v>
      </c>
      <c r="F442" s="1" t="s">
        <v>12</v>
      </c>
      <c r="G442" s="3" t="s">
        <v>78</v>
      </c>
      <c r="H442" s="2">
        <v>41030</v>
      </c>
      <c r="I442" s="2">
        <f>IF(F442="","",VLOOKUP(F442,$N$2:$O$11,2)+H442)</f>
        <v>41394</v>
      </c>
      <c r="J442" s="1" t="str">
        <f>IFERROR(VLOOKUP($A442,[1]INPUT_Du_lieu_nhan_vien!$A:$AJ,36),"-")</f>
        <v>Chính thức</v>
      </c>
    </row>
    <row r="443" spans="1:10" ht="32.25" customHeight="1">
      <c r="A443" s="4">
        <v>20382</v>
      </c>
      <c r="B443" s="1" t="str">
        <f>IFERROR(VLOOKUP($A443,[1]INPUT_Du_lieu_nhan_vien!$A:$C,2),"-")</f>
        <v>Nguyễn Tuấn</v>
      </c>
      <c r="C443" s="1" t="str">
        <f>IFERROR(VLOOKUP($A443,[1]INPUT_Du_lieu_nhan_vien!$A:$C,3),"-")</f>
        <v>Anh</v>
      </c>
      <c r="D443" s="1" t="str">
        <f>IFERROR(VLOOKUP($A443,[1]INPUT_Du_lieu_nhan_vien!$A:$AC,24),"-")</f>
        <v>NX</v>
      </c>
      <c r="E443" s="1" t="str">
        <f>IFERROR(VLOOKUP($A443,[1]INPUT_Du_lieu_nhan_vien!$A:$AC,29),"-")</f>
        <v>TOS1</v>
      </c>
      <c r="F443" s="1" t="s">
        <v>12</v>
      </c>
      <c r="G443" s="3" t="s">
        <v>77</v>
      </c>
      <c r="H443" s="2">
        <v>41395</v>
      </c>
      <c r="I443" s="2">
        <f>IF(F443="","",VLOOKUP(F443,$N$2:$O$11,2)+H443)</f>
        <v>41759</v>
      </c>
      <c r="J443" s="1" t="str">
        <f>IFERROR(VLOOKUP($A443,[1]INPUT_Du_lieu_nhan_vien!$A:$AJ,36),"-")</f>
        <v>Chính thức</v>
      </c>
    </row>
    <row r="444" spans="1:10" ht="32.25" customHeight="1">
      <c r="A444" s="4">
        <v>20396</v>
      </c>
      <c r="B444" s="1" t="str">
        <f>IFERROR(VLOOKUP($A444,[1]INPUT_Du_lieu_nhan_vien!$A:$C,2),"-")</f>
        <v>Lê Thị Ngọc</v>
      </c>
      <c r="C444" s="1" t="str">
        <f>IFERROR(VLOOKUP($A444,[1]INPUT_Du_lieu_nhan_vien!$A:$C,3),"-")</f>
        <v>Hồi</v>
      </c>
      <c r="D444" s="1" t="str">
        <f>IFERROR(VLOOKUP($A444,[1]INPUT_Du_lieu_nhan_vien!$A:$AC,24),"-")</f>
        <v>OP</v>
      </c>
      <c r="E444" s="1" t="str">
        <f>IFERROR(VLOOKUP($A444,[1]INPUT_Du_lieu_nhan_vien!$A:$AC,29),"-")</f>
        <v>TOS1</v>
      </c>
      <c r="F444" s="1" t="s">
        <v>12</v>
      </c>
      <c r="G444" s="3" t="s">
        <v>46</v>
      </c>
      <c r="H444" s="2">
        <v>41061</v>
      </c>
      <c r="I444" s="2">
        <f>IF(F444="","",VLOOKUP(F444,$N$2:$O$11,2)+H444)</f>
        <v>41425</v>
      </c>
      <c r="J444" s="1" t="str">
        <f>IFERROR(VLOOKUP($A444,[1]INPUT_Du_lieu_nhan_vien!$A:$AJ,36),"-")</f>
        <v>Nghỉ việc</v>
      </c>
    </row>
    <row r="445" spans="1:10" ht="32.25" customHeight="1">
      <c r="A445" s="4">
        <v>20408</v>
      </c>
      <c r="B445" s="1" t="str">
        <f>IFERROR(VLOOKUP($A445,[1]INPUT_Du_lieu_nhan_vien!$A:$C,2),"-")</f>
        <v>Phan Thế</v>
      </c>
      <c r="C445" s="1" t="str">
        <f>IFERROR(VLOOKUP($A445,[1]INPUT_Du_lieu_nhan_vien!$A:$C,3),"-")</f>
        <v>Công</v>
      </c>
      <c r="D445" s="1" t="str">
        <f>IFERROR(VLOOKUP($A445,[1]INPUT_Du_lieu_nhan_vien!$A:$AC,24),"-")</f>
        <v>NX</v>
      </c>
      <c r="E445" s="1" t="str">
        <f>IFERROR(VLOOKUP($A445,[1]INPUT_Du_lieu_nhan_vien!$A:$AC,29),"-")</f>
        <v>TOS1</v>
      </c>
      <c r="F445" s="1" t="s">
        <v>12</v>
      </c>
      <c r="G445" s="3" t="s">
        <v>76</v>
      </c>
      <c r="H445" s="2">
        <v>41039</v>
      </c>
      <c r="I445" s="2">
        <f>IF(F445="","",VLOOKUP(F445,$N$2:$O$11,2)+H445)</f>
        <v>41403</v>
      </c>
      <c r="J445" s="1" t="str">
        <f>IFERROR(VLOOKUP($A445,[1]INPUT_Du_lieu_nhan_vien!$A:$AJ,36),"-")</f>
        <v>Chính thức</v>
      </c>
    </row>
    <row r="446" spans="1:10" ht="32.25" customHeight="1">
      <c r="A446" s="4">
        <v>20438</v>
      </c>
      <c r="B446" s="1" t="str">
        <f>IFERROR(VLOOKUP($A446,[1]INPUT_Du_lieu_nhan_vien!$A:$C,2),"-")</f>
        <v>Trần Thế</v>
      </c>
      <c r="C446" s="1" t="str">
        <f>IFERROR(VLOOKUP($A446,[1]INPUT_Du_lieu_nhan_vien!$A:$C,3),"-")</f>
        <v>Nữ</v>
      </c>
      <c r="D446" s="1" t="str">
        <f>IFERROR(VLOOKUP($A446,[1]INPUT_Du_lieu_nhan_vien!$A:$AC,24),"-")</f>
        <v>NX</v>
      </c>
      <c r="E446" s="1" t="str">
        <f>IFERROR(VLOOKUP($A446,[1]INPUT_Du_lieu_nhan_vien!$A:$AC,29),"-")</f>
        <v>TOS1</v>
      </c>
      <c r="F446" s="1" t="s">
        <v>12</v>
      </c>
      <c r="G446" s="3" t="s">
        <v>75</v>
      </c>
      <c r="H446" s="2">
        <v>41153</v>
      </c>
      <c r="I446" s="2">
        <f>IF(F446="","",VLOOKUP(F446,$N$2:$O$11,2)+H446)</f>
        <v>41517</v>
      </c>
      <c r="J446" s="1" t="str">
        <f>IFERROR(VLOOKUP($A446,[1]INPUT_Du_lieu_nhan_vien!$A:$AJ,36),"-")</f>
        <v>Chính thức</v>
      </c>
    </row>
    <row r="447" spans="1:10" ht="32.25" customHeight="1">
      <c r="A447" s="4">
        <v>20445</v>
      </c>
      <c r="B447" s="1" t="str">
        <f>IFERROR(VLOOKUP($A447,[1]INPUT_Du_lieu_nhan_vien!$A:$C,2),"-")</f>
        <v>Trần Thành</v>
      </c>
      <c r="C447" s="1" t="str">
        <f>IFERROR(VLOOKUP($A447,[1]INPUT_Du_lieu_nhan_vien!$A:$C,3),"-")</f>
        <v>Trung</v>
      </c>
      <c r="D447" s="1" t="str">
        <f>IFERROR(VLOOKUP($A447,[1]INPUT_Du_lieu_nhan_vien!$A:$AC,24),"-")</f>
        <v>OP</v>
      </c>
      <c r="E447" s="1" t="str">
        <f>IFERROR(VLOOKUP($A447,[1]INPUT_Du_lieu_nhan_vien!$A:$AC,29),"-")</f>
        <v>TOS1</v>
      </c>
      <c r="F447" s="1" t="s">
        <v>74</v>
      </c>
      <c r="G447" s="3" t="s">
        <v>73</v>
      </c>
      <c r="H447" s="2">
        <v>41136</v>
      </c>
      <c r="I447" s="2">
        <v>41166</v>
      </c>
      <c r="J447" s="1" t="str">
        <f>IFERROR(VLOOKUP($A447,[1]INPUT_Du_lieu_nhan_vien!$A:$AJ,36),"-")</f>
        <v>Chính thức</v>
      </c>
    </row>
    <row r="448" spans="1:10" ht="32.25" customHeight="1">
      <c r="A448" s="4">
        <v>20445</v>
      </c>
      <c r="B448" s="1" t="str">
        <f>IFERROR(VLOOKUP($A448,[1]INPUT_Du_lieu_nhan_vien!$A:$C,2),"-")</f>
        <v>Trần Thành</v>
      </c>
      <c r="C448" s="1" t="str">
        <f>IFERROR(VLOOKUP($A448,[1]INPUT_Du_lieu_nhan_vien!$A:$C,3),"-")</f>
        <v>Trung</v>
      </c>
      <c r="D448" s="1" t="str">
        <f>IFERROR(VLOOKUP($A448,[1]INPUT_Du_lieu_nhan_vien!$A:$AC,24),"-")</f>
        <v>OP</v>
      </c>
      <c r="E448" s="1" t="str">
        <f>IFERROR(VLOOKUP($A448,[1]INPUT_Du_lieu_nhan_vien!$A:$AC,29),"-")</f>
        <v>TOS1</v>
      </c>
      <c r="F448" s="1" t="s">
        <v>12</v>
      </c>
      <c r="G448" s="3" t="s">
        <v>72</v>
      </c>
      <c r="H448" s="2">
        <v>41167</v>
      </c>
      <c r="I448" s="2">
        <f>IF(F448="","",VLOOKUP(F448,$N$2:$O$11,2)+H448)</f>
        <v>41531</v>
      </c>
      <c r="J448" s="1" t="str">
        <f>IFERROR(VLOOKUP($A448,[1]INPUT_Du_lieu_nhan_vien!$A:$AJ,36),"-")</f>
        <v>Chính thức</v>
      </c>
    </row>
    <row r="449" spans="1:10" ht="32.25" customHeight="1">
      <c r="A449" s="4">
        <v>20488</v>
      </c>
      <c r="B449" s="1" t="str">
        <f>IFERROR(VLOOKUP($A449,[1]INPUT_Du_lieu_nhan_vien!$A:$C,2),"-")</f>
        <v>Phan Thanh</v>
      </c>
      <c r="C449" s="1" t="str">
        <f>IFERROR(VLOOKUP($A449,[1]INPUT_Du_lieu_nhan_vien!$A:$C,3),"-")</f>
        <v>Toàn</v>
      </c>
      <c r="D449" s="1" t="str">
        <f>IFERROR(VLOOKUP($A449,[1]INPUT_Du_lieu_nhan_vien!$A:$AC,24),"-")</f>
        <v>NX</v>
      </c>
      <c r="E449" s="1" t="str">
        <f>IFERROR(VLOOKUP($A449,[1]INPUT_Du_lieu_nhan_vien!$A:$AC,29),"-")</f>
        <v>TOS1</v>
      </c>
      <c r="F449" s="1" t="s">
        <v>12</v>
      </c>
      <c r="G449" s="3" t="s">
        <v>71</v>
      </c>
      <c r="H449" s="2">
        <v>41244</v>
      </c>
      <c r="I449" s="2">
        <f>IF(F449="","",VLOOKUP(F449,$N$2:$O$11,2)+H449)</f>
        <v>41608</v>
      </c>
      <c r="J449" s="1" t="str">
        <f>IFERROR(VLOOKUP($A449,[1]INPUT_Du_lieu_nhan_vien!$A:$AJ,36),"-")</f>
        <v>Chính thức</v>
      </c>
    </row>
    <row r="450" spans="1:10" ht="32.25" customHeight="1">
      <c r="A450" s="4">
        <v>20559</v>
      </c>
      <c r="B450" s="1" t="str">
        <f>IFERROR(VLOOKUP($A450,[1]INPUT_Du_lieu_nhan_vien!$A:$C,2),"-")</f>
        <v>Nguyễn Thị Vân</v>
      </c>
      <c r="C450" s="1" t="str">
        <f>IFERROR(VLOOKUP($A450,[1]INPUT_Du_lieu_nhan_vien!$A:$C,3),"-")</f>
        <v>Anh</v>
      </c>
      <c r="D450" s="1" t="str">
        <f>IFERROR(VLOOKUP($A450,[1]INPUT_Du_lieu_nhan_vien!$A:$AC,24),"-")</f>
        <v>OP</v>
      </c>
      <c r="E450" s="1" t="str">
        <f>IFERROR(VLOOKUP($A450,[1]INPUT_Du_lieu_nhan_vien!$A:$AC,29),"-")</f>
        <v>TOS1</v>
      </c>
      <c r="G450" s="3"/>
      <c r="H450" s="2"/>
      <c r="I450" s="2" t="str">
        <f>IF(F450="","",VLOOKUP(F450,$N$2:$O$11,2)+H450)</f>
        <v/>
      </c>
      <c r="J450" s="1" t="str">
        <f>IFERROR(VLOOKUP($A450,[1]INPUT_Du_lieu_nhan_vien!$A:$AJ,36),"-")</f>
        <v>Nghỉ việc</v>
      </c>
    </row>
    <row r="451" spans="1:10" ht="32.25" customHeight="1">
      <c r="A451" s="4">
        <v>20567</v>
      </c>
      <c r="B451" s="1" t="str">
        <f>IFERROR(VLOOKUP($A451,[1]INPUT_Du_lieu_nhan_vien!$A:$C,2),"-")</f>
        <v>Quách Văn</v>
      </c>
      <c r="C451" s="1" t="str">
        <f>IFERROR(VLOOKUP($A451,[1]INPUT_Du_lieu_nhan_vien!$A:$C,3),"-")</f>
        <v>Long</v>
      </c>
      <c r="D451" s="1" t="str">
        <f>IFERROR(VLOOKUP($A451,[1]INPUT_Du_lieu_nhan_vien!$A:$AC,24),"-")</f>
        <v>NX</v>
      </c>
      <c r="E451" s="1" t="str">
        <f>IFERROR(VLOOKUP($A451,[1]INPUT_Du_lieu_nhan_vien!$A:$AC,29),"-")</f>
        <v>TOS1</v>
      </c>
      <c r="F451" s="1" t="s">
        <v>12</v>
      </c>
      <c r="G451" s="3" t="s">
        <v>70</v>
      </c>
      <c r="H451" s="2">
        <v>41426</v>
      </c>
      <c r="I451" s="2">
        <f>IF(F451="","",VLOOKUP(F451,$N$2:$O$11,2)+H451)</f>
        <v>41790</v>
      </c>
      <c r="J451" s="1" t="str">
        <f>IFERROR(VLOOKUP($A451,[1]INPUT_Du_lieu_nhan_vien!$A:$AJ,36),"-")</f>
        <v>Chính thức</v>
      </c>
    </row>
    <row r="452" spans="1:10" ht="32.25" customHeight="1">
      <c r="A452" s="4">
        <v>20641</v>
      </c>
      <c r="B452" s="1" t="str">
        <f>IFERROR(VLOOKUP($A452,[1]INPUT_Du_lieu_nhan_vien!$A:$C,2),"-")</f>
        <v>Bùi Thị</v>
      </c>
      <c r="C452" s="1" t="str">
        <f>IFERROR(VLOOKUP($A452,[1]INPUT_Du_lieu_nhan_vien!$A:$C,3),"-")</f>
        <v>Hoa</v>
      </c>
      <c r="D452" s="1" t="str">
        <f>IFERROR(VLOOKUP($A452,[1]INPUT_Du_lieu_nhan_vien!$A:$AC,24),"-")</f>
        <v>OP</v>
      </c>
      <c r="E452" s="1" t="str">
        <f>IFERROR(VLOOKUP($A452,[1]INPUT_Du_lieu_nhan_vien!$A:$AC,29),"-")</f>
        <v>TOS1</v>
      </c>
      <c r="G452" s="3"/>
      <c r="H452" s="2"/>
      <c r="I452" s="2" t="str">
        <f>IF(F452="","",VLOOKUP(F452,$N$2:$O$11,2)+H452)</f>
        <v/>
      </c>
      <c r="J452" s="1" t="str">
        <f>IFERROR(VLOOKUP($A452,[1]INPUT_Du_lieu_nhan_vien!$A:$AJ,36),"-")</f>
        <v>Thử việc</v>
      </c>
    </row>
    <row r="453" spans="1:10" ht="32.25" customHeight="1">
      <c r="A453" s="4">
        <v>20644</v>
      </c>
      <c r="B453" s="1" t="str">
        <f>IFERROR(VLOOKUP($A453,[1]INPUT_Du_lieu_nhan_vien!$A:$C,2),"-")</f>
        <v>Đỗ Thị Khánh</v>
      </c>
      <c r="C453" s="1" t="str">
        <f>IFERROR(VLOOKUP($A453,[1]INPUT_Du_lieu_nhan_vien!$A:$C,3),"-")</f>
        <v>Ly</v>
      </c>
      <c r="D453" s="1" t="str">
        <f>IFERROR(VLOOKUP($A453,[1]INPUT_Du_lieu_nhan_vien!$A:$AC,24),"-")</f>
        <v>OP</v>
      </c>
      <c r="E453" s="1" t="str">
        <f>IFERROR(VLOOKUP($A453,[1]INPUT_Du_lieu_nhan_vien!$A:$AC,29),"-")</f>
        <v>TOS1</v>
      </c>
      <c r="G453" s="3"/>
      <c r="H453" s="2"/>
      <c r="I453" s="2" t="str">
        <f>IF(F453="","",VLOOKUP(F453,$N$2:$O$11,2)+H453)</f>
        <v/>
      </c>
      <c r="J453" s="1" t="str">
        <f>IFERROR(VLOOKUP($A453,[1]INPUT_Du_lieu_nhan_vien!$A:$AJ,36),"-")</f>
        <v>Thử việc</v>
      </c>
    </row>
    <row r="454" spans="1:10" ht="32.25" customHeight="1">
      <c r="A454" s="4">
        <v>20265</v>
      </c>
      <c r="B454" s="1" t="str">
        <f>IFERROR(VLOOKUP($A454,[1]INPUT_Du_lieu_nhan_vien!$A:$C,2),"-")</f>
        <v>Nguyễn Thuần</v>
      </c>
      <c r="C454" s="1" t="str">
        <f>IFERROR(VLOOKUP($A454,[1]INPUT_Du_lieu_nhan_vien!$A:$C,3),"-")</f>
        <v>Chất</v>
      </c>
      <c r="D454" s="1" t="str">
        <f>IFERROR(VLOOKUP($A454,[1]INPUT_Du_lieu_nhan_vien!$A:$AC,24),"-")</f>
        <v>PM2</v>
      </c>
      <c r="E454" s="1" t="str">
        <f>IFERROR(VLOOKUP($A454,[1]INPUT_Du_lieu_nhan_vien!$A:$AC,29),"-")</f>
        <v>TAE</v>
      </c>
      <c r="F454" s="1" t="s">
        <v>12</v>
      </c>
      <c r="G454" s="3" t="s">
        <v>69</v>
      </c>
      <c r="H454" s="2">
        <v>40634</v>
      </c>
      <c r="I454" s="2">
        <f>IF(F454="","",VLOOKUP(F454,$N$2:$O$11,2)+H454)</f>
        <v>40998</v>
      </c>
      <c r="J454" s="1" t="str">
        <f>IFERROR(VLOOKUP($A454,[1]INPUT_Du_lieu_nhan_vien!$A:$AJ,36),"-")</f>
        <v>Chính thức</v>
      </c>
    </row>
    <row r="455" spans="1:10" ht="32.25" customHeight="1">
      <c r="A455" s="4">
        <v>20265</v>
      </c>
      <c r="B455" s="1" t="str">
        <f>IFERROR(VLOOKUP($A455,[1]INPUT_Du_lieu_nhan_vien!$A:$C,2),"-")</f>
        <v>Nguyễn Thuần</v>
      </c>
      <c r="C455" s="1" t="str">
        <f>IFERROR(VLOOKUP($A455,[1]INPUT_Du_lieu_nhan_vien!$A:$C,3),"-")</f>
        <v>Chất</v>
      </c>
      <c r="D455" s="1" t="str">
        <f>IFERROR(VLOOKUP($A455,[1]INPUT_Du_lieu_nhan_vien!$A:$AC,24),"-")</f>
        <v>PM2</v>
      </c>
      <c r="E455" s="1" t="str">
        <f>IFERROR(VLOOKUP($A455,[1]INPUT_Du_lieu_nhan_vien!$A:$AC,29),"-")</f>
        <v>TAE</v>
      </c>
      <c r="F455" s="1" t="s">
        <v>2</v>
      </c>
      <c r="G455" s="3" t="s">
        <v>68</v>
      </c>
      <c r="H455" s="2">
        <v>41000</v>
      </c>
      <c r="I455" s="2">
        <f>IF(F455="","",VLOOKUP(F455,$N$2:$O$11,2)+H455)</f>
        <v>42094</v>
      </c>
      <c r="J455" s="1" t="str">
        <f>IFERROR(VLOOKUP($A455,[1]INPUT_Du_lieu_nhan_vien!$A:$AJ,36),"-")</f>
        <v>Chính thức</v>
      </c>
    </row>
    <row r="456" spans="1:10" ht="32.25" customHeight="1">
      <c r="A456" s="4">
        <v>20328</v>
      </c>
      <c r="B456" s="1" t="str">
        <f>IFERROR(VLOOKUP($A456,[1]INPUT_Du_lieu_nhan_vien!$A:$C,2),"-")</f>
        <v>Nguyễn Thị Anh</v>
      </c>
      <c r="C456" s="1" t="str">
        <f>IFERROR(VLOOKUP($A456,[1]INPUT_Du_lieu_nhan_vien!$A:$C,3),"-")</f>
        <v>Thư</v>
      </c>
      <c r="D456" s="1" t="str">
        <f>IFERROR(VLOOKUP($A456,[1]INPUT_Du_lieu_nhan_vien!$A:$AC,24),"-")</f>
        <v>NX</v>
      </c>
      <c r="E456" s="1" t="str">
        <f>IFERROR(VLOOKUP($A456,[1]INPUT_Du_lieu_nhan_vien!$A:$AC,29),"-")</f>
        <v>TSZ</v>
      </c>
      <c r="F456" s="1" t="s">
        <v>12</v>
      </c>
      <c r="G456" s="3" t="s">
        <v>67</v>
      </c>
      <c r="H456" s="2">
        <v>40940</v>
      </c>
      <c r="I456" s="2">
        <v>41305</v>
      </c>
      <c r="J456" s="1" t="str">
        <f>IFERROR(VLOOKUP($A456,[1]INPUT_Du_lieu_nhan_vien!$A:$AJ,36),"-")</f>
        <v>Nghỉ việc</v>
      </c>
    </row>
    <row r="457" spans="1:10" ht="32.25" customHeight="1">
      <c r="A457" s="4">
        <v>20328</v>
      </c>
      <c r="B457" s="1" t="str">
        <f>IFERROR(VLOOKUP($A457,[1]INPUT_Du_lieu_nhan_vien!$A:$C,2),"-")</f>
        <v>Nguyễn Thị Anh</v>
      </c>
      <c r="C457" s="1" t="str">
        <f>IFERROR(VLOOKUP($A457,[1]INPUT_Du_lieu_nhan_vien!$A:$C,3),"-")</f>
        <v>Thư</v>
      </c>
      <c r="D457" s="1" t="str">
        <f>IFERROR(VLOOKUP($A457,[1]INPUT_Du_lieu_nhan_vien!$A:$AC,24),"-")</f>
        <v>NX</v>
      </c>
      <c r="E457" s="1" t="str">
        <f>IFERROR(VLOOKUP($A457,[1]INPUT_Du_lieu_nhan_vien!$A:$AC,29),"-")</f>
        <v>TSZ</v>
      </c>
      <c r="F457" s="1" t="s">
        <v>12</v>
      </c>
      <c r="G457" s="3" t="s">
        <v>66</v>
      </c>
      <c r="H457" s="2">
        <v>41639</v>
      </c>
      <c r="I457" s="2">
        <f>IF(F457="","",VLOOKUP(F457,$N$2:$O$11,2)+H457)</f>
        <v>42003</v>
      </c>
      <c r="J457" s="1" t="str">
        <f>IFERROR(VLOOKUP($A457,[1]INPUT_Du_lieu_nhan_vien!$A:$AJ,36),"-")</f>
        <v>Nghỉ việc</v>
      </c>
    </row>
    <row r="458" spans="1:10" ht="32.25" customHeight="1">
      <c r="A458" s="4">
        <v>20347</v>
      </c>
      <c r="B458" s="1" t="str">
        <f>IFERROR(VLOOKUP($A458,[1]INPUT_Du_lieu_nhan_vien!$A:$C,2),"-")</f>
        <v>Vũ Quang</v>
      </c>
      <c r="C458" s="1" t="str">
        <f>IFERROR(VLOOKUP($A458,[1]INPUT_Du_lieu_nhan_vien!$A:$C,3),"-")</f>
        <v>Huy</v>
      </c>
      <c r="D458" s="1" t="str">
        <f>IFERROR(VLOOKUP($A458,[1]INPUT_Du_lieu_nhan_vien!$A:$AC,24),"-")</f>
        <v>OP</v>
      </c>
      <c r="E458" s="1" t="str">
        <f>IFERROR(VLOOKUP($A458,[1]INPUT_Du_lieu_nhan_vien!$A:$AC,29),"-")</f>
        <v>TSZ</v>
      </c>
      <c r="F458" s="1" t="s">
        <v>12</v>
      </c>
      <c r="G458" s="3" t="s">
        <v>65</v>
      </c>
      <c r="H458" s="2">
        <v>40909</v>
      </c>
      <c r="I458" s="2">
        <f>IF(F458="","",VLOOKUP(F458,$N$2:$O$11,2)+H458)</f>
        <v>41273</v>
      </c>
      <c r="J458" s="1" t="str">
        <f>IFERROR(VLOOKUP($A458,[1]INPUT_Du_lieu_nhan_vien!$A:$AJ,36),"-")</f>
        <v>Nghỉ việc</v>
      </c>
    </row>
    <row r="459" spans="1:10" ht="32.25" customHeight="1">
      <c r="A459" s="4">
        <v>20356</v>
      </c>
      <c r="B459" s="1" t="str">
        <f>IFERROR(VLOOKUP($A459,[1]INPUT_Du_lieu_nhan_vien!$A:$C,2),"-")</f>
        <v>Huỳnh Thị Thúy</v>
      </c>
      <c r="C459" s="1" t="str">
        <f>IFERROR(VLOOKUP($A459,[1]INPUT_Du_lieu_nhan_vien!$A:$C,3),"-")</f>
        <v>Phượng</v>
      </c>
      <c r="D459" s="1" t="str">
        <f>IFERROR(VLOOKUP($A459,[1]INPUT_Du_lieu_nhan_vien!$A:$AC,24),"-")</f>
        <v>NX</v>
      </c>
      <c r="E459" s="1" t="str">
        <f>IFERROR(VLOOKUP($A459,[1]INPUT_Du_lieu_nhan_vien!$A:$AC,29),"-")</f>
        <v>TSZ</v>
      </c>
      <c r="F459" s="1" t="s">
        <v>12</v>
      </c>
      <c r="G459" s="3" t="s">
        <v>64</v>
      </c>
      <c r="H459" s="2">
        <v>41013</v>
      </c>
      <c r="I459" s="2">
        <f>IF(F459="","",VLOOKUP(F459,$N$2:$O$11,2)+H459)</f>
        <v>41377</v>
      </c>
      <c r="J459" s="1" t="str">
        <f>IFERROR(VLOOKUP($A459,[1]INPUT_Du_lieu_nhan_vien!$A:$AJ,36),"-")</f>
        <v>Chính thức</v>
      </c>
    </row>
    <row r="460" spans="1:10" ht="32.25" customHeight="1">
      <c r="A460" s="4">
        <v>20356</v>
      </c>
      <c r="B460" s="1" t="str">
        <f>IFERROR(VLOOKUP($A460,[1]INPUT_Du_lieu_nhan_vien!$A:$C,2),"-")</f>
        <v>Huỳnh Thị Thúy</v>
      </c>
      <c r="C460" s="1" t="str">
        <f>IFERROR(VLOOKUP($A460,[1]INPUT_Du_lieu_nhan_vien!$A:$C,3),"-")</f>
        <v>Phượng</v>
      </c>
      <c r="D460" s="1" t="str">
        <f>IFERROR(VLOOKUP($A460,[1]INPUT_Du_lieu_nhan_vien!$A:$AC,24),"-")</f>
        <v>NX</v>
      </c>
      <c r="E460" s="1" t="str">
        <f>IFERROR(VLOOKUP($A460,[1]INPUT_Du_lieu_nhan_vien!$A:$AC,29),"-")</f>
        <v>TSZ</v>
      </c>
      <c r="F460" s="1" t="s">
        <v>12</v>
      </c>
      <c r="G460" s="3" t="s">
        <v>63</v>
      </c>
      <c r="H460" s="2">
        <v>41378</v>
      </c>
      <c r="I460" s="2">
        <f>IF(F460="","",VLOOKUP(F460,$N$2:$O$11,2)+H460)</f>
        <v>41742</v>
      </c>
      <c r="J460" s="1" t="str">
        <f>IFERROR(VLOOKUP($A460,[1]INPUT_Du_lieu_nhan_vien!$A:$AJ,36),"-")</f>
        <v>Chính thức</v>
      </c>
    </row>
    <row r="461" spans="1:10" ht="32.25" customHeight="1">
      <c r="A461" s="4">
        <v>20550</v>
      </c>
      <c r="B461" s="1" t="str">
        <f>IFERROR(VLOOKUP($A461,[1]INPUT_Du_lieu_nhan_vien!$A:$C,2),"-")</f>
        <v>Nguyễn Thị Thanh</v>
      </c>
      <c r="C461" s="1" t="str">
        <f>IFERROR(VLOOKUP($A461,[1]INPUT_Du_lieu_nhan_vien!$A:$C,3),"-")</f>
        <v>Thùy</v>
      </c>
      <c r="D461" s="1" t="str">
        <f>IFERROR(VLOOKUP($A461,[1]INPUT_Du_lieu_nhan_vien!$A:$AC,24),"-")</f>
        <v>OP</v>
      </c>
      <c r="E461" s="1" t="str">
        <f>IFERROR(VLOOKUP($A461,[1]INPUT_Du_lieu_nhan_vien!$A:$AC,29),"-")</f>
        <v>TSZ</v>
      </c>
      <c r="F461" s="1" t="s">
        <v>12</v>
      </c>
      <c r="G461" s="3" t="s">
        <v>62</v>
      </c>
      <c r="H461" s="2">
        <v>41426</v>
      </c>
      <c r="I461" s="2">
        <f>IF(F461="","",VLOOKUP(F461,$N$2:$O$11,2)+H461)</f>
        <v>41790</v>
      </c>
      <c r="J461" s="1" t="str">
        <f>IFERROR(VLOOKUP($A461,[1]INPUT_Du_lieu_nhan_vien!$A:$AJ,36),"-")</f>
        <v>Chính thức</v>
      </c>
    </row>
    <row r="462" spans="1:10" ht="32.25" customHeight="1">
      <c r="A462" s="4">
        <v>20558</v>
      </c>
      <c r="B462" s="1" t="str">
        <f>IFERROR(VLOOKUP($A462,[1]INPUT_Du_lieu_nhan_vien!$A:$C,2),"-")</f>
        <v>Nguyễn Thị Phương</v>
      </c>
      <c r="C462" s="1" t="str">
        <f>IFERROR(VLOOKUP($A462,[1]INPUT_Du_lieu_nhan_vien!$A:$C,3),"-")</f>
        <v>Thảo</v>
      </c>
      <c r="D462" s="1" t="str">
        <f>IFERROR(VLOOKUP($A462,[1]INPUT_Du_lieu_nhan_vien!$A:$AC,24),"-")</f>
        <v>OP</v>
      </c>
      <c r="E462" s="1" t="str">
        <f>IFERROR(VLOOKUP($A462,[1]INPUT_Du_lieu_nhan_vien!$A:$AC,29),"-")</f>
        <v>TSZ</v>
      </c>
      <c r="F462" s="1" t="s">
        <v>12</v>
      </c>
      <c r="G462" s="3" t="s">
        <v>61</v>
      </c>
      <c r="H462" s="2">
        <v>41426</v>
      </c>
      <c r="I462" s="2">
        <f>IF(F462="","",VLOOKUP(F462,$N$2:$O$11,2)+H462)</f>
        <v>41790</v>
      </c>
      <c r="J462" s="1" t="str">
        <f>IFERROR(VLOOKUP($A462,[1]INPUT_Du_lieu_nhan_vien!$A:$AJ,36),"-")</f>
        <v>Chính thức</v>
      </c>
    </row>
    <row r="463" spans="1:10" ht="32.25" customHeight="1">
      <c r="A463" s="4">
        <v>20604</v>
      </c>
      <c r="B463" s="1" t="str">
        <f>IFERROR(VLOOKUP($A463,[1]INPUT_Du_lieu_nhan_vien!$A:$C,2),"-")</f>
        <v>Đậu Hoàng Dạ</v>
      </c>
      <c r="C463" s="1" t="str">
        <f>IFERROR(VLOOKUP($A463,[1]INPUT_Du_lieu_nhan_vien!$A:$C,3),"-")</f>
        <v>Lan</v>
      </c>
      <c r="D463" s="1" t="str">
        <f>IFERROR(VLOOKUP($A463,[1]INPUT_Du_lieu_nhan_vien!$A:$AC,24),"-")</f>
        <v>OS</v>
      </c>
      <c r="E463" s="1" t="str">
        <f>IFERROR(VLOOKUP($A463,[1]INPUT_Du_lieu_nhan_vien!$A:$AC,29),"-")</f>
        <v>TSZ</v>
      </c>
      <c r="G463" s="3"/>
      <c r="H463" s="2"/>
      <c r="I463" s="2" t="str">
        <f>IF(F463="","",VLOOKUP(F463,$N$2:$O$11,2)+H463)</f>
        <v/>
      </c>
      <c r="J463" s="1" t="str">
        <f>IFERROR(VLOOKUP($A463,[1]INPUT_Du_lieu_nhan_vien!$A:$AJ,36),"-")</f>
        <v>Thử việc</v>
      </c>
    </row>
    <row r="464" spans="1:10" ht="32.25" customHeight="1">
      <c r="A464" s="4">
        <v>20605</v>
      </c>
      <c r="B464" s="1" t="str">
        <f>IFERROR(VLOOKUP($A464,[1]INPUT_Du_lieu_nhan_vien!$A:$C,2),"-")</f>
        <v>Nguyễn Mộng</v>
      </c>
      <c r="C464" s="1" t="str">
        <f>IFERROR(VLOOKUP($A464,[1]INPUT_Du_lieu_nhan_vien!$A:$C,3),"-")</f>
        <v>Vy</v>
      </c>
      <c r="D464" s="1" t="str">
        <f>IFERROR(VLOOKUP($A464,[1]INPUT_Du_lieu_nhan_vien!$A:$AC,24),"-")</f>
        <v>OS</v>
      </c>
      <c r="E464" s="1" t="str">
        <f>IFERROR(VLOOKUP($A464,[1]INPUT_Du_lieu_nhan_vien!$A:$AC,29),"-")</f>
        <v>TSZ</v>
      </c>
      <c r="G464" s="3"/>
      <c r="H464" s="2"/>
      <c r="I464" s="2" t="str">
        <f>IF(F464="","",VLOOKUP(F464,$N$2:$O$11,2)+H464)</f>
        <v/>
      </c>
      <c r="J464" s="1" t="str">
        <f>IFERROR(VLOOKUP($A464,[1]INPUT_Du_lieu_nhan_vien!$A:$AJ,36),"-")</f>
        <v>Thử việc</v>
      </c>
    </row>
    <row r="465" spans="1:10" ht="32.25" customHeight="1">
      <c r="A465" s="4">
        <v>20623</v>
      </c>
      <c r="B465" s="1" t="str">
        <f>IFERROR(VLOOKUP($A465,[1]INPUT_Du_lieu_nhan_vien!$A:$C,2),"-")</f>
        <v>Đỗ Thùy</v>
      </c>
      <c r="C465" s="1" t="str">
        <f>IFERROR(VLOOKUP($A465,[1]INPUT_Du_lieu_nhan_vien!$A:$C,3),"-")</f>
        <v>Ni</v>
      </c>
      <c r="D465" s="1" t="str">
        <f>IFERROR(VLOOKUP($A465,[1]INPUT_Du_lieu_nhan_vien!$A:$AC,24),"-")</f>
        <v>OS</v>
      </c>
      <c r="E465" s="1" t="str">
        <f>IFERROR(VLOOKUP($A465,[1]INPUT_Du_lieu_nhan_vien!$A:$AC,29),"-")</f>
        <v>TSZ</v>
      </c>
      <c r="G465" s="3"/>
      <c r="H465" s="2"/>
      <c r="I465" s="2" t="str">
        <f>IF(F465="","",VLOOKUP(F465,$N$2:$O$11,2)+H465)</f>
        <v/>
      </c>
      <c r="J465" s="1" t="str">
        <f>IFERROR(VLOOKUP($A465,[1]INPUT_Du_lieu_nhan_vien!$A:$AJ,36),"-")</f>
        <v>Nghỉ khác</v>
      </c>
    </row>
    <row r="466" spans="1:10" ht="32.25" customHeight="1">
      <c r="A466" s="4">
        <v>20639</v>
      </c>
      <c r="B466" s="1" t="str">
        <f>IFERROR(VLOOKUP($A466,[1]INPUT_Du_lieu_nhan_vien!$A:$C,2),"-")</f>
        <v>Nguyễn Mỹ Diệu</v>
      </c>
      <c r="C466" s="1" t="str">
        <f>IFERROR(VLOOKUP($A466,[1]INPUT_Du_lieu_nhan_vien!$A:$C,3),"-")</f>
        <v>Linh</v>
      </c>
      <c r="D466" s="1" t="str">
        <f>IFERROR(VLOOKUP($A466,[1]INPUT_Du_lieu_nhan_vien!$A:$AC,24),"-")</f>
        <v>OS</v>
      </c>
      <c r="E466" s="1" t="str">
        <f>IFERROR(VLOOKUP($A466,[1]INPUT_Du_lieu_nhan_vien!$A:$AC,29),"-")</f>
        <v>TSZ</v>
      </c>
      <c r="G466" s="3"/>
      <c r="H466" s="2"/>
      <c r="I466" s="2" t="str">
        <f>IF(F466="","",VLOOKUP(F466,$N$2:$O$11,2)+H466)</f>
        <v/>
      </c>
      <c r="J466" s="1" t="str">
        <f>IFERROR(VLOOKUP($A466,[1]INPUT_Du_lieu_nhan_vien!$A:$AJ,36),"-")</f>
        <v>Thử việc</v>
      </c>
    </row>
    <row r="467" spans="1:10" ht="32.25" customHeight="1">
      <c r="A467" s="4">
        <v>10011</v>
      </c>
      <c r="B467" s="1" t="str">
        <f>IFERROR(VLOOKUP($A467,[1]INPUT_Du_lieu_nhan_vien!$A:$C,2),"-")</f>
        <v>Nguyễn Hoàng</v>
      </c>
      <c r="C467" s="1" t="str">
        <f>IFERROR(VLOOKUP($A467,[1]INPUT_Du_lieu_nhan_vien!$A:$C,3),"-")</f>
        <v>Tú</v>
      </c>
      <c r="D467" s="1" t="str">
        <f>IFERROR(VLOOKUP($A467,[1]INPUT_Du_lieu_nhan_vien!$A:$AC,24),"-")</f>
        <v>TD2</v>
      </c>
      <c r="E467" s="1" t="str">
        <f>IFERROR(VLOOKUP($A467,[1]INPUT_Du_lieu_nhan_vien!$A:$AC,29),"-")</f>
        <v>TIC</v>
      </c>
      <c r="F467" s="1" t="s">
        <v>8</v>
      </c>
      <c r="G467" s="3" t="s">
        <v>60</v>
      </c>
      <c r="H467" s="2">
        <v>41275</v>
      </c>
      <c r="I467" s="2">
        <f>IF(F467="","",VLOOKUP(F467,$N$2:$O$11,2)+H467)</f>
        <v>41275</v>
      </c>
      <c r="J467" s="1" t="str">
        <f>IFERROR(VLOOKUP($A467,[1]INPUT_Du_lieu_nhan_vien!$A:$AJ,36),"-")</f>
        <v>Nghỉ việc</v>
      </c>
    </row>
    <row r="468" spans="1:10" ht="32.25" customHeight="1">
      <c r="A468" s="4">
        <v>20001</v>
      </c>
      <c r="B468" s="1" t="str">
        <f>IFERROR(VLOOKUP($A468,[1]INPUT_Du_lieu_nhan_vien!$A:$C,2),"-")</f>
        <v>Hoàng Thị Hồng</v>
      </c>
      <c r="C468" s="1" t="str">
        <f>IFERROR(VLOOKUP($A468,[1]INPUT_Du_lieu_nhan_vien!$A:$C,3),"-")</f>
        <v>Nhung</v>
      </c>
      <c r="D468" s="1" t="str">
        <f>IFERROR(VLOOKUP($A468,[1]INPUT_Du_lieu_nhan_vien!$A:$AC,24),"-")</f>
        <v>OP</v>
      </c>
      <c r="E468" s="1" t="str">
        <f>IFERROR(VLOOKUP($A468,[1]INPUT_Du_lieu_nhan_vien!$A:$AC,29),"-")</f>
        <v>TIC</v>
      </c>
      <c r="F468" s="1" t="s">
        <v>12</v>
      </c>
      <c r="G468" s="3" t="s">
        <v>59</v>
      </c>
      <c r="H468" s="2">
        <v>41061</v>
      </c>
      <c r="I468" s="2">
        <f>IF(F468="","",VLOOKUP(F468,$N$2:$O$11,2)+H468)</f>
        <v>41425</v>
      </c>
      <c r="J468" s="1" t="str">
        <f>IFERROR(VLOOKUP($A468,[1]INPUT_Du_lieu_nhan_vien!$A:$AJ,36),"-")</f>
        <v>Nghỉ việc</v>
      </c>
    </row>
    <row r="469" spans="1:10" ht="32.25" customHeight="1">
      <c r="A469" s="4">
        <v>20409</v>
      </c>
      <c r="B469" s="1" t="str">
        <f>IFERROR(VLOOKUP($A469,[1]INPUT_Du_lieu_nhan_vien!$A:$C,2),"-")</f>
        <v>Trần Thị Thanh</v>
      </c>
      <c r="C469" s="1" t="str">
        <f>IFERROR(VLOOKUP($A469,[1]INPUT_Du_lieu_nhan_vien!$A:$C,3),"-")</f>
        <v>Vân</v>
      </c>
      <c r="D469" s="1" t="str">
        <f>IFERROR(VLOOKUP($A469,[1]INPUT_Du_lieu_nhan_vien!$A:$AC,24),"-")</f>
        <v>OP</v>
      </c>
      <c r="E469" s="1" t="str">
        <f>IFERROR(VLOOKUP($A469,[1]INPUT_Du_lieu_nhan_vien!$A:$AC,29),"-")</f>
        <v>TIC</v>
      </c>
      <c r="G469" s="3"/>
      <c r="H469" s="2"/>
      <c r="I469" s="2" t="str">
        <f>IF(F469="","",VLOOKUP(F469,$N$2:$O$11,2)+H469)</f>
        <v/>
      </c>
      <c r="J469" s="1" t="str">
        <f>IFERROR(VLOOKUP($A469,[1]INPUT_Du_lieu_nhan_vien!$A:$AJ,36),"-")</f>
        <v>Nghỉ việc</v>
      </c>
    </row>
    <row r="470" spans="1:10" ht="32.25" customHeight="1">
      <c r="A470" s="4">
        <v>20435</v>
      </c>
      <c r="B470" s="1" t="str">
        <f>IFERROR(VLOOKUP($A470,[1]INPUT_Du_lieu_nhan_vien!$A:$C,2),"-")</f>
        <v>Phạm Thị Thanh</v>
      </c>
      <c r="C470" s="1" t="str">
        <f>IFERROR(VLOOKUP($A470,[1]INPUT_Du_lieu_nhan_vien!$A:$C,3),"-")</f>
        <v>Mỹ</v>
      </c>
      <c r="D470" s="1" t="str">
        <f>IFERROR(VLOOKUP($A470,[1]INPUT_Du_lieu_nhan_vien!$A:$AC,24),"-")</f>
        <v>TD1</v>
      </c>
      <c r="E470" s="1" t="str">
        <f>IFERROR(VLOOKUP($A470,[1]INPUT_Du_lieu_nhan_vien!$A:$AC,29),"-")</f>
        <v>TIC</v>
      </c>
      <c r="F470" s="1" t="s">
        <v>12</v>
      </c>
      <c r="G470" s="3" t="s">
        <v>58</v>
      </c>
      <c r="H470" s="2">
        <v>41091</v>
      </c>
      <c r="I470" s="2">
        <f>IF(F470="","",VLOOKUP(F470,$N$2:$O$11,2)+H470)</f>
        <v>41455</v>
      </c>
      <c r="J470" s="1" t="str">
        <f>IFERROR(VLOOKUP($A470,[1]INPUT_Du_lieu_nhan_vien!$A:$AJ,36),"-")</f>
        <v>Nghỉ việc</v>
      </c>
    </row>
    <row r="471" spans="1:10" ht="32.25" customHeight="1">
      <c r="A471" s="4">
        <v>20455</v>
      </c>
      <c r="B471" s="1" t="str">
        <f>IFERROR(VLOOKUP($A471,[1]INPUT_Du_lieu_nhan_vien!$A:$C,2),"-")</f>
        <v>Đỗ Thị Bích</v>
      </c>
      <c r="C471" s="1" t="str">
        <f>IFERROR(VLOOKUP($A471,[1]INPUT_Du_lieu_nhan_vien!$A:$C,3),"-")</f>
        <v>Ngọc</v>
      </c>
      <c r="D471" s="1" t="str">
        <f>IFERROR(VLOOKUP($A471,[1]INPUT_Du_lieu_nhan_vien!$A:$AC,24),"-")</f>
        <v>OP</v>
      </c>
      <c r="E471" s="1" t="str">
        <f>IFERROR(VLOOKUP($A471,[1]INPUT_Du_lieu_nhan_vien!$A:$AC,29),"-")</f>
        <v>TIC</v>
      </c>
      <c r="G471" s="3"/>
      <c r="H471" s="2"/>
      <c r="I471" s="2" t="str">
        <f>IF(F471="","",VLOOKUP(F471,$N$2:$O$11,2)+H471)</f>
        <v/>
      </c>
      <c r="J471" s="1" t="str">
        <f>IFERROR(VLOOKUP($A471,[1]INPUT_Du_lieu_nhan_vien!$A:$AJ,36),"-")</f>
        <v>Nghỉ việc</v>
      </c>
    </row>
    <row r="472" spans="1:10" ht="32.25" customHeight="1">
      <c r="A472" s="4">
        <v>20463</v>
      </c>
      <c r="B472" s="1" t="str">
        <f>IFERROR(VLOOKUP($A472,[1]INPUT_Du_lieu_nhan_vien!$A:$C,2),"-")</f>
        <v>Trịnh Hà</v>
      </c>
      <c r="C472" s="1" t="str">
        <f>IFERROR(VLOOKUP($A472,[1]INPUT_Du_lieu_nhan_vien!$A:$C,3),"-")</f>
        <v>Lê</v>
      </c>
      <c r="D472" s="1" t="str">
        <f>IFERROR(VLOOKUP($A472,[1]INPUT_Du_lieu_nhan_vien!$A:$AC,24),"-")</f>
        <v>OP</v>
      </c>
      <c r="E472" s="1" t="str">
        <f>IFERROR(VLOOKUP($A472,[1]INPUT_Du_lieu_nhan_vien!$A:$AC,29),"-")</f>
        <v>TIC</v>
      </c>
      <c r="F472" s="1" t="s">
        <v>12</v>
      </c>
      <c r="G472" s="3" t="s">
        <v>57</v>
      </c>
      <c r="H472" s="2">
        <v>41183</v>
      </c>
      <c r="I472" s="2">
        <f>IF(F472="","",VLOOKUP(F472,$N$2:$O$11,2)+H472)</f>
        <v>41547</v>
      </c>
      <c r="J472" s="1" t="str">
        <f>IFERROR(VLOOKUP($A472,[1]INPUT_Du_lieu_nhan_vien!$A:$AJ,36),"-")</f>
        <v>Nghỉ việc</v>
      </c>
    </row>
    <row r="473" spans="1:10" ht="32.25" customHeight="1">
      <c r="A473" s="4">
        <v>20110</v>
      </c>
      <c r="B473" s="1" t="str">
        <f>IFERROR(VLOOKUP($A473,[1]INPUT_Du_lieu_nhan_vien!$A:$C,2),"-")</f>
        <v>Nguyễn Thị Thu</v>
      </c>
      <c r="C473" s="1" t="str">
        <f>IFERROR(VLOOKUP($A473,[1]INPUT_Du_lieu_nhan_vien!$A:$C,3),"-")</f>
        <v>Trang</v>
      </c>
      <c r="D473" s="1" t="str">
        <f>IFERROR(VLOOKUP($A473,[1]INPUT_Du_lieu_nhan_vien!$A:$AC,24),"-")</f>
        <v>OP</v>
      </c>
      <c r="E473" s="1" t="str">
        <f>IFERROR(VLOOKUP($A473,[1]INPUT_Du_lieu_nhan_vien!$A:$AC,29),"-")</f>
        <v>TIS</v>
      </c>
      <c r="F473" s="1" t="s">
        <v>12</v>
      </c>
      <c r="G473" s="3" t="s">
        <v>56</v>
      </c>
      <c r="H473" s="2">
        <v>41091</v>
      </c>
      <c r="I473" s="2">
        <f>IF(F473="","",VLOOKUP(F473,$N$2:$O$11,2)+H473)</f>
        <v>41455</v>
      </c>
      <c r="J473" s="1" t="str">
        <f>IFERROR(VLOOKUP($A473,[1]INPUT_Du_lieu_nhan_vien!$A:$AJ,36),"-")</f>
        <v>Nghỉ việc</v>
      </c>
    </row>
    <row r="474" spans="1:10" ht="32.25" customHeight="1">
      <c r="A474" s="4">
        <v>20119</v>
      </c>
      <c r="B474" s="1" t="str">
        <f>IFERROR(VLOOKUP($A474,[1]INPUT_Du_lieu_nhan_vien!$A:$C,2),"-")</f>
        <v>Trương Hữu</v>
      </c>
      <c r="C474" s="1" t="str">
        <f>IFERROR(VLOOKUP($A474,[1]INPUT_Du_lieu_nhan_vien!$A:$C,3),"-")</f>
        <v>Tỉnh</v>
      </c>
      <c r="D474" s="1" t="str">
        <f>IFERROR(VLOOKUP($A474,[1]INPUT_Du_lieu_nhan_vien!$A:$AC,24),"-")</f>
        <v>PM1</v>
      </c>
      <c r="E474" s="1" t="str">
        <f>IFERROR(VLOOKUP($A474,[1]INPUT_Du_lieu_nhan_vien!$A:$AC,29),"-")</f>
        <v>TIS</v>
      </c>
      <c r="F474" s="1" t="s">
        <v>2</v>
      </c>
      <c r="G474" s="3" t="s">
        <v>55</v>
      </c>
      <c r="H474" s="2">
        <v>40452</v>
      </c>
      <c r="I474" s="2">
        <v>41547</v>
      </c>
      <c r="J474" s="1" t="str">
        <f>IFERROR(VLOOKUP($A474,[1]INPUT_Du_lieu_nhan_vien!$A:$AJ,36),"-")</f>
        <v>Chính thức</v>
      </c>
    </row>
    <row r="475" spans="1:10" ht="32.25" customHeight="1">
      <c r="A475" s="4">
        <v>20139</v>
      </c>
      <c r="B475" s="1" t="str">
        <f>IFERROR(VLOOKUP($A475,[1]INPUT_Du_lieu_nhan_vien!$A:$C,2),"-")</f>
        <v>Trần Thế</v>
      </c>
      <c r="C475" s="1" t="str">
        <f>IFERROR(VLOOKUP($A475,[1]INPUT_Du_lieu_nhan_vien!$A:$C,3),"-")</f>
        <v>Giang</v>
      </c>
      <c r="D475" s="1" t="str">
        <f>IFERROR(VLOOKUP($A475,[1]INPUT_Du_lieu_nhan_vien!$A:$AC,24),"-")</f>
        <v>NX</v>
      </c>
      <c r="E475" s="1" t="str">
        <f>IFERROR(VLOOKUP($A475,[1]INPUT_Du_lieu_nhan_vien!$A:$AC,29),"-")</f>
        <v>TIS</v>
      </c>
      <c r="G475" s="3"/>
      <c r="H475" s="2"/>
      <c r="I475" s="2" t="str">
        <f>IF(F475="","",VLOOKUP(F475,$N$2:$O$11,2)+H475)</f>
        <v/>
      </c>
      <c r="J475" s="1" t="str">
        <f>IFERROR(VLOOKUP($A475,[1]INPUT_Du_lieu_nhan_vien!$A:$AJ,36),"-")</f>
        <v>Chính thức</v>
      </c>
    </row>
    <row r="476" spans="1:10" ht="32.25" customHeight="1">
      <c r="A476" s="4">
        <v>20179</v>
      </c>
      <c r="B476" s="1" t="str">
        <f>IFERROR(VLOOKUP($A476,[1]INPUT_Du_lieu_nhan_vien!$A:$C,2),"-")</f>
        <v>Trương Hữu</v>
      </c>
      <c r="C476" s="1" t="str">
        <f>IFERROR(VLOOKUP($A476,[1]INPUT_Du_lieu_nhan_vien!$A:$C,3),"-")</f>
        <v>Việt</v>
      </c>
      <c r="D476" s="1" t="str">
        <f>IFERROR(VLOOKUP($A476,[1]INPUT_Du_lieu_nhan_vien!$A:$AC,24),"-")</f>
        <v>OP</v>
      </c>
      <c r="E476" s="1" t="str">
        <f>IFERROR(VLOOKUP($A476,[1]INPUT_Du_lieu_nhan_vien!$A:$AC,29),"-")</f>
        <v>TIS</v>
      </c>
      <c r="F476" s="1" t="s">
        <v>12</v>
      </c>
      <c r="G476" s="3" t="s">
        <v>54</v>
      </c>
      <c r="H476" s="2">
        <v>40148</v>
      </c>
      <c r="I476" s="2">
        <f>IF(F476="","",VLOOKUP(F476,$N$2:$O$11,2)+H476)</f>
        <v>40512</v>
      </c>
      <c r="J476" s="1" t="str">
        <f>IFERROR(VLOOKUP($A476,[1]INPUT_Du_lieu_nhan_vien!$A:$AJ,36),"-")</f>
        <v>Chính thức</v>
      </c>
    </row>
    <row r="477" spans="1:10" ht="32.25" customHeight="1">
      <c r="A477" s="4">
        <v>20179</v>
      </c>
      <c r="B477" s="1" t="str">
        <f>IFERROR(VLOOKUP($A477,[1]INPUT_Du_lieu_nhan_vien!$A:$C,2),"-")</f>
        <v>Trương Hữu</v>
      </c>
      <c r="C477" s="1" t="str">
        <f>IFERROR(VLOOKUP($A477,[1]INPUT_Du_lieu_nhan_vien!$A:$C,3),"-")</f>
        <v>Việt</v>
      </c>
      <c r="D477" s="1" t="str">
        <f>IFERROR(VLOOKUP($A477,[1]INPUT_Du_lieu_nhan_vien!$A:$AC,24),"-")</f>
        <v>OP</v>
      </c>
      <c r="E477" s="1" t="str">
        <f>IFERROR(VLOOKUP($A477,[1]INPUT_Du_lieu_nhan_vien!$A:$AC,29),"-")</f>
        <v>TIS</v>
      </c>
      <c r="F477" s="1" t="s">
        <v>8</v>
      </c>
      <c r="G477" s="3" t="s">
        <v>53</v>
      </c>
      <c r="H477" s="2">
        <v>41275</v>
      </c>
      <c r="I477" s="2">
        <f>IF(F477="","",VLOOKUP(F477,$N$2:$O$11,2)+H477)</f>
        <v>41275</v>
      </c>
      <c r="J477" s="1" t="str">
        <f>IFERROR(VLOOKUP($A477,[1]INPUT_Du_lieu_nhan_vien!$A:$AJ,36),"-")</f>
        <v>Chính thức</v>
      </c>
    </row>
    <row r="478" spans="1:10" ht="32.25" customHeight="1">
      <c r="A478" s="4">
        <v>20195</v>
      </c>
      <c r="B478" s="1" t="str">
        <f>IFERROR(VLOOKUP($A478,[1]INPUT_Du_lieu_nhan_vien!$A:$C,2),"-")</f>
        <v>Phạm Anh</v>
      </c>
      <c r="C478" s="1" t="str">
        <f>IFERROR(VLOOKUP($A478,[1]INPUT_Du_lieu_nhan_vien!$A:$C,3),"-")</f>
        <v>Tuấn</v>
      </c>
      <c r="D478" s="1" t="str">
        <f>IFERROR(VLOOKUP($A478,[1]INPUT_Du_lieu_nhan_vien!$A:$AC,24),"-")</f>
        <v>PM2</v>
      </c>
      <c r="E478" s="1" t="str">
        <f>IFERROR(VLOOKUP($A478,[1]INPUT_Du_lieu_nhan_vien!$A:$AC,29),"-")</f>
        <v>TIS</v>
      </c>
      <c r="F478" s="1" t="s">
        <v>12</v>
      </c>
      <c r="G478" s="3" t="s">
        <v>52</v>
      </c>
      <c r="H478" s="2">
        <v>40272</v>
      </c>
      <c r="I478" s="2">
        <v>40636</v>
      </c>
      <c r="J478" s="1" t="str">
        <f>IFERROR(VLOOKUP($A478,[1]INPUT_Du_lieu_nhan_vien!$A:$AJ,36),"-")</f>
        <v>Chính thức</v>
      </c>
    </row>
    <row r="479" spans="1:10" ht="32.25" customHeight="1">
      <c r="A479" s="4">
        <v>20195</v>
      </c>
      <c r="B479" s="1" t="str">
        <f>IFERROR(VLOOKUP($A479,[1]INPUT_Du_lieu_nhan_vien!$A:$C,2),"-")</f>
        <v>Phạm Anh</v>
      </c>
      <c r="C479" s="1" t="str">
        <f>IFERROR(VLOOKUP($A479,[1]INPUT_Du_lieu_nhan_vien!$A:$C,3),"-")</f>
        <v>Tuấn</v>
      </c>
      <c r="D479" s="1" t="str">
        <f>IFERROR(VLOOKUP($A479,[1]INPUT_Du_lieu_nhan_vien!$A:$AC,24),"-")</f>
        <v>PM2</v>
      </c>
      <c r="E479" s="1" t="str">
        <f>IFERROR(VLOOKUP($A479,[1]INPUT_Du_lieu_nhan_vien!$A:$AC,29),"-")</f>
        <v>TIS</v>
      </c>
      <c r="F479" s="1" t="s">
        <v>2</v>
      </c>
      <c r="G479" s="3" t="s">
        <v>51</v>
      </c>
      <c r="H479" s="2">
        <v>40686</v>
      </c>
      <c r="I479" s="2">
        <v>41790</v>
      </c>
      <c r="J479" s="1" t="str">
        <f>IFERROR(VLOOKUP($A479,[1]INPUT_Du_lieu_nhan_vien!$A:$AJ,36),"-")</f>
        <v>Chính thức</v>
      </c>
    </row>
    <row r="480" spans="1:10" ht="32.25" customHeight="1">
      <c r="A480" s="4">
        <v>20259</v>
      </c>
      <c r="B480" s="1" t="str">
        <f>IFERROR(VLOOKUP($A480,[1]INPUT_Du_lieu_nhan_vien!$A:$C,2),"-")</f>
        <v>Đào Quang</v>
      </c>
      <c r="C480" s="1" t="str">
        <f>IFERROR(VLOOKUP($A480,[1]INPUT_Du_lieu_nhan_vien!$A:$C,3),"-")</f>
        <v>Đức</v>
      </c>
      <c r="D480" s="1" t="str">
        <f>IFERROR(VLOOKUP($A480,[1]INPUT_Du_lieu_nhan_vien!$A:$AC,24),"-")</f>
        <v>OX</v>
      </c>
      <c r="E480" s="1" t="str">
        <f>IFERROR(VLOOKUP($A480,[1]INPUT_Du_lieu_nhan_vien!$A:$AC,29),"-")</f>
        <v>TIS</v>
      </c>
      <c r="G480" s="3"/>
      <c r="H480" s="2"/>
      <c r="I480" s="2" t="str">
        <f>IF(F480="","",VLOOKUP(F480,$N$2:$O$11,2)+H480)</f>
        <v/>
      </c>
      <c r="J480" s="1" t="str">
        <f>IFERROR(VLOOKUP($A480,[1]INPUT_Du_lieu_nhan_vien!$A:$AJ,36),"-")</f>
        <v>Nghỉ việc</v>
      </c>
    </row>
    <row r="481" spans="1:10" ht="32.25" customHeight="1">
      <c r="A481" s="4">
        <v>20260</v>
      </c>
      <c r="B481" s="1" t="str">
        <f>IFERROR(VLOOKUP($A481,[1]INPUT_Du_lieu_nhan_vien!$A:$C,2),"-")</f>
        <v>Trần Thu</v>
      </c>
      <c r="C481" s="1" t="str">
        <f>IFERROR(VLOOKUP($A481,[1]INPUT_Du_lieu_nhan_vien!$A:$C,3),"-")</f>
        <v>Vân</v>
      </c>
      <c r="D481" s="1" t="str">
        <f>IFERROR(VLOOKUP($A481,[1]INPUT_Du_lieu_nhan_vien!$A:$AC,24),"-")</f>
        <v>NX</v>
      </c>
      <c r="E481" s="1" t="str">
        <f>IFERROR(VLOOKUP($A481,[1]INPUT_Du_lieu_nhan_vien!$A:$AC,29),"-")</f>
        <v>TIS</v>
      </c>
      <c r="F481" s="1" t="s">
        <v>12</v>
      </c>
      <c r="G481" s="3" t="s">
        <v>50</v>
      </c>
      <c r="H481" s="2">
        <v>40544</v>
      </c>
      <c r="I481" s="2">
        <f>IF(F481="","",VLOOKUP(F481,$N$2:$O$11,2)+H481)</f>
        <v>40908</v>
      </c>
      <c r="J481" s="1" t="str">
        <f>IFERROR(VLOOKUP($A481,[1]INPUT_Du_lieu_nhan_vien!$A:$AJ,36),"-")</f>
        <v>Chính thức</v>
      </c>
    </row>
    <row r="482" spans="1:10" ht="32.25" customHeight="1">
      <c r="A482" s="4">
        <v>20260</v>
      </c>
      <c r="B482" s="1" t="str">
        <f>IFERROR(VLOOKUP($A482,[1]INPUT_Du_lieu_nhan_vien!$A:$C,2),"-")</f>
        <v>Trần Thu</v>
      </c>
      <c r="C482" s="1" t="str">
        <f>IFERROR(VLOOKUP($A482,[1]INPUT_Du_lieu_nhan_vien!$A:$C,3),"-")</f>
        <v>Vân</v>
      </c>
      <c r="D482" s="1" t="str">
        <f>IFERROR(VLOOKUP($A482,[1]INPUT_Du_lieu_nhan_vien!$A:$AC,24),"-")</f>
        <v>NX</v>
      </c>
      <c r="E482" s="1" t="str">
        <f>IFERROR(VLOOKUP($A482,[1]INPUT_Du_lieu_nhan_vien!$A:$AC,29),"-")</f>
        <v>TIS</v>
      </c>
      <c r="F482" s="1" t="s">
        <v>2</v>
      </c>
      <c r="G482" s="3" t="s">
        <v>49</v>
      </c>
      <c r="H482" s="2">
        <v>40909</v>
      </c>
      <c r="I482" s="2">
        <f>IF(F482="","",VLOOKUP(F482,$N$2:$O$11,2)+H482)</f>
        <v>42003</v>
      </c>
      <c r="J482" s="1" t="str">
        <f>IFERROR(VLOOKUP($A482,[1]INPUT_Du_lieu_nhan_vien!$A:$AJ,36),"-")</f>
        <v>Chính thức</v>
      </c>
    </row>
    <row r="483" spans="1:10" ht="32.25" customHeight="1">
      <c r="A483" s="4">
        <v>20283</v>
      </c>
      <c r="B483" s="1" t="str">
        <f>IFERROR(VLOOKUP($A483,[1]INPUT_Du_lieu_nhan_vien!$A:$C,2),"-")</f>
        <v>Lê Thị Kim</v>
      </c>
      <c r="C483" s="1" t="str">
        <f>IFERROR(VLOOKUP($A483,[1]INPUT_Du_lieu_nhan_vien!$A:$C,3),"-")</f>
        <v>Anh</v>
      </c>
      <c r="D483" s="1" t="str">
        <f>IFERROR(VLOOKUP($A483,[1]INPUT_Du_lieu_nhan_vien!$A:$AC,24),"-")</f>
        <v>OS</v>
      </c>
      <c r="E483" s="1" t="str">
        <f>IFERROR(VLOOKUP($A483,[1]INPUT_Du_lieu_nhan_vien!$A:$AC,29),"-")</f>
        <v>TIS</v>
      </c>
      <c r="G483" s="3"/>
      <c r="H483" s="2"/>
      <c r="I483" s="2" t="str">
        <f>IF(F483="","",VLOOKUP(F483,$N$2:$O$11,2)+H483)</f>
        <v/>
      </c>
      <c r="J483" s="1" t="str">
        <f>IFERROR(VLOOKUP($A483,[1]INPUT_Du_lieu_nhan_vien!$A:$AJ,36),"-")</f>
        <v>Nghỉ việc</v>
      </c>
    </row>
    <row r="484" spans="1:10" ht="32.25" customHeight="1">
      <c r="A484" s="4">
        <v>20386</v>
      </c>
      <c r="B484" s="1" t="str">
        <f>IFERROR(VLOOKUP($A484,[1]INPUT_Du_lieu_nhan_vien!$A:$C,2),"-")</f>
        <v>Nguyễn Văn</v>
      </c>
      <c r="C484" s="1" t="str">
        <f>IFERROR(VLOOKUP($A484,[1]INPUT_Du_lieu_nhan_vien!$A:$C,3),"-")</f>
        <v>Phi</v>
      </c>
      <c r="D484" s="1" t="str">
        <f>IFERROR(VLOOKUP($A484,[1]INPUT_Du_lieu_nhan_vien!$A:$AC,24),"-")</f>
        <v>OP</v>
      </c>
      <c r="E484" s="1" t="str">
        <f>IFERROR(VLOOKUP($A484,[1]INPUT_Du_lieu_nhan_vien!$A:$AC,29),"-")</f>
        <v>TIS</v>
      </c>
      <c r="F484" s="1" t="s">
        <v>12</v>
      </c>
      <c r="G484" s="3" t="s">
        <v>48</v>
      </c>
      <c r="H484" s="2">
        <v>41014</v>
      </c>
      <c r="I484" s="2">
        <f>IF(F484="","",VLOOKUP(F484,$N$2:$O$11,2)+H484)</f>
        <v>41378</v>
      </c>
      <c r="J484" s="1" t="str">
        <f>IFERROR(VLOOKUP($A484,[1]INPUT_Du_lieu_nhan_vien!$A:$AJ,36),"-")</f>
        <v>Nghỉ việc</v>
      </c>
    </row>
    <row r="485" spans="1:10" ht="32.25" customHeight="1">
      <c r="A485" s="4">
        <v>20386</v>
      </c>
      <c r="B485" s="1" t="str">
        <f>IFERROR(VLOOKUP($A485,[1]INPUT_Du_lieu_nhan_vien!$A:$C,2),"-")</f>
        <v>Nguyễn Văn</v>
      </c>
      <c r="C485" s="1" t="str">
        <f>IFERROR(VLOOKUP($A485,[1]INPUT_Du_lieu_nhan_vien!$A:$C,3),"-")</f>
        <v>Phi</v>
      </c>
      <c r="D485" s="1" t="str">
        <f>IFERROR(VLOOKUP($A485,[1]INPUT_Du_lieu_nhan_vien!$A:$AC,24),"-")</f>
        <v>OP</v>
      </c>
      <c r="E485" s="1" t="str">
        <f>IFERROR(VLOOKUP($A485,[1]INPUT_Du_lieu_nhan_vien!$A:$AC,29),"-")</f>
        <v>TIS</v>
      </c>
      <c r="F485" s="1" t="s">
        <v>12</v>
      </c>
      <c r="G485" s="3" t="s">
        <v>47</v>
      </c>
      <c r="H485" s="2">
        <v>41379</v>
      </c>
      <c r="I485" s="2">
        <f>IF(F485="","",VLOOKUP(F485,$N$2:$O$11,2)+H485)</f>
        <v>41743</v>
      </c>
      <c r="J485" s="1" t="str">
        <f>IFERROR(VLOOKUP($A485,[1]INPUT_Du_lieu_nhan_vien!$A:$AJ,36),"-")</f>
        <v>Nghỉ việc</v>
      </c>
    </row>
    <row r="486" spans="1:10" ht="32.25" customHeight="1">
      <c r="A486" s="4">
        <v>20392</v>
      </c>
      <c r="B486" s="1" t="str">
        <f>IFERROR(VLOOKUP($A486,[1]INPUT_Du_lieu_nhan_vien!$A:$C,2),"-")</f>
        <v>Đinh Hồng</v>
      </c>
      <c r="C486" s="1" t="str">
        <f>IFERROR(VLOOKUP($A486,[1]INPUT_Du_lieu_nhan_vien!$A:$C,3),"-")</f>
        <v>Lĩnh</v>
      </c>
      <c r="D486" s="1" t="str">
        <f>IFERROR(VLOOKUP($A486,[1]INPUT_Du_lieu_nhan_vien!$A:$AC,24),"-")</f>
        <v>OX</v>
      </c>
      <c r="E486" s="1" t="str">
        <f>IFERROR(VLOOKUP($A486,[1]INPUT_Du_lieu_nhan_vien!$A:$AC,29),"-")</f>
        <v>TIS</v>
      </c>
      <c r="G486" s="3"/>
      <c r="H486" s="2"/>
      <c r="I486" s="2" t="str">
        <f>IF(F486="","",VLOOKUP(F486,$N$2:$O$11,2)+H486)</f>
        <v/>
      </c>
      <c r="J486" s="1" t="str">
        <f>IFERROR(VLOOKUP($A486,[1]INPUT_Du_lieu_nhan_vien!$A:$AJ,36),"-")</f>
        <v>Nghỉ việc</v>
      </c>
    </row>
    <row r="487" spans="1:10" ht="32.25" customHeight="1">
      <c r="A487" s="4">
        <v>20397</v>
      </c>
      <c r="B487" s="1" t="str">
        <f>IFERROR(VLOOKUP($A487,[1]INPUT_Du_lieu_nhan_vien!$A:$C,2),"-")</f>
        <v>Đào Mạnh</v>
      </c>
      <c r="C487" s="1" t="str">
        <f>IFERROR(VLOOKUP($A487,[1]INPUT_Du_lieu_nhan_vien!$A:$C,3),"-")</f>
        <v>Thắng</v>
      </c>
      <c r="D487" s="1" t="str">
        <f>IFERROR(VLOOKUP($A487,[1]INPUT_Du_lieu_nhan_vien!$A:$AC,24),"-")</f>
        <v>OP</v>
      </c>
      <c r="E487" s="1" t="str">
        <f>IFERROR(VLOOKUP($A487,[1]INPUT_Du_lieu_nhan_vien!$A:$AC,29),"-")</f>
        <v>TRD</v>
      </c>
      <c r="F487" s="1" t="s">
        <v>12</v>
      </c>
      <c r="G487" s="3" t="s">
        <v>46</v>
      </c>
      <c r="H487" s="2">
        <v>41061</v>
      </c>
      <c r="I487" s="2">
        <f>IF(F487="","",VLOOKUP(F487,$N$2:$O$11,2)+H487)</f>
        <v>41425</v>
      </c>
      <c r="J487" s="1" t="str">
        <f>IFERROR(VLOOKUP($A487,[1]INPUT_Du_lieu_nhan_vien!$A:$AJ,36),"-")</f>
        <v>Chính thức</v>
      </c>
    </row>
    <row r="488" spans="1:10" ht="32.25" customHeight="1">
      <c r="A488" s="4">
        <v>20398</v>
      </c>
      <c r="B488" s="1" t="str">
        <f>IFERROR(VLOOKUP($A488,[1]INPUT_Du_lieu_nhan_vien!$A:$C,2),"-")</f>
        <v>Nguyễn Tiến</v>
      </c>
      <c r="C488" s="1" t="str">
        <f>IFERROR(VLOOKUP($A488,[1]INPUT_Du_lieu_nhan_vien!$A:$C,3),"-")</f>
        <v>Hưng</v>
      </c>
      <c r="D488" s="1" t="str">
        <f>IFERROR(VLOOKUP($A488,[1]INPUT_Du_lieu_nhan_vien!$A:$AC,24),"-")</f>
        <v>OP</v>
      </c>
      <c r="E488" s="1" t="str">
        <f>IFERROR(VLOOKUP($A488,[1]INPUT_Du_lieu_nhan_vien!$A:$AC,29),"-")</f>
        <v>TIS</v>
      </c>
      <c r="G488" s="3"/>
      <c r="H488" s="2"/>
      <c r="I488" s="2" t="str">
        <f>IF(F488="","",VLOOKUP(F488,$N$2:$O$11,2)+H488)</f>
        <v/>
      </c>
      <c r="J488" s="1" t="str">
        <f>IFERROR(VLOOKUP($A488,[1]INPUT_Du_lieu_nhan_vien!$A:$AJ,36),"-")</f>
        <v>Nghỉ việc</v>
      </c>
    </row>
    <row r="489" spans="1:10" ht="32.25" customHeight="1">
      <c r="A489" s="4">
        <v>20413</v>
      </c>
      <c r="B489" s="1" t="str">
        <f>IFERROR(VLOOKUP($A489,[1]INPUT_Du_lieu_nhan_vien!$A:$C,2),"-")</f>
        <v>Lê Khắc</v>
      </c>
      <c r="C489" s="1" t="str">
        <f>IFERROR(VLOOKUP($A489,[1]INPUT_Du_lieu_nhan_vien!$A:$C,3),"-")</f>
        <v>Thế</v>
      </c>
      <c r="D489" s="1" t="str">
        <f>IFERROR(VLOOKUP($A489,[1]INPUT_Du_lieu_nhan_vien!$A:$AC,24),"-")</f>
        <v>OP</v>
      </c>
      <c r="E489" s="1" t="str">
        <f>IFERROR(VLOOKUP($A489,[1]INPUT_Du_lieu_nhan_vien!$A:$AC,29),"-")</f>
        <v>TIS</v>
      </c>
      <c r="F489" s="1" t="s">
        <v>12</v>
      </c>
      <c r="G489" s="3" t="s">
        <v>45</v>
      </c>
      <c r="H489" s="2">
        <v>41061</v>
      </c>
      <c r="I489" s="2">
        <f>IF(F489="","",VLOOKUP(F489,$N$2:$O$11,2)+H489)</f>
        <v>41425</v>
      </c>
      <c r="J489" s="1" t="str">
        <f>IFERROR(VLOOKUP($A489,[1]INPUT_Du_lieu_nhan_vien!$A:$AJ,36),"-")</f>
        <v>Chính thức</v>
      </c>
    </row>
    <row r="490" spans="1:10" ht="32.25" customHeight="1">
      <c r="A490" s="4">
        <v>20436</v>
      </c>
      <c r="B490" s="1" t="str">
        <f>IFERROR(VLOOKUP($A490,[1]INPUT_Du_lieu_nhan_vien!$A:$C,2),"-")</f>
        <v>Lê Hồng</v>
      </c>
      <c r="C490" s="1" t="str">
        <f>IFERROR(VLOOKUP($A490,[1]INPUT_Du_lieu_nhan_vien!$A:$C,3),"-")</f>
        <v>Phong</v>
      </c>
      <c r="D490" s="1">
        <f>IFERROR(VLOOKUP($A490,[1]INPUT_Du_lieu_nhan_vien!$A:$AC,24),"-")</f>
        <v>0</v>
      </c>
      <c r="E490" s="1" t="str">
        <f>IFERROR(VLOOKUP($A490,[1]INPUT_Du_lieu_nhan_vien!$A:$AC,29),"-")</f>
        <v>TIS</v>
      </c>
      <c r="G490" s="3"/>
      <c r="H490" s="2"/>
      <c r="I490" s="2" t="str">
        <f>IF(F490="","",VLOOKUP(F490,$N$2:$O$11,2)+H490)</f>
        <v/>
      </c>
      <c r="J490" s="1" t="str">
        <f>IFERROR(VLOOKUP($A490,[1]INPUT_Du_lieu_nhan_vien!$A:$AJ,36),"-")</f>
        <v>Nghỉ việc</v>
      </c>
    </row>
    <row r="491" spans="1:10" ht="32.25" customHeight="1">
      <c r="A491" s="4">
        <v>20581</v>
      </c>
      <c r="B491" s="1" t="str">
        <f>IFERROR(VLOOKUP($A491,[1]INPUT_Du_lieu_nhan_vien!$A:$C,2),"-")</f>
        <v>Lê Xuân</v>
      </c>
      <c r="C491" s="1" t="str">
        <f>IFERROR(VLOOKUP($A491,[1]INPUT_Du_lieu_nhan_vien!$A:$C,3),"-")</f>
        <v>Công</v>
      </c>
      <c r="D491" s="1" t="str">
        <f>IFERROR(VLOOKUP($A491,[1]INPUT_Du_lieu_nhan_vien!$A:$AC,24),"-")</f>
        <v>OP</v>
      </c>
      <c r="E491" s="1" t="str">
        <f>IFERROR(VLOOKUP($A491,[1]INPUT_Du_lieu_nhan_vien!$A:$AC,29),"-")</f>
        <v>TIS</v>
      </c>
      <c r="G491" s="3"/>
      <c r="H491" s="2"/>
      <c r="I491" s="2" t="str">
        <f>IF(F491="","",VLOOKUP(F491,$N$2:$O$11,2)+H491)</f>
        <v/>
      </c>
      <c r="J491" s="1" t="str">
        <f>IFERROR(VLOOKUP($A491,[1]INPUT_Du_lieu_nhan_vien!$A:$AJ,36),"-")</f>
        <v>Chính thức</v>
      </c>
    </row>
    <row r="492" spans="1:10" ht="32.25" customHeight="1">
      <c r="A492" s="4">
        <v>20606</v>
      </c>
      <c r="B492" s="1" t="str">
        <f>IFERROR(VLOOKUP($A492,[1]INPUT_Du_lieu_nhan_vien!$A:$C,2),"-")</f>
        <v>Đinh Hồng</v>
      </c>
      <c r="C492" s="1" t="str">
        <f>IFERROR(VLOOKUP($A492,[1]INPUT_Du_lieu_nhan_vien!$A:$C,3),"-")</f>
        <v>Lĩnh</v>
      </c>
      <c r="D492" s="1" t="str">
        <f>IFERROR(VLOOKUP($A492,[1]INPUT_Du_lieu_nhan_vien!$A:$AC,24),"-")</f>
        <v>OP</v>
      </c>
      <c r="E492" s="1" t="str">
        <f>IFERROR(VLOOKUP($A492,[1]INPUT_Du_lieu_nhan_vien!$A:$AC,29),"-")</f>
        <v>TIS</v>
      </c>
      <c r="G492" s="3"/>
      <c r="H492" s="2"/>
      <c r="I492" s="2" t="str">
        <f>IF(F492="","",VLOOKUP(F492,$N$2:$O$11,2)+H492)</f>
        <v/>
      </c>
      <c r="J492" s="1" t="str">
        <f>IFERROR(VLOOKUP($A492,[1]INPUT_Du_lieu_nhan_vien!$A:$AJ,36),"-")</f>
        <v>Chính thức</v>
      </c>
    </row>
    <row r="493" spans="1:10" ht="32.25" customHeight="1">
      <c r="A493" s="4">
        <v>20378</v>
      </c>
      <c r="B493" s="1" t="str">
        <f>IFERROR(VLOOKUP($A493,[1]INPUT_Du_lieu_nhan_vien!$A:$C,2),"-")</f>
        <v>Lê Thị</v>
      </c>
      <c r="C493" s="1" t="str">
        <f>IFERROR(VLOOKUP($A493,[1]INPUT_Du_lieu_nhan_vien!$A:$C,3),"-")</f>
        <v>Hưởng</v>
      </c>
      <c r="D493" s="1" t="str">
        <f>IFERROR(VLOOKUP($A493,[1]INPUT_Du_lieu_nhan_vien!$A:$AC,24),"-")</f>
        <v>OS</v>
      </c>
      <c r="E493" s="1" t="str">
        <f>IFERROR(VLOOKUP($A493,[1]INPUT_Du_lieu_nhan_vien!$A:$AC,29),"-")</f>
        <v>TSA</v>
      </c>
      <c r="F493" s="1" t="s">
        <v>12</v>
      </c>
      <c r="G493" s="3" t="s">
        <v>44</v>
      </c>
      <c r="H493" s="2">
        <v>41029</v>
      </c>
      <c r="I493" s="2">
        <f>H493+364</f>
        <v>41393</v>
      </c>
      <c r="J493" s="1" t="str">
        <f>IFERROR(VLOOKUP($A493,[1]INPUT_Du_lieu_nhan_vien!$A:$AJ,36),"-")</f>
        <v>Chính thức</v>
      </c>
    </row>
    <row r="494" spans="1:10" ht="32.25" customHeight="1">
      <c r="A494" s="4">
        <v>20336</v>
      </c>
      <c r="B494" s="1" t="str">
        <f>IFERROR(VLOOKUP($A494,[1]INPUT_Du_lieu_nhan_vien!$A:$C,2),"-")</f>
        <v>Võ Ngọc</v>
      </c>
      <c r="C494" s="1" t="str">
        <f>IFERROR(VLOOKUP($A494,[1]INPUT_Du_lieu_nhan_vien!$A:$C,3),"-")</f>
        <v>Tuyền</v>
      </c>
      <c r="D494" s="1" t="str">
        <f>IFERROR(VLOOKUP($A494,[1]INPUT_Du_lieu_nhan_vien!$A:$AC,24),"-")</f>
        <v>OP</v>
      </c>
      <c r="E494" s="1" t="str">
        <f>IFERROR(VLOOKUP($A494,[1]INPUT_Du_lieu_nhan_vien!$A:$AC,29),"-")</f>
        <v>TSA</v>
      </c>
      <c r="F494" s="1" t="s">
        <v>12</v>
      </c>
      <c r="G494" s="3" t="s">
        <v>43</v>
      </c>
      <c r="H494" s="2">
        <v>41306</v>
      </c>
      <c r="I494" s="2">
        <f>H494+364</f>
        <v>41670</v>
      </c>
      <c r="J494" s="1" t="str">
        <f>IFERROR(VLOOKUP($A494,[1]INPUT_Du_lieu_nhan_vien!$A:$AJ,36),"-")</f>
        <v>Chính thức</v>
      </c>
    </row>
    <row r="495" spans="1:10" ht="32.25" customHeight="1">
      <c r="A495" s="4">
        <v>10016</v>
      </c>
      <c r="B495" s="1" t="str">
        <f>IFERROR(VLOOKUP($A495,[1]INPUT_Du_lieu_nhan_vien!$A:$C,2),"-")</f>
        <v>Nguyễn Bảo</v>
      </c>
      <c r="C495" s="1" t="str">
        <f>IFERROR(VLOOKUP($A495,[1]INPUT_Du_lieu_nhan_vien!$A:$C,3),"-")</f>
        <v>Thúy</v>
      </c>
      <c r="D495" s="1" t="str">
        <f>IFERROR(VLOOKUP($A495,[1]INPUT_Du_lieu_nhan_vien!$A:$AC,24),"-")</f>
        <v>TD1</v>
      </c>
      <c r="E495" s="1" t="str">
        <f>IFERROR(VLOOKUP($A495,[1]INPUT_Du_lieu_nhan_vien!$A:$AC,29),"-")</f>
        <v>TAD</v>
      </c>
      <c r="F495" s="1" t="s">
        <v>12</v>
      </c>
      <c r="G495" s="3" t="s">
        <v>42</v>
      </c>
      <c r="H495" s="2">
        <v>40035</v>
      </c>
      <c r="I495" s="2">
        <f>IF(F495="","",VLOOKUP(F495,$N$2:$O$11,2)+H495)</f>
        <v>40399</v>
      </c>
      <c r="J495" s="1" t="str">
        <f>IFERROR(VLOOKUP($A495,[1]INPUT_Du_lieu_nhan_vien!$A:$AJ,36),"-")</f>
        <v>Chính thức</v>
      </c>
    </row>
    <row r="496" spans="1:10" ht="32.25" customHeight="1">
      <c r="A496" s="4">
        <v>10016</v>
      </c>
      <c r="B496" s="1" t="str">
        <f>IFERROR(VLOOKUP($A496,[1]INPUT_Du_lieu_nhan_vien!$A:$C,2),"-")</f>
        <v>Nguyễn Bảo</v>
      </c>
      <c r="C496" s="1" t="str">
        <f>IFERROR(VLOOKUP($A496,[1]INPUT_Du_lieu_nhan_vien!$A:$C,3),"-")</f>
        <v>Thúy</v>
      </c>
      <c r="D496" s="1" t="str">
        <f>IFERROR(VLOOKUP($A496,[1]INPUT_Du_lieu_nhan_vien!$A:$AC,24),"-")</f>
        <v>TD1</v>
      </c>
      <c r="E496" s="1" t="str">
        <f>IFERROR(VLOOKUP($A496,[1]INPUT_Du_lieu_nhan_vien!$A:$AC,29),"-")</f>
        <v>TAD</v>
      </c>
      <c r="F496" s="1" t="s">
        <v>2</v>
      </c>
      <c r="G496" s="3" t="s">
        <v>41</v>
      </c>
      <c r="H496" s="2">
        <v>40400</v>
      </c>
      <c r="I496" s="2">
        <f>IF(F496="","",VLOOKUP(F496,$N$2:$O$11,2)+H496)</f>
        <v>41494</v>
      </c>
      <c r="J496" s="1" t="str">
        <f>IFERROR(VLOOKUP($A496,[1]INPUT_Du_lieu_nhan_vien!$A:$AJ,36),"-")</f>
        <v>Chính thức</v>
      </c>
    </row>
    <row r="497" spans="1:10" ht="32.25" customHeight="1">
      <c r="A497" s="4">
        <v>20002</v>
      </c>
      <c r="B497" s="1" t="str">
        <f>IFERROR(VLOOKUP($A497,[1]INPUT_Du_lieu_nhan_vien!$A:$C,2),"-")</f>
        <v>Hồ Thị Thanh</v>
      </c>
      <c r="C497" s="1" t="str">
        <f>IFERROR(VLOOKUP($A497,[1]INPUT_Du_lieu_nhan_vien!$A:$C,3),"-")</f>
        <v>Mai</v>
      </c>
      <c r="D497" s="1" t="str">
        <f>IFERROR(VLOOKUP($A497,[1]INPUT_Du_lieu_nhan_vien!$A:$AC,24),"-")</f>
        <v>OX</v>
      </c>
      <c r="E497" s="1">
        <f>IFERROR(VLOOKUP($A497,[1]INPUT_Du_lieu_nhan_vien!$A:$AC,29),"-")</f>
        <v>0</v>
      </c>
      <c r="G497" s="3"/>
      <c r="H497" s="2"/>
      <c r="I497" s="2" t="str">
        <f>IF(F497="","",VLOOKUP(F497,$N$2:$O$11,2)+H497)</f>
        <v/>
      </c>
      <c r="J497" s="1" t="str">
        <f>IFERROR(VLOOKUP($A497,[1]INPUT_Du_lieu_nhan_vien!$A:$AJ,36),"-")</f>
        <v>Nghỉ việc</v>
      </c>
    </row>
    <row r="498" spans="1:10" ht="32.25" customHeight="1">
      <c r="A498" s="4">
        <v>20014</v>
      </c>
      <c r="B498" s="1" t="str">
        <f>IFERROR(VLOOKUP($A498,[1]INPUT_Du_lieu_nhan_vien!$A:$C,2),"-")</f>
        <v>Nguyễn Thị Hồng</v>
      </c>
      <c r="C498" s="1" t="str">
        <f>IFERROR(VLOOKUP($A498,[1]INPUT_Du_lieu_nhan_vien!$A:$C,3),"-")</f>
        <v>Lan</v>
      </c>
      <c r="D498" s="1">
        <f>IFERROR(VLOOKUP($A498,[1]INPUT_Du_lieu_nhan_vien!$A:$AC,24),"-")</f>
        <v>0</v>
      </c>
      <c r="E498" s="1" t="str">
        <f>IFERROR(VLOOKUP($A498,[1]INPUT_Du_lieu_nhan_vien!$A:$AC,29),"-")</f>
        <v>TAD</v>
      </c>
      <c r="G498" s="3"/>
      <c r="H498" s="2"/>
      <c r="I498" s="2" t="str">
        <f>IF(F498="","",VLOOKUP(F498,$N$2:$O$11,2)+H498)</f>
        <v/>
      </c>
      <c r="J498" s="1" t="str">
        <f>IFERROR(VLOOKUP($A498,[1]INPUT_Du_lieu_nhan_vien!$A:$AJ,36),"-")</f>
        <v>Nghỉ việc</v>
      </c>
    </row>
    <row r="499" spans="1:10" ht="32.25" customHeight="1">
      <c r="A499" s="4">
        <v>20016</v>
      </c>
      <c r="B499" s="1" t="str">
        <f>IFERROR(VLOOKUP($A499,[1]INPUT_Du_lieu_nhan_vien!$A:$C,2),"-")</f>
        <v>Nguyễn Thị Lan</v>
      </c>
      <c r="C499" s="1" t="str">
        <f>IFERROR(VLOOKUP($A499,[1]INPUT_Du_lieu_nhan_vien!$A:$C,3),"-")</f>
        <v>Anh</v>
      </c>
      <c r="D499" s="1">
        <f>IFERROR(VLOOKUP($A499,[1]INPUT_Du_lieu_nhan_vien!$A:$AC,24),"-")</f>
        <v>0</v>
      </c>
      <c r="E499" s="1" t="str">
        <f>IFERROR(VLOOKUP($A499,[1]INPUT_Du_lieu_nhan_vien!$A:$AC,29),"-")</f>
        <v>TAD</v>
      </c>
      <c r="G499" s="3"/>
      <c r="H499" s="2"/>
      <c r="I499" s="2" t="str">
        <f>IF(F499="","",VLOOKUP(F499,$N$2:$O$11,2)+H499)</f>
        <v/>
      </c>
      <c r="J499" s="1" t="str">
        <f>IFERROR(VLOOKUP($A499,[1]INPUT_Du_lieu_nhan_vien!$A:$AJ,36),"-")</f>
        <v>Nghỉ việc</v>
      </c>
    </row>
    <row r="500" spans="1:10" ht="32.25" customHeight="1">
      <c r="A500" s="4">
        <v>20017</v>
      </c>
      <c r="B500" s="1" t="str">
        <f>IFERROR(VLOOKUP($A500,[1]INPUT_Du_lieu_nhan_vien!$A:$C,2),"-")</f>
        <v>Đinh Thị</v>
      </c>
      <c r="C500" s="1" t="str">
        <f>IFERROR(VLOOKUP($A500,[1]INPUT_Du_lieu_nhan_vien!$A:$C,3),"-")</f>
        <v>Hiền</v>
      </c>
      <c r="D500" s="1">
        <f>IFERROR(VLOOKUP($A500,[1]INPUT_Du_lieu_nhan_vien!$A:$AC,24),"-")</f>
        <v>0</v>
      </c>
      <c r="E500" s="1" t="str">
        <f>IFERROR(VLOOKUP($A500,[1]INPUT_Du_lieu_nhan_vien!$A:$AC,29),"-")</f>
        <v>TAD</v>
      </c>
      <c r="G500" s="3"/>
      <c r="H500" s="2"/>
      <c r="I500" s="2" t="str">
        <f>IF(F500="","",VLOOKUP(F500,$N$2:$O$11,2)+H500)</f>
        <v/>
      </c>
      <c r="J500" s="1" t="str">
        <f>IFERROR(VLOOKUP($A500,[1]INPUT_Du_lieu_nhan_vien!$A:$AJ,36),"-")</f>
        <v>Nghỉ việc</v>
      </c>
    </row>
    <row r="501" spans="1:10" ht="32.25" customHeight="1">
      <c r="A501" s="4">
        <v>20030</v>
      </c>
      <c r="B501" s="1" t="str">
        <f>IFERROR(VLOOKUP($A501,[1]INPUT_Du_lieu_nhan_vien!$A:$C,2),"-")</f>
        <v>Phạm Thị Thanh</v>
      </c>
      <c r="C501" s="1" t="str">
        <f>IFERROR(VLOOKUP($A501,[1]INPUT_Du_lieu_nhan_vien!$A:$C,3),"-")</f>
        <v>Nga</v>
      </c>
      <c r="D501" s="1" t="str">
        <f>IFERROR(VLOOKUP($A501,[1]INPUT_Du_lieu_nhan_vien!$A:$AC,24),"-")</f>
        <v>OX</v>
      </c>
      <c r="E501" s="1" t="str">
        <f>IFERROR(VLOOKUP($A501,[1]INPUT_Du_lieu_nhan_vien!$A:$AC,29),"-")</f>
        <v>TAD</v>
      </c>
      <c r="G501" s="3"/>
      <c r="H501" s="2"/>
      <c r="I501" s="2" t="str">
        <f>IF(F501="","",VLOOKUP(F501,$N$2:$O$11,2)+H501)</f>
        <v/>
      </c>
      <c r="J501" s="1" t="str">
        <f>IFERROR(VLOOKUP($A501,[1]INPUT_Du_lieu_nhan_vien!$A:$AJ,36),"-")</f>
        <v>Nghỉ việc</v>
      </c>
    </row>
    <row r="502" spans="1:10" ht="32.25" customHeight="1">
      <c r="A502" s="4">
        <v>20039</v>
      </c>
      <c r="B502" s="1" t="str">
        <f>IFERROR(VLOOKUP($A502,[1]INPUT_Du_lieu_nhan_vien!$A:$C,2),"-")</f>
        <v>Phạm Lan</v>
      </c>
      <c r="C502" s="1" t="str">
        <f>IFERROR(VLOOKUP($A502,[1]INPUT_Du_lieu_nhan_vien!$A:$C,3),"-")</f>
        <v>Phương</v>
      </c>
      <c r="D502" s="1">
        <f>IFERROR(VLOOKUP($A502,[1]INPUT_Du_lieu_nhan_vien!$A:$AC,24),"-")</f>
        <v>0</v>
      </c>
      <c r="E502" s="1" t="str">
        <f>IFERROR(VLOOKUP($A502,[1]INPUT_Du_lieu_nhan_vien!$A:$AC,29),"-")</f>
        <v>TAD</v>
      </c>
      <c r="G502" s="3"/>
      <c r="H502" s="2"/>
      <c r="I502" s="2" t="str">
        <f>IF(F502="","",VLOOKUP(F502,$N$2:$O$11,2)+H502)</f>
        <v/>
      </c>
      <c r="J502" s="1" t="str">
        <f>IFERROR(VLOOKUP($A502,[1]INPUT_Du_lieu_nhan_vien!$A:$AJ,36),"-")</f>
        <v>Nghỉ việc</v>
      </c>
    </row>
    <row r="503" spans="1:10" ht="32.25" customHeight="1">
      <c r="A503" s="4">
        <v>20068</v>
      </c>
      <c r="B503" s="1" t="str">
        <f>IFERROR(VLOOKUP($A503,[1]INPUT_Du_lieu_nhan_vien!$A:$C,2),"-")</f>
        <v>Phạm Thị</v>
      </c>
      <c r="C503" s="1" t="str">
        <f>IFERROR(VLOOKUP($A503,[1]INPUT_Du_lieu_nhan_vien!$A:$C,3),"-")</f>
        <v>Thu</v>
      </c>
      <c r="D503" s="1" t="str">
        <f>IFERROR(VLOOKUP($A503,[1]INPUT_Du_lieu_nhan_vien!$A:$AC,24),"-")</f>
        <v>NX</v>
      </c>
      <c r="E503" s="1" t="str">
        <f>IFERROR(VLOOKUP($A503,[1]INPUT_Du_lieu_nhan_vien!$A:$AC,29),"-")</f>
        <v>TAD</v>
      </c>
      <c r="F503" s="1" t="s">
        <v>12</v>
      </c>
      <c r="G503" s="3" t="s">
        <v>40</v>
      </c>
      <c r="H503" s="2">
        <v>39984</v>
      </c>
      <c r="I503" s="2">
        <v>40348</v>
      </c>
      <c r="J503" s="1" t="str">
        <f>IFERROR(VLOOKUP($A503,[1]INPUT_Du_lieu_nhan_vien!$A:$AJ,36),"-")</f>
        <v>Nghỉ khác</v>
      </c>
    </row>
    <row r="504" spans="1:10" ht="32.25" customHeight="1">
      <c r="A504" s="4">
        <v>20068</v>
      </c>
      <c r="B504" s="1" t="str">
        <f>IFERROR(VLOOKUP($A504,[1]INPUT_Du_lieu_nhan_vien!$A:$C,2),"-")</f>
        <v>Phạm Thị</v>
      </c>
      <c r="C504" s="1" t="str">
        <f>IFERROR(VLOOKUP($A504,[1]INPUT_Du_lieu_nhan_vien!$A:$C,3),"-")</f>
        <v>Thu</v>
      </c>
      <c r="D504" s="1" t="str">
        <f>IFERROR(VLOOKUP($A504,[1]INPUT_Du_lieu_nhan_vien!$A:$AC,24),"-")</f>
        <v>NX</v>
      </c>
      <c r="E504" s="1" t="str">
        <f>IFERROR(VLOOKUP($A504,[1]INPUT_Du_lieu_nhan_vien!$A:$AC,29),"-")</f>
        <v>TAD</v>
      </c>
      <c r="F504" s="1" t="s">
        <v>2</v>
      </c>
      <c r="G504" s="3" t="s">
        <v>39</v>
      </c>
      <c r="H504" s="2">
        <v>40349</v>
      </c>
      <c r="I504" s="2">
        <v>41444</v>
      </c>
      <c r="J504" s="1" t="str">
        <f>IFERROR(VLOOKUP($A504,[1]INPUT_Du_lieu_nhan_vien!$A:$AJ,36),"-")</f>
        <v>Nghỉ khác</v>
      </c>
    </row>
    <row r="505" spans="1:10" ht="32.25" customHeight="1">
      <c r="A505" s="4">
        <v>20092</v>
      </c>
      <c r="B505" s="1" t="str">
        <f>IFERROR(VLOOKUP($A505,[1]INPUT_Du_lieu_nhan_vien!$A:$C,2),"-")</f>
        <v>Nguyễn Thị</v>
      </c>
      <c r="C505" s="1" t="str">
        <f>IFERROR(VLOOKUP($A505,[1]INPUT_Du_lieu_nhan_vien!$A:$C,3),"-")</f>
        <v>Xuyến</v>
      </c>
      <c r="D505" s="1" t="str">
        <f>IFERROR(VLOOKUP($A505,[1]INPUT_Du_lieu_nhan_vien!$A:$AC,24),"-")</f>
        <v>OP</v>
      </c>
      <c r="E505" s="1" t="str">
        <f>IFERROR(VLOOKUP($A505,[1]INPUT_Du_lieu_nhan_vien!$A:$AC,29),"-")</f>
        <v>TAD</v>
      </c>
      <c r="F505" s="1" t="s">
        <v>12</v>
      </c>
      <c r="G505" s="3" t="s">
        <v>38</v>
      </c>
      <c r="H505" s="2">
        <v>39995</v>
      </c>
      <c r="I505" s="2">
        <v>40359</v>
      </c>
      <c r="J505" s="1" t="str">
        <f>IFERROR(VLOOKUP($A505,[1]INPUT_Du_lieu_nhan_vien!$A:$AJ,36),"-")</f>
        <v>Chính thức</v>
      </c>
    </row>
    <row r="506" spans="1:10" ht="32.25" customHeight="1">
      <c r="A506" s="4">
        <v>20092</v>
      </c>
      <c r="B506" s="1" t="str">
        <f>IFERROR(VLOOKUP($A506,[1]INPUT_Du_lieu_nhan_vien!$A:$C,2),"-")</f>
        <v>Nguyễn Thị</v>
      </c>
      <c r="C506" s="1" t="str">
        <f>IFERROR(VLOOKUP($A506,[1]INPUT_Du_lieu_nhan_vien!$A:$C,3),"-")</f>
        <v>Xuyến</v>
      </c>
      <c r="D506" s="1" t="str">
        <f>IFERROR(VLOOKUP($A506,[1]INPUT_Du_lieu_nhan_vien!$A:$AC,24),"-")</f>
        <v>OP</v>
      </c>
      <c r="E506" s="1" t="str">
        <f>IFERROR(VLOOKUP($A506,[1]INPUT_Du_lieu_nhan_vien!$A:$AC,29),"-")</f>
        <v>TAD</v>
      </c>
      <c r="F506" s="1" t="s">
        <v>2</v>
      </c>
      <c r="G506" s="3" t="s">
        <v>37</v>
      </c>
      <c r="H506" s="2">
        <v>40360</v>
      </c>
      <c r="I506" s="2">
        <v>41455</v>
      </c>
      <c r="J506" s="1" t="str">
        <f>IFERROR(VLOOKUP($A506,[1]INPUT_Du_lieu_nhan_vien!$A:$AJ,36),"-")</f>
        <v>Chính thức</v>
      </c>
    </row>
    <row r="507" spans="1:10" ht="32.25" customHeight="1">
      <c r="A507" s="4">
        <v>20137</v>
      </c>
      <c r="B507" s="1" t="str">
        <f>IFERROR(VLOOKUP($A507,[1]INPUT_Du_lieu_nhan_vien!$A:$C,2),"-")</f>
        <v>Nguyễn Vân Hồng</v>
      </c>
      <c r="C507" s="1" t="str">
        <f>IFERROR(VLOOKUP($A507,[1]INPUT_Du_lieu_nhan_vien!$A:$C,3),"-")</f>
        <v>Trang</v>
      </c>
      <c r="D507" s="1" t="str">
        <f>IFERROR(VLOOKUP($A507,[1]INPUT_Du_lieu_nhan_vien!$A:$AC,24),"-")</f>
        <v>OP</v>
      </c>
      <c r="E507" s="1" t="str">
        <f>IFERROR(VLOOKUP($A507,[1]INPUT_Du_lieu_nhan_vien!$A:$AC,29),"-")</f>
        <v>TAD</v>
      </c>
      <c r="G507" s="3"/>
      <c r="H507" s="2"/>
      <c r="I507" s="2" t="str">
        <f>IF(F507="","",VLOOKUP(F507,$N$2:$O$11,2)+H507)</f>
        <v/>
      </c>
      <c r="J507" s="1" t="str">
        <f>IFERROR(VLOOKUP($A507,[1]INPUT_Du_lieu_nhan_vien!$A:$AJ,36),"-")</f>
        <v>Nghỉ việc</v>
      </c>
    </row>
    <row r="508" spans="1:10" ht="32.25" customHeight="1">
      <c r="A508" s="4">
        <v>20145</v>
      </c>
      <c r="B508" s="1" t="str">
        <f>IFERROR(VLOOKUP($A508,[1]INPUT_Du_lieu_nhan_vien!$A:$C,2),"-")</f>
        <v>Trần Minh</v>
      </c>
      <c r="C508" s="1" t="str">
        <f>IFERROR(VLOOKUP($A508,[1]INPUT_Du_lieu_nhan_vien!$A:$C,3),"-")</f>
        <v>Thu</v>
      </c>
      <c r="D508" s="1" t="str">
        <f>IFERROR(VLOOKUP($A508,[1]INPUT_Du_lieu_nhan_vien!$A:$AC,24),"-")</f>
        <v>PM2</v>
      </c>
      <c r="E508" s="1" t="str">
        <f>IFERROR(VLOOKUP($A508,[1]INPUT_Du_lieu_nhan_vien!$A:$AC,29),"-")</f>
        <v>TAD</v>
      </c>
      <c r="F508" s="1" t="s">
        <v>2</v>
      </c>
      <c r="G508" s="3" t="s">
        <v>36</v>
      </c>
      <c r="H508" s="2">
        <v>40452</v>
      </c>
      <c r="I508" s="2">
        <v>41547</v>
      </c>
      <c r="J508" s="1" t="str">
        <f>IFERROR(VLOOKUP($A508,[1]INPUT_Du_lieu_nhan_vien!$A:$AJ,36),"-")</f>
        <v>Chính thức</v>
      </c>
    </row>
    <row r="509" spans="1:10" ht="32.25" customHeight="1">
      <c r="A509" s="4">
        <v>20149</v>
      </c>
      <c r="B509" s="1" t="str">
        <f>IFERROR(VLOOKUP($A509,[1]INPUT_Du_lieu_nhan_vien!$A:$C,2),"-")</f>
        <v>Lâm Thị Thúy</v>
      </c>
      <c r="C509" s="1" t="str">
        <f>IFERROR(VLOOKUP($A509,[1]INPUT_Du_lieu_nhan_vien!$A:$C,3),"-")</f>
        <v>Mai</v>
      </c>
      <c r="D509" s="1" t="str">
        <f>IFERROR(VLOOKUP($A509,[1]INPUT_Du_lieu_nhan_vien!$A:$AC,24),"-")</f>
        <v>OP</v>
      </c>
      <c r="E509" s="1" t="str">
        <f>IFERROR(VLOOKUP($A509,[1]INPUT_Du_lieu_nhan_vien!$A:$AC,29),"-")</f>
        <v>TAD</v>
      </c>
      <c r="F509" s="1" t="s">
        <v>2</v>
      </c>
      <c r="G509" s="3" t="s">
        <v>35</v>
      </c>
      <c r="H509" s="2">
        <v>40544</v>
      </c>
      <c r="I509" s="2">
        <v>41639</v>
      </c>
      <c r="J509" s="1" t="str">
        <f>IFERROR(VLOOKUP($A509,[1]INPUT_Du_lieu_nhan_vien!$A:$AJ,36),"-")</f>
        <v>Chính thức</v>
      </c>
    </row>
    <row r="510" spans="1:10" ht="32.25" customHeight="1">
      <c r="A510" s="4">
        <v>20149</v>
      </c>
      <c r="B510" s="1" t="str">
        <f>IFERROR(VLOOKUP($A510,[1]INPUT_Du_lieu_nhan_vien!$A:$C,2),"-")</f>
        <v>Lâm Thị Thúy</v>
      </c>
      <c r="C510" s="1" t="str">
        <f>IFERROR(VLOOKUP($A510,[1]INPUT_Du_lieu_nhan_vien!$A:$C,3),"-")</f>
        <v>Mai</v>
      </c>
      <c r="D510" s="1" t="str">
        <f>IFERROR(VLOOKUP($A510,[1]INPUT_Du_lieu_nhan_vien!$A:$AC,24),"-")</f>
        <v>OP</v>
      </c>
      <c r="E510" s="1" t="str">
        <f>IFERROR(VLOOKUP($A510,[1]INPUT_Du_lieu_nhan_vien!$A:$AC,29),"-")</f>
        <v>TAD</v>
      </c>
      <c r="F510" s="1" t="s">
        <v>8</v>
      </c>
      <c r="G510" s="3" t="s">
        <v>34</v>
      </c>
      <c r="H510" s="2">
        <v>41306</v>
      </c>
      <c r="I510" s="2">
        <f>IF(F510="","",VLOOKUP(F510,$N$2:$O$11,2)+H510)</f>
        <v>41306</v>
      </c>
      <c r="J510" s="1" t="str">
        <f>IFERROR(VLOOKUP($A510,[1]INPUT_Du_lieu_nhan_vien!$A:$AJ,36),"-")</f>
        <v>Chính thức</v>
      </c>
    </row>
    <row r="511" spans="1:10" ht="32.25" customHeight="1">
      <c r="A511" s="4">
        <v>20159</v>
      </c>
      <c r="B511" s="1" t="str">
        <f>IFERROR(VLOOKUP($A511,[1]INPUT_Du_lieu_nhan_vien!$A:$C,2),"-")</f>
        <v>Lê Thị</v>
      </c>
      <c r="C511" s="1" t="str">
        <f>IFERROR(VLOOKUP($A511,[1]INPUT_Du_lieu_nhan_vien!$A:$C,3),"-")</f>
        <v>Bích</v>
      </c>
      <c r="D511" s="1" t="str">
        <f>IFERROR(VLOOKUP($A511,[1]INPUT_Du_lieu_nhan_vien!$A:$AC,24),"-")</f>
        <v>SP</v>
      </c>
      <c r="E511" s="1" t="str">
        <f>IFERROR(VLOOKUP($A511,[1]INPUT_Du_lieu_nhan_vien!$A:$AC,29),"-")</f>
        <v>TAD</v>
      </c>
      <c r="F511" s="1" t="s">
        <v>12</v>
      </c>
      <c r="G511" s="3" t="s">
        <v>33</v>
      </c>
      <c r="H511" s="2">
        <v>40179</v>
      </c>
      <c r="I511" s="2">
        <f>IF(F511="","",VLOOKUP(F511,$N$2:$O$11,2)+H511)</f>
        <v>40543</v>
      </c>
      <c r="J511" s="1" t="str">
        <f>IFERROR(VLOOKUP($A511,[1]INPUT_Du_lieu_nhan_vien!$A:$AJ,36),"-")</f>
        <v>Chính thức</v>
      </c>
    </row>
    <row r="512" spans="1:10" ht="32.25" customHeight="1">
      <c r="A512" s="4">
        <v>20159</v>
      </c>
      <c r="B512" s="1" t="str">
        <f>IFERROR(VLOOKUP($A512,[1]INPUT_Du_lieu_nhan_vien!$A:$C,2),"-")</f>
        <v>Lê Thị</v>
      </c>
      <c r="C512" s="1" t="str">
        <f>IFERROR(VLOOKUP($A512,[1]INPUT_Du_lieu_nhan_vien!$A:$C,3),"-")</f>
        <v>Bích</v>
      </c>
      <c r="D512" s="1" t="str">
        <f>IFERROR(VLOOKUP($A512,[1]INPUT_Du_lieu_nhan_vien!$A:$AC,24),"-")</f>
        <v>SP</v>
      </c>
      <c r="E512" s="1" t="str">
        <f>IFERROR(VLOOKUP($A512,[1]INPUT_Du_lieu_nhan_vien!$A:$AC,29),"-")</f>
        <v>TAD</v>
      </c>
      <c r="F512" s="1" t="s">
        <v>2</v>
      </c>
      <c r="G512" s="3" t="s">
        <v>32</v>
      </c>
      <c r="H512" s="2">
        <v>40544</v>
      </c>
      <c r="I512" s="2">
        <v>41639</v>
      </c>
      <c r="J512" s="1" t="str">
        <f>IFERROR(VLOOKUP($A512,[1]INPUT_Du_lieu_nhan_vien!$A:$AJ,36),"-")</f>
        <v>Chính thức</v>
      </c>
    </row>
    <row r="513" spans="1:10" ht="32.25" customHeight="1">
      <c r="A513" s="4">
        <v>20159</v>
      </c>
      <c r="B513" s="1" t="str">
        <f>IFERROR(VLOOKUP($A513,[1]INPUT_Du_lieu_nhan_vien!$A:$C,2),"-")</f>
        <v>Lê Thị</v>
      </c>
      <c r="C513" s="1" t="str">
        <f>IFERROR(VLOOKUP($A513,[1]INPUT_Du_lieu_nhan_vien!$A:$C,3),"-")</f>
        <v>Bích</v>
      </c>
      <c r="D513" s="1" t="str">
        <f>IFERROR(VLOOKUP($A513,[1]INPUT_Du_lieu_nhan_vien!$A:$AC,24),"-")</f>
        <v>SP</v>
      </c>
      <c r="E513" s="1" t="str">
        <f>IFERROR(VLOOKUP($A513,[1]INPUT_Du_lieu_nhan_vien!$A:$AC,29),"-")</f>
        <v>TAD</v>
      </c>
      <c r="F513" s="1" t="s">
        <v>2</v>
      </c>
      <c r="G513" s="3" t="s">
        <v>31</v>
      </c>
      <c r="H513" s="2">
        <v>40909</v>
      </c>
      <c r="I513" s="2">
        <f>IF(F513="","",VLOOKUP(F513,$N$2:$O$11,2)+H513)</f>
        <v>42003</v>
      </c>
      <c r="J513" s="1" t="str">
        <f>IFERROR(VLOOKUP($A513,[1]INPUT_Du_lieu_nhan_vien!$A:$AJ,36),"-")</f>
        <v>Chính thức</v>
      </c>
    </row>
    <row r="514" spans="1:10" ht="32.25" customHeight="1">
      <c r="A514" s="4">
        <v>20243</v>
      </c>
      <c r="B514" s="1" t="str">
        <f>IFERROR(VLOOKUP($A514,[1]INPUT_Du_lieu_nhan_vien!$A:$C,2),"-")</f>
        <v>Đoàn Thanh</v>
      </c>
      <c r="C514" s="1" t="str">
        <f>IFERROR(VLOOKUP($A514,[1]INPUT_Du_lieu_nhan_vien!$A:$C,3),"-")</f>
        <v>Tân</v>
      </c>
      <c r="D514" s="1" t="str">
        <f>IFERROR(VLOOKUP($A514,[1]INPUT_Du_lieu_nhan_vien!$A:$AC,24),"-")</f>
        <v>OX</v>
      </c>
      <c r="E514" s="1" t="str">
        <f>IFERROR(VLOOKUP($A514,[1]INPUT_Du_lieu_nhan_vien!$A:$AC,29),"-")</f>
        <v>TAD</v>
      </c>
      <c r="G514" s="3"/>
      <c r="H514" s="2"/>
      <c r="I514" s="2" t="str">
        <f>IF(F514="","",VLOOKUP(F514,$N$2:$O$11,2)+H514)</f>
        <v/>
      </c>
      <c r="J514" s="1" t="str">
        <f>IFERROR(VLOOKUP($A514,[1]INPUT_Du_lieu_nhan_vien!$A:$AJ,36),"-")</f>
        <v>Nghỉ việc</v>
      </c>
    </row>
    <row r="515" spans="1:10" ht="32.25" customHeight="1">
      <c r="A515" s="4">
        <v>20339</v>
      </c>
      <c r="B515" s="1" t="str">
        <f>IFERROR(VLOOKUP($A515,[1]INPUT_Du_lieu_nhan_vien!$A:$C,2),"-")</f>
        <v>Nguyễn Thị</v>
      </c>
      <c r="C515" s="1" t="str">
        <f>IFERROR(VLOOKUP($A515,[1]INPUT_Du_lieu_nhan_vien!$A:$C,3),"-")</f>
        <v>Nhàn</v>
      </c>
      <c r="D515" s="1" t="str">
        <f>IFERROR(VLOOKUP($A515,[1]INPUT_Du_lieu_nhan_vien!$A:$AC,24),"-")</f>
        <v>OP</v>
      </c>
      <c r="E515" s="1" t="str">
        <f>IFERROR(VLOOKUP($A515,[1]INPUT_Du_lieu_nhan_vien!$A:$AC,29),"-")</f>
        <v>TAD</v>
      </c>
      <c r="F515" s="1" t="s">
        <v>12</v>
      </c>
      <c r="G515" s="3" t="s">
        <v>30</v>
      </c>
      <c r="H515" s="2">
        <v>41061</v>
      </c>
      <c r="I515" s="2">
        <f>IF(F515="","",VLOOKUP(F515,$N$2:$O$11,2)+H515)</f>
        <v>41425</v>
      </c>
      <c r="J515" s="1" t="str">
        <f>IFERROR(VLOOKUP($A515,[1]INPUT_Du_lieu_nhan_vien!$A:$AJ,36),"-")</f>
        <v>Chính thức</v>
      </c>
    </row>
    <row r="516" spans="1:10" ht="32.25" customHeight="1">
      <c r="A516" s="4">
        <v>20440</v>
      </c>
      <c r="B516" s="1" t="str">
        <f>IFERROR(VLOOKUP($A516,[1]INPUT_Du_lieu_nhan_vien!$A:$C,2),"-")</f>
        <v>Phạm Hải</v>
      </c>
      <c r="C516" s="1" t="str">
        <f>IFERROR(VLOOKUP($A516,[1]INPUT_Du_lieu_nhan_vien!$A:$C,3),"-")</f>
        <v>Yến</v>
      </c>
      <c r="D516" s="1" t="str">
        <f>IFERROR(VLOOKUP($A516,[1]INPUT_Du_lieu_nhan_vien!$A:$AC,24),"-")</f>
        <v>OP</v>
      </c>
      <c r="E516" s="1" t="str">
        <f>IFERROR(VLOOKUP($A516,[1]INPUT_Du_lieu_nhan_vien!$A:$AC,29),"-")</f>
        <v>TAD</v>
      </c>
      <c r="F516" s="1" t="s">
        <v>12</v>
      </c>
      <c r="G516" s="3" t="s">
        <v>29</v>
      </c>
      <c r="H516" s="2">
        <v>41131</v>
      </c>
      <c r="I516" s="2">
        <f>IF(F516="","",VLOOKUP(F516,$N$2:$O$11,2)+H516)</f>
        <v>41495</v>
      </c>
      <c r="J516" s="1" t="str">
        <f>IFERROR(VLOOKUP($A516,[1]INPUT_Du_lieu_nhan_vien!$A:$AJ,36),"-")</f>
        <v>Chính thức</v>
      </c>
    </row>
    <row r="517" spans="1:10" ht="32.25" customHeight="1">
      <c r="A517" s="4">
        <v>20526</v>
      </c>
      <c r="B517" s="1" t="str">
        <f>IFERROR(VLOOKUP($A517,[1]INPUT_Du_lieu_nhan_vien!$A:$C,2),"-")</f>
        <v>Bùi Ngọc</v>
      </c>
      <c r="C517" s="1" t="str">
        <f>IFERROR(VLOOKUP($A517,[1]INPUT_Du_lieu_nhan_vien!$A:$C,3),"-")</f>
        <v>Khánh</v>
      </c>
      <c r="D517" s="1" t="str">
        <f>IFERROR(VLOOKUP($A517,[1]INPUT_Du_lieu_nhan_vien!$A:$AC,24),"-")</f>
        <v>OP</v>
      </c>
      <c r="E517" s="1" t="str">
        <f>IFERROR(VLOOKUP($A517,[1]INPUT_Du_lieu_nhan_vien!$A:$AC,29),"-")</f>
        <v>TIS</v>
      </c>
      <c r="F517" s="1" t="s">
        <v>12</v>
      </c>
      <c r="G517" s="3" t="s">
        <v>28</v>
      </c>
      <c r="H517" s="2">
        <v>41334</v>
      </c>
      <c r="I517" s="2">
        <f>IF(F517="","",VLOOKUP(F517,$N$2:$O$11,2)+H517)</f>
        <v>41698</v>
      </c>
      <c r="J517" s="1" t="str">
        <f>IFERROR(VLOOKUP($A517,[1]INPUT_Du_lieu_nhan_vien!$A:$AJ,36),"-")</f>
        <v>Chính thức</v>
      </c>
    </row>
    <row r="518" spans="1:10" ht="32.25" customHeight="1">
      <c r="A518" s="4">
        <v>20584</v>
      </c>
      <c r="B518" s="1" t="str">
        <f>IFERROR(VLOOKUP($A518,[1]INPUT_Du_lieu_nhan_vien!$A:$C,2),"-")</f>
        <v>Nguyễn Bích</v>
      </c>
      <c r="C518" s="1" t="str">
        <f>IFERROR(VLOOKUP($A518,[1]INPUT_Du_lieu_nhan_vien!$A:$C,3),"-")</f>
        <v>Diệp</v>
      </c>
      <c r="D518" s="1" t="str">
        <f>IFERROR(VLOOKUP($A518,[1]INPUT_Du_lieu_nhan_vien!$A:$AC,24),"-")</f>
        <v>OP</v>
      </c>
      <c r="E518" s="1" t="str">
        <f>IFERROR(VLOOKUP($A518,[1]INPUT_Du_lieu_nhan_vien!$A:$AC,29),"-")</f>
        <v>TAD</v>
      </c>
      <c r="G518" s="3"/>
      <c r="H518" s="2"/>
      <c r="I518" s="2" t="str">
        <f>IF(F518="","",VLOOKUP(F518,$N$2:$O$11,2)+H518)</f>
        <v/>
      </c>
      <c r="J518" s="1" t="str">
        <f>IFERROR(VLOOKUP($A518,[1]INPUT_Du_lieu_nhan_vien!$A:$AJ,36),"-")</f>
        <v>Nghỉ việc</v>
      </c>
    </row>
    <row r="519" spans="1:10" ht="32.25" customHeight="1">
      <c r="A519" s="4">
        <v>20645</v>
      </c>
      <c r="B519" s="1" t="str">
        <f>IFERROR(VLOOKUP($A519,[1]INPUT_Du_lieu_nhan_vien!$A:$C,2),"-")</f>
        <v>Trần Thị Hương</v>
      </c>
      <c r="C519" s="1" t="str">
        <f>IFERROR(VLOOKUP($A519,[1]INPUT_Du_lieu_nhan_vien!$A:$C,3),"-")</f>
        <v>Nam</v>
      </c>
      <c r="D519" s="1" t="str">
        <f>IFERROR(VLOOKUP($A519,[1]INPUT_Du_lieu_nhan_vien!$A:$AC,24),"-")</f>
        <v>OP</v>
      </c>
      <c r="E519" s="1" t="str">
        <f>IFERROR(VLOOKUP($A519,[1]INPUT_Du_lieu_nhan_vien!$A:$AC,29),"-")</f>
        <v>TAD</v>
      </c>
      <c r="G519" s="3"/>
      <c r="H519" s="2"/>
      <c r="I519" s="2" t="str">
        <f>IF(F519="","",VLOOKUP(F519,$N$2:$O$11,2)+H519)</f>
        <v/>
      </c>
      <c r="J519" s="1" t="str">
        <f>IFERROR(VLOOKUP($A519,[1]INPUT_Du_lieu_nhan_vien!$A:$AJ,36),"-")</f>
        <v>Nghỉ việc</v>
      </c>
    </row>
    <row r="520" spans="1:10" ht="32.25" customHeight="1">
      <c r="A520" s="4">
        <v>10030</v>
      </c>
      <c r="B520" s="1" t="str">
        <f>IFERROR(VLOOKUP($A520,[1]INPUT_Du_lieu_nhan_vien!$A:$C,2),"-")</f>
        <v>Nguyễn Thị</v>
      </c>
      <c r="C520" s="1" t="str">
        <f>IFERROR(VLOOKUP($A520,[1]INPUT_Du_lieu_nhan_vien!$A:$C,3),"-")</f>
        <v>Huyền</v>
      </c>
      <c r="D520" s="1" t="str">
        <f>IFERROR(VLOOKUP($A520,[1]INPUT_Du_lieu_nhan_vien!$A:$AC,24),"-")</f>
        <v>CB_HR</v>
      </c>
      <c r="E520" s="1">
        <f>IFERROR(VLOOKUP($A520,[1]INPUT_Du_lieu_nhan_vien!$A:$AC,29),"-")</f>
        <v>0</v>
      </c>
      <c r="G520" s="3"/>
      <c r="H520" s="2"/>
      <c r="I520" s="2" t="str">
        <f>IF(F520="","",VLOOKUP(F520,$N$2:$O$11,2)+H520)</f>
        <v/>
      </c>
      <c r="J520" s="1" t="str">
        <f>IFERROR(VLOOKUP($A520,[1]INPUT_Du_lieu_nhan_vien!$A:$AJ,36),"-")</f>
        <v>Nghỉ việc</v>
      </c>
    </row>
    <row r="521" spans="1:10" ht="32.25" customHeight="1">
      <c r="A521" s="4">
        <v>20086</v>
      </c>
      <c r="B521" s="1" t="str">
        <f>IFERROR(VLOOKUP($A521,[1]INPUT_Du_lieu_nhan_vien!$A:$C,2),"-")</f>
        <v>Nguyễn Thị</v>
      </c>
      <c r="C521" s="1" t="str">
        <f>IFERROR(VLOOKUP($A521,[1]INPUT_Du_lieu_nhan_vien!$A:$C,3),"-")</f>
        <v>Hà</v>
      </c>
      <c r="D521" s="1" t="str">
        <f>IFERROR(VLOOKUP($A521,[1]INPUT_Du_lieu_nhan_vien!$A:$AC,24),"-")</f>
        <v>PM2</v>
      </c>
      <c r="E521" s="1" t="str">
        <f>IFERROR(VLOOKUP($A521,[1]INPUT_Du_lieu_nhan_vien!$A:$AC,29),"-")</f>
        <v>THR</v>
      </c>
      <c r="G521" s="3"/>
      <c r="H521" s="2"/>
      <c r="I521" s="2" t="str">
        <f>IF(F521="","",VLOOKUP(F521,$N$2:$O$11,2)+H521)</f>
        <v/>
      </c>
      <c r="J521" s="1" t="str">
        <f>IFERROR(VLOOKUP($A521,[1]INPUT_Du_lieu_nhan_vien!$A:$AJ,36),"-")</f>
        <v>Nghỉ việc</v>
      </c>
    </row>
    <row r="522" spans="1:10" ht="32.25" customHeight="1">
      <c r="A522" s="4">
        <v>20136</v>
      </c>
      <c r="B522" s="1" t="str">
        <f>IFERROR(VLOOKUP($A522,[1]INPUT_Du_lieu_nhan_vien!$A:$C,2),"-")</f>
        <v>Phạm Chí</v>
      </c>
      <c r="C522" s="1" t="str">
        <f>IFERROR(VLOOKUP($A522,[1]INPUT_Du_lieu_nhan_vien!$A:$C,3),"-")</f>
        <v>Kiên</v>
      </c>
      <c r="D522" s="1" t="str">
        <f>IFERROR(VLOOKUP($A522,[1]INPUT_Du_lieu_nhan_vien!$A:$AC,24),"-")</f>
        <v>TD1</v>
      </c>
      <c r="E522" s="1" t="str">
        <f>IFERROR(VLOOKUP($A522,[1]INPUT_Du_lieu_nhan_vien!$A:$AC,29),"-")</f>
        <v>THR</v>
      </c>
      <c r="F522" s="1" t="s">
        <v>12</v>
      </c>
      <c r="G522" s="3" t="s">
        <v>27</v>
      </c>
      <c r="H522" s="2">
        <v>40100</v>
      </c>
      <c r="I522" s="2">
        <v>40464</v>
      </c>
      <c r="J522" s="1" t="str">
        <f>IFERROR(VLOOKUP($A522,[1]INPUT_Du_lieu_nhan_vien!$A:$AJ,36),"-")</f>
        <v>Chính thức</v>
      </c>
    </row>
    <row r="523" spans="1:10" ht="32.25" customHeight="1">
      <c r="A523" s="4">
        <v>20341</v>
      </c>
      <c r="B523" s="1" t="str">
        <f>IFERROR(VLOOKUP($A523,[1]INPUT_Du_lieu_nhan_vien!$A:$C,2),"-")</f>
        <v>Nguyễn Thị</v>
      </c>
      <c r="C523" s="1" t="str">
        <f>IFERROR(VLOOKUP($A523,[1]INPUT_Du_lieu_nhan_vien!$A:$C,3),"-")</f>
        <v>Mai</v>
      </c>
      <c r="D523" s="1" t="str">
        <f>IFERROR(VLOOKUP($A523,[1]INPUT_Du_lieu_nhan_vien!$A:$AC,24),"-")</f>
        <v>OP</v>
      </c>
      <c r="E523" s="1" t="str">
        <f>IFERROR(VLOOKUP($A523,[1]INPUT_Du_lieu_nhan_vien!$A:$AC,29),"-")</f>
        <v>THR</v>
      </c>
      <c r="G523" s="3"/>
      <c r="H523" s="2"/>
      <c r="I523" s="2" t="str">
        <f>IF(F523="","",VLOOKUP(F523,$N$2:$O$11,2)+H523)</f>
        <v/>
      </c>
      <c r="J523" s="1" t="str">
        <f>IFERROR(VLOOKUP($A523,[1]INPUT_Du_lieu_nhan_vien!$A:$AJ,36),"-")</f>
        <v>Nghỉ việc</v>
      </c>
    </row>
    <row r="524" spans="1:10" ht="32.25" customHeight="1">
      <c r="A524" s="4">
        <v>20426</v>
      </c>
      <c r="B524" s="1" t="str">
        <f>IFERROR(VLOOKUP($A524,[1]INPUT_Du_lieu_nhan_vien!$A:$C,2),"-")</f>
        <v>Phạm Hằng</v>
      </c>
      <c r="C524" s="1" t="str">
        <f>IFERROR(VLOOKUP($A524,[1]INPUT_Du_lieu_nhan_vien!$A:$C,3),"-")</f>
        <v>Nga</v>
      </c>
      <c r="D524" s="1" t="str">
        <f>IFERROR(VLOOKUP($A524,[1]INPUT_Du_lieu_nhan_vien!$A:$AC,24),"-")</f>
        <v>TD2</v>
      </c>
      <c r="E524" s="1" t="str">
        <f>IFERROR(VLOOKUP($A524,[1]INPUT_Du_lieu_nhan_vien!$A:$AC,29),"-")</f>
        <v>THR</v>
      </c>
      <c r="G524" s="3"/>
      <c r="H524" s="2"/>
      <c r="I524" s="2" t="str">
        <f>IF(F524="","",VLOOKUP(F524,$N$2:$O$11,2)+H524)</f>
        <v/>
      </c>
      <c r="J524" s="1" t="str">
        <f>IFERROR(VLOOKUP($A524,[1]INPUT_Du_lieu_nhan_vien!$A:$AJ,36),"-")</f>
        <v>Chính thức</v>
      </c>
    </row>
    <row r="525" spans="1:10" ht="32.25" customHeight="1">
      <c r="A525" s="4">
        <v>20464</v>
      </c>
      <c r="B525" s="1" t="str">
        <f>IFERROR(VLOOKUP($A525,[1]INPUT_Du_lieu_nhan_vien!$A:$C,2),"-")</f>
        <v>Nguyễn Thị Hoàng</v>
      </c>
      <c r="C525" s="1" t="str">
        <f>IFERROR(VLOOKUP($A525,[1]INPUT_Du_lieu_nhan_vien!$A:$C,3),"-")</f>
        <v>Hà</v>
      </c>
      <c r="D525" s="1" t="str">
        <f>IFERROR(VLOOKUP($A525,[1]INPUT_Du_lieu_nhan_vien!$A:$AC,24),"-")</f>
        <v>OP</v>
      </c>
      <c r="E525" s="1" t="str">
        <f>IFERROR(VLOOKUP($A525,[1]INPUT_Du_lieu_nhan_vien!$A:$AC,29),"-")</f>
        <v>THR</v>
      </c>
      <c r="F525" s="1" t="s">
        <v>12</v>
      </c>
      <c r="G525" s="3" t="s">
        <v>26</v>
      </c>
      <c r="H525" s="2">
        <v>41162</v>
      </c>
      <c r="I525" s="2">
        <f>IF(F525="","",VLOOKUP(F525,$N$2:$O$11,2)+H525)</f>
        <v>41526</v>
      </c>
      <c r="J525" s="1" t="str">
        <f>IFERROR(VLOOKUP($A525,[1]INPUT_Du_lieu_nhan_vien!$A:$AJ,36),"-")</f>
        <v>Chính thức</v>
      </c>
    </row>
    <row r="526" spans="1:10" ht="32.25" customHeight="1">
      <c r="A526" s="4">
        <v>20477</v>
      </c>
      <c r="B526" s="1" t="str">
        <f>IFERROR(VLOOKUP($A526,[1]INPUT_Du_lieu_nhan_vien!$A:$C,2),"-")</f>
        <v>Trần Bích</v>
      </c>
      <c r="C526" s="1" t="str">
        <f>IFERROR(VLOOKUP($A526,[1]INPUT_Du_lieu_nhan_vien!$A:$C,3),"-")</f>
        <v>Ngọc</v>
      </c>
      <c r="D526" s="1" t="str">
        <f>IFERROR(VLOOKUP($A526,[1]INPUT_Du_lieu_nhan_vien!$A:$AC,24),"-")</f>
        <v>OP</v>
      </c>
      <c r="E526" s="1" t="str">
        <f>IFERROR(VLOOKUP($A526,[1]INPUT_Du_lieu_nhan_vien!$A:$AC,29),"-")</f>
        <v>THR</v>
      </c>
      <c r="G526" s="3"/>
      <c r="H526" s="2"/>
      <c r="I526" s="2" t="str">
        <f>IF(F526="","",VLOOKUP(F526,$N$2:$O$11,2)+H526)</f>
        <v/>
      </c>
      <c r="J526" s="1" t="str">
        <f>IFERROR(VLOOKUP($A526,[1]INPUT_Du_lieu_nhan_vien!$A:$AJ,36),"-")</f>
        <v>Nghỉ việc</v>
      </c>
    </row>
    <row r="527" spans="1:10" ht="32.25" customHeight="1">
      <c r="A527" s="4">
        <v>20629</v>
      </c>
      <c r="B527" s="1" t="str">
        <f>IFERROR(VLOOKUP($A527,[1]INPUT_Du_lieu_nhan_vien!$A:$C,2),"-")</f>
        <v>Phạm Nhật</v>
      </c>
      <c r="C527" s="1" t="str">
        <f>IFERROR(VLOOKUP($A527,[1]INPUT_Du_lieu_nhan_vien!$A:$C,3),"-")</f>
        <v>Anh</v>
      </c>
      <c r="D527" s="1" t="str">
        <f>IFERROR(VLOOKUP($A527,[1]INPUT_Du_lieu_nhan_vien!$A:$AC,24),"-")</f>
        <v>OP</v>
      </c>
      <c r="E527" s="1" t="str">
        <f>IFERROR(VLOOKUP($A527,[1]INPUT_Du_lieu_nhan_vien!$A:$AC,29),"-")</f>
        <v>THR</v>
      </c>
      <c r="F527" s="1" t="s">
        <v>12</v>
      </c>
      <c r="G527" s="5" t="s">
        <v>25</v>
      </c>
      <c r="H527" s="2">
        <v>41487</v>
      </c>
      <c r="I527" s="2">
        <f>IF(F527="","",VLOOKUP(F527,$N$2:$O$11,2)+H527)</f>
        <v>41851</v>
      </c>
      <c r="J527" s="1" t="str">
        <f>IFERROR(VLOOKUP($A527,[1]INPUT_Du_lieu_nhan_vien!$A:$AJ,36),"-")</f>
        <v>Chính thức</v>
      </c>
    </row>
    <row r="528" spans="1:10" ht="32.25" customHeight="1">
      <c r="A528" s="4">
        <v>20154</v>
      </c>
      <c r="B528" s="1" t="str">
        <f>IFERROR(VLOOKUP($A528,[1]INPUT_Du_lieu_nhan_vien!$A:$C,2),"-")</f>
        <v>Nguyễn Xuân</v>
      </c>
      <c r="C528" s="1" t="str">
        <f>IFERROR(VLOOKUP($A528,[1]INPUT_Du_lieu_nhan_vien!$A:$C,3),"-")</f>
        <v>Bách</v>
      </c>
      <c r="D528" s="1" t="str">
        <f>IFERROR(VLOOKUP($A528,[1]INPUT_Du_lieu_nhan_vien!$A:$AC,24),"-")</f>
        <v>PM1</v>
      </c>
      <c r="E528" s="1" t="str">
        <f>IFERROR(VLOOKUP($A528,[1]INPUT_Du_lieu_nhan_vien!$A:$AC,29),"-")</f>
        <v>TDT</v>
      </c>
      <c r="F528" s="1" t="s">
        <v>12</v>
      </c>
      <c r="G528" s="3" t="s">
        <v>24</v>
      </c>
      <c r="H528" s="2">
        <v>40162</v>
      </c>
      <c r="I528" s="2">
        <v>40526</v>
      </c>
      <c r="J528" s="1" t="str">
        <f>IFERROR(VLOOKUP($A528,[1]INPUT_Du_lieu_nhan_vien!$A:$AJ,36),"-")</f>
        <v>Chính thức</v>
      </c>
    </row>
    <row r="529" spans="1:11" ht="32.25" customHeight="1">
      <c r="A529" s="4">
        <v>20223</v>
      </c>
      <c r="B529" s="1" t="str">
        <f>IFERROR(VLOOKUP($A529,[1]INPUT_Du_lieu_nhan_vien!$A:$C,2),"-")</f>
        <v>Hoàng Diệu</v>
      </c>
      <c r="C529" s="1" t="str">
        <f>IFERROR(VLOOKUP($A529,[1]INPUT_Du_lieu_nhan_vien!$A:$C,3),"-")</f>
        <v>Linh</v>
      </c>
      <c r="D529" s="1" t="str">
        <f>IFERROR(VLOOKUP($A529,[1]INPUT_Du_lieu_nhan_vien!$A:$AC,24),"-")</f>
        <v>OC</v>
      </c>
      <c r="E529" s="1" t="str">
        <f>IFERROR(VLOOKUP($A529,[1]INPUT_Du_lieu_nhan_vien!$A:$AC,29),"-")</f>
        <v>TDT</v>
      </c>
      <c r="F529" s="1" t="s">
        <v>12</v>
      </c>
      <c r="G529" s="3" t="s">
        <v>23</v>
      </c>
      <c r="H529" s="2">
        <v>40483</v>
      </c>
      <c r="I529" s="2">
        <v>40847</v>
      </c>
      <c r="J529" s="1" t="str">
        <f>IFERROR(VLOOKUP($A529,[1]INPUT_Du_lieu_nhan_vien!$A:$AJ,36),"-")</f>
        <v>Chính thức</v>
      </c>
    </row>
    <row r="530" spans="1:11" ht="32.25" customHeight="1">
      <c r="A530" s="4">
        <v>20223</v>
      </c>
      <c r="B530" s="1" t="str">
        <f>IFERROR(VLOOKUP($A530,[1]INPUT_Du_lieu_nhan_vien!$A:$C,2),"-")</f>
        <v>Hoàng Diệu</v>
      </c>
      <c r="C530" s="1" t="str">
        <f>IFERROR(VLOOKUP($A530,[1]INPUT_Du_lieu_nhan_vien!$A:$C,3),"-")</f>
        <v>Linh</v>
      </c>
      <c r="D530" s="1" t="str">
        <f>IFERROR(VLOOKUP($A530,[1]INPUT_Du_lieu_nhan_vien!$A:$AC,24),"-")</f>
        <v>OC</v>
      </c>
      <c r="E530" s="1" t="str">
        <f>IFERROR(VLOOKUP($A530,[1]INPUT_Du_lieu_nhan_vien!$A:$AC,29),"-")</f>
        <v>TDT</v>
      </c>
      <c r="F530" s="1" t="s">
        <v>2</v>
      </c>
      <c r="G530" s="3" t="s">
        <v>22</v>
      </c>
      <c r="H530" s="2">
        <v>40848</v>
      </c>
      <c r="I530" s="2">
        <v>41943</v>
      </c>
      <c r="J530" s="1" t="str">
        <f>IFERROR(VLOOKUP($A530,[1]INPUT_Du_lieu_nhan_vien!$A:$AJ,36),"-")</f>
        <v>Chính thức</v>
      </c>
    </row>
    <row r="531" spans="1:11" ht="32.25" customHeight="1">
      <c r="A531" s="4">
        <v>10009</v>
      </c>
      <c r="B531" s="1" t="str">
        <f>IFERROR(VLOOKUP($A531,[1]INPUT_Du_lieu_nhan_vien!$A:$C,2),"-")</f>
        <v>Dương Hữu</v>
      </c>
      <c r="C531" s="1" t="str">
        <f>IFERROR(VLOOKUP($A531,[1]INPUT_Du_lieu_nhan_vien!$A:$C,3),"-")</f>
        <v>Quang</v>
      </c>
      <c r="D531" s="1" t="str">
        <f>IFERROR(VLOOKUP($A531,[1]INPUT_Du_lieu_nhan_vien!$A:$AC,24),"-")</f>
        <v>SD1</v>
      </c>
      <c r="E531" s="1" t="str">
        <f>IFERROR(VLOOKUP($A531,[1]INPUT_Du_lieu_nhan_vien!$A:$AC,29),"-")</f>
        <v>S1</v>
      </c>
      <c r="F531" s="1" t="s">
        <v>2</v>
      </c>
      <c r="G531" s="3"/>
      <c r="H531" s="2">
        <v>40238</v>
      </c>
      <c r="I531" s="2">
        <v>41333</v>
      </c>
      <c r="J531" s="1" t="str">
        <f>IFERROR(VLOOKUP($A531,[1]INPUT_Du_lieu_nhan_vien!$A:$AJ,36),"-")</f>
        <v>Chính thức</v>
      </c>
    </row>
    <row r="532" spans="1:11" ht="32.25" customHeight="1">
      <c r="A532" s="4">
        <v>10009</v>
      </c>
      <c r="B532" s="1" t="str">
        <f>IFERROR(VLOOKUP($A532,[1]INPUT_Du_lieu_nhan_vien!$A:$C,2),"-")</f>
        <v>Dương Hữu</v>
      </c>
      <c r="C532" s="1" t="str">
        <f>IFERROR(VLOOKUP($A532,[1]INPUT_Du_lieu_nhan_vien!$A:$C,3),"-")</f>
        <v>Quang</v>
      </c>
      <c r="D532" s="1" t="str">
        <f>IFERROR(VLOOKUP($A532,[1]INPUT_Du_lieu_nhan_vien!$A:$AC,24),"-")</f>
        <v>SD1</v>
      </c>
      <c r="E532" s="1" t="str">
        <f>IFERROR(VLOOKUP($A532,[1]INPUT_Du_lieu_nhan_vien!$A:$AC,29),"-")</f>
        <v>S1</v>
      </c>
      <c r="F532" s="1" t="s">
        <v>8</v>
      </c>
      <c r="G532" s="3" t="s">
        <v>21</v>
      </c>
      <c r="H532" s="2">
        <v>40057</v>
      </c>
      <c r="J532" s="1" t="str">
        <f>IFERROR(VLOOKUP($A532,[1]INPUT_Du_lieu_nhan_vien!$A:$AJ,36),"-")</f>
        <v>Chính thức</v>
      </c>
    </row>
    <row r="533" spans="1:11" ht="32.25" customHeight="1">
      <c r="A533" s="4">
        <v>10002</v>
      </c>
      <c r="B533" s="1" t="str">
        <f>IFERROR(VLOOKUP($A533,[1]INPUT_Du_lieu_nhan_vien!$A:$C,2),"-")</f>
        <v>Nguyễn Hoài</v>
      </c>
      <c r="C533" s="1" t="str">
        <f>IFERROR(VLOOKUP($A533,[1]INPUT_Du_lieu_nhan_vien!$A:$C,3),"-")</f>
        <v>Giang</v>
      </c>
      <c r="D533" s="1" t="str">
        <f>IFERROR(VLOOKUP($A533,[1]INPUT_Du_lieu_nhan_vien!$A:$AC,24),"-")</f>
        <v>CX</v>
      </c>
      <c r="E533" s="1" t="str">
        <f>IFERROR(VLOOKUP($A533,[1]INPUT_Du_lieu_nhan_vien!$A:$AC,29),"-")</f>
        <v>BCV</v>
      </c>
      <c r="G533" s="3"/>
      <c r="H533" s="2"/>
      <c r="I533" s="2" t="str">
        <f>IF(F533="","",VLOOKUP(F533,$N$2:$O$11,2)+H533)</f>
        <v/>
      </c>
      <c r="J533" s="1" t="str">
        <f>IFERROR(VLOOKUP($A533,[1]INPUT_Du_lieu_nhan_vien!$A:$AJ,36),"-")</f>
        <v>Nghỉ việc</v>
      </c>
    </row>
    <row r="534" spans="1:11" ht="32.25" customHeight="1">
      <c r="A534" s="4">
        <v>10020</v>
      </c>
      <c r="B534" s="1" t="str">
        <f>IFERROR(VLOOKUP($A534,[1]INPUT_Du_lieu_nhan_vien!$A:$C,2),"-")</f>
        <v>Ngô Thu</v>
      </c>
      <c r="C534" s="1" t="str">
        <f>IFERROR(VLOOKUP($A534,[1]INPUT_Du_lieu_nhan_vien!$A:$C,3),"-")</f>
        <v>Thủy</v>
      </c>
      <c r="D534" s="1" t="str">
        <f>IFERROR(VLOOKUP($A534,[1]INPUT_Du_lieu_nhan_vien!$A:$AC,24),"-")</f>
        <v>CX</v>
      </c>
      <c r="E534" s="1" t="str">
        <f>IFERROR(VLOOKUP($A534,[1]INPUT_Du_lieu_nhan_vien!$A:$AC,29),"-")</f>
        <v>BCV</v>
      </c>
      <c r="F534" s="1" t="s">
        <v>8</v>
      </c>
      <c r="G534" s="3" t="s">
        <v>20</v>
      </c>
      <c r="H534" s="2">
        <v>40179</v>
      </c>
      <c r="I534" s="2">
        <f>IF(F534="","",VLOOKUP(F534,$N$2:$O$11,2)+H534)</f>
        <v>40179</v>
      </c>
      <c r="J534" s="1" t="str">
        <f>IFERROR(VLOOKUP($A534,[1]INPUT_Du_lieu_nhan_vien!$A:$AJ,36),"-")</f>
        <v>Chính thức</v>
      </c>
      <c r="K534" s="3" t="s">
        <v>17</v>
      </c>
    </row>
    <row r="535" spans="1:11" ht="32.25" customHeight="1">
      <c r="A535" s="4">
        <v>20062</v>
      </c>
      <c r="B535" s="1" t="str">
        <f>IFERROR(VLOOKUP($A535,[1]INPUT_Du_lieu_nhan_vien!$A:$C,2),"-")</f>
        <v>Nguyễn Hữu</v>
      </c>
      <c r="C535" s="1" t="str">
        <f>IFERROR(VLOOKUP($A535,[1]INPUT_Du_lieu_nhan_vien!$A:$C,3),"-")</f>
        <v>Diễn</v>
      </c>
      <c r="D535" s="1" t="str">
        <f>IFERROR(VLOOKUP($A535,[1]INPUT_Du_lieu_nhan_vien!$A:$AC,24),"-")</f>
        <v>CX</v>
      </c>
      <c r="E535" s="1" t="str">
        <f>IFERROR(VLOOKUP($A535,[1]INPUT_Du_lieu_nhan_vien!$A:$AC,29),"-")</f>
        <v>BCV</v>
      </c>
      <c r="F535" s="1" t="s">
        <v>12</v>
      </c>
      <c r="G535" s="3" t="s">
        <v>19</v>
      </c>
      <c r="H535" s="2">
        <v>39904</v>
      </c>
      <c r="I535" s="2">
        <f>IF(F535="","",VLOOKUP(F535,$N$2:$O$11,2)+H535)</f>
        <v>40268</v>
      </c>
      <c r="J535" s="1" t="str">
        <f>IFERROR(VLOOKUP($A535,[1]INPUT_Du_lieu_nhan_vien!$A:$AJ,36),"-")</f>
        <v>Chính thức</v>
      </c>
      <c r="K535" s="3"/>
    </row>
    <row r="536" spans="1:11" ht="32.25" customHeight="1">
      <c r="A536" s="4">
        <v>20062</v>
      </c>
      <c r="B536" s="1" t="str">
        <f>IFERROR(VLOOKUP($A536,[1]INPUT_Du_lieu_nhan_vien!$A:$C,2),"-")</f>
        <v>Nguyễn Hữu</v>
      </c>
      <c r="C536" s="1" t="str">
        <f>IFERROR(VLOOKUP($A536,[1]INPUT_Du_lieu_nhan_vien!$A:$C,3),"-")</f>
        <v>Diễn</v>
      </c>
      <c r="D536" s="1" t="str">
        <f>IFERROR(VLOOKUP($A536,[1]INPUT_Du_lieu_nhan_vien!$A:$AC,24),"-")</f>
        <v>CX</v>
      </c>
      <c r="E536" s="1" t="str">
        <f>IFERROR(VLOOKUP($A536,[1]INPUT_Du_lieu_nhan_vien!$A:$AC,29),"-")</f>
        <v>BCV</v>
      </c>
      <c r="F536" s="1" t="s">
        <v>8</v>
      </c>
      <c r="G536" s="3" t="s">
        <v>18</v>
      </c>
      <c r="H536" s="2">
        <v>40269</v>
      </c>
      <c r="I536" s="2">
        <f>IF(F536="","",VLOOKUP(F536,$N$2:$O$11,2)+H536)</f>
        <v>40269</v>
      </c>
      <c r="J536" s="1" t="str">
        <f>IFERROR(VLOOKUP($A536,[1]INPUT_Du_lieu_nhan_vien!$A:$AJ,36),"-")</f>
        <v>Chính thức</v>
      </c>
      <c r="K536" s="3" t="s">
        <v>17</v>
      </c>
    </row>
    <row r="537" spans="1:11" ht="32.25" customHeight="1">
      <c r="A537" s="4">
        <v>10010</v>
      </c>
      <c r="B537" s="1" t="str">
        <f>IFERROR(VLOOKUP($A537,[1]INPUT_Du_lieu_nhan_vien!$A:$C,2),"-")</f>
        <v>Hoàng Thế</v>
      </c>
      <c r="C537" s="1" t="str">
        <f>IFERROR(VLOOKUP($A537,[1]INPUT_Du_lieu_nhan_vien!$A:$C,3),"-")</f>
        <v>Anh</v>
      </c>
      <c r="D537" s="1" t="str">
        <f>IFERROR(VLOOKUP($A537,[1]INPUT_Du_lieu_nhan_vien!$A:$AC,24),"-")</f>
        <v>TD1</v>
      </c>
      <c r="E537" s="1" t="str">
        <f>IFERROR(VLOOKUP($A537,[1]INPUT_Du_lieu_nhan_vien!$A:$AC,29),"-")</f>
        <v>TAL</v>
      </c>
      <c r="F537" s="1" t="s">
        <v>12</v>
      </c>
      <c r="G537" s="3" t="s">
        <v>16</v>
      </c>
      <c r="H537" s="2">
        <v>39845</v>
      </c>
      <c r="I537" s="2">
        <f>IF(F537="","",VLOOKUP(F537,$N$2:$O$11,2)+H537)</f>
        <v>40209</v>
      </c>
      <c r="J537" s="1" t="str">
        <f>IFERROR(VLOOKUP($A537,[1]INPUT_Du_lieu_nhan_vien!$A:$AJ,36),"-")</f>
        <v>Chính thức</v>
      </c>
    </row>
    <row r="538" spans="1:11" ht="32.25" customHeight="1">
      <c r="A538" s="4">
        <v>20011</v>
      </c>
      <c r="B538" s="1" t="str">
        <f>IFERROR(VLOOKUP($A538,[1]INPUT_Du_lieu_nhan_vien!$A:$C,2),"-")</f>
        <v>Ngô Thanh</v>
      </c>
      <c r="C538" s="1" t="str">
        <f>IFERROR(VLOOKUP($A538,[1]INPUT_Du_lieu_nhan_vien!$A:$C,3),"-")</f>
        <v>Tùng</v>
      </c>
      <c r="D538" s="1" t="str">
        <f>IFERROR(VLOOKUP($A538,[1]INPUT_Du_lieu_nhan_vien!$A:$AC,24),"-")</f>
        <v>OP</v>
      </c>
      <c r="E538" s="1" t="str">
        <f>IFERROR(VLOOKUP($A538,[1]INPUT_Du_lieu_nhan_vien!$A:$AC,29),"-")</f>
        <v>TAL</v>
      </c>
      <c r="G538" s="3"/>
      <c r="H538" s="2"/>
      <c r="I538" s="2" t="str">
        <f>IF(F538="","",VLOOKUP(F538,$N$2:$O$11,2)+H538)</f>
        <v/>
      </c>
      <c r="J538" s="1" t="str">
        <f>IFERROR(VLOOKUP($A538,[1]INPUT_Du_lieu_nhan_vien!$A:$AJ,36),"-")</f>
        <v>Chính thức</v>
      </c>
    </row>
    <row r="539" spans="1:11" ht="32.25" customHeight="1">
      <c r="A539" s="4">
        <v>20233</v>
      </c>
      <c r="B539" s="1" t="str">
        <f>IFERROR(VLOOKUP($A539,[1]INPUT_Du_lieu_nhan_vien!$A:$C,2),"-")</f>
        <v>Nguyễn Thế</v>
      </c>
      <c r="C539" s="1" t="str">
        <f>IFERROR(VLOOKUP($A539,[1]INPUT_Du_lieu_nhan_vien!$A:$C,3),"-")</f>
        <v>Đức</v>
      </c>
      <c r="D539" s="1" t="str">
        <f>IFERROR(VLOOKUP($A539,[1]INPUT_Du_lieu_nhan_vien!$A:$AC,24),"-")</f>
        <v>OX</v>
      </c>
      <c r="E539" s="1" t="str">
        <f>IFERROR(VLOOKUP($A539,[1]INPUT_Du_lieu_nhan_vien!$A:$AC,29),"-")</f>
        <v>TAL</v>
      </c>
      <c r="G539" s="3"/>
      <c r="H539" s="2"/>
      <c r="I539" s="2" t="str">
        <f>IF(F539="","",VLOOKUP(F539,$N$2:$O$11,2)+H539)</f>
        <v/>
      </c>
      <c r="J539" s="1" t="str">
        <f>IFERROR(VLOOKUP($A539,[1]INPUT_Du_lieu_nhan_vien!$A:$AJ,36),"-")</f>
        <v>Nghỉ việc</v>
      </c>
    </row>
    <row r="540" spans="1:11" ht="32.25" customHeight="1">
      <c r="A540" s="4">
        <v>20136</v>
      </c>
      <c r="B540" s="1" t="str">
        <f>IFERROR(VLOOKUP($A540,[1]INPUT_Du_lieu_nhan_vien!$A:$C,2),"-")</f>
        <v>Phạm Chí</v>
      </c>
      <c r="C540" s="1" t="str">
        <f>IFERROR(VLOOKUP($A540,[1]INPUT_Du_lieu_nhan_vien!$A:$C,3),"-")</f>
        <v>Kiên</v>
      </c>
      <c r="D540" s="1" t="str">
        <f>IFERROR(VLOOKUP($A540,[1]INPUT_Du_lieu_nhan_vien!$A:$AC,24),"-")</f>
        <v>TD1</v>
      </c>
      <c r="E540" s="1" t="str">
        <f>IFERROR(VLOOKUP($A540,[1]INPUT_Du_lieu_nhan_vien!$A:$AC,29),"-")</f>
        <v>THR</v>
      </c>
      <c r="F540" s="1" t="s">
        <v>2</v>
      </c>
      <c r="G540" s="3" t="s">
        <v>15</v>
      </c>
      <c r="H540" s="2">
        <v>40465</v>
      </c>
      <c r="I540" s="2">
        <v>41547</v>
      </c>
      <c r="J540" s="1" t="str">
        <f>IFERROR(VLOOKUP($A540,[1]INPUT_Du_lieu_nhan_vien!$A:$AJ,36),"-")</f>
        <v>Chính thức</v>
      </c>
    </row>
    <row r="541" spans="1:11" ht="32.25" customHeight="1">
      <c r="A541" s="4">
        <v>10004</v>
      </c>
      <c r="B541" s="1" t="str">
        <f>IFERROR(VLOOKUP($A541,[1]INPUT_Du_lieu_nhan_vien!$A:$C,2),"-")</f>
        <v>Thái Minh</v>
      </c>
      <c r="C541" s="1" t="str">
        <f>IFERROR(VLOOKUP($A541,[1]INPUT_Du_lieu_nhan_vien!$A:$C,3),"-")</f>
        <v>Hạnh</v>
      </c>
      <c r="D541" s="1" t="str">
        <f>IFERROR(VLOOKUP($A541,[1]INPUT_Du_lieu_nhan_vien!$A:$AC,24),"-")</f>
        <v>TD1</v>
      </c>
      <c r="E541" s="1" t="str">
        <f>IFERROR(VLOOKUP($A541,[1]INPUT_Du_lieu_nhan_vien!$A:$AC,29),"-")</f>
        <v>TRD</v>
      </c>
      <c r="F541" s="1" t="s">
        <v>8</v>
      </c>
      <c r="G541" s="3" t="s">
        <v>14</v>
      </c>
      <c r="H541" s="2">
        <v>41153</v>
      </c>
      <c r="I541" s="2">
        <f>IF(F541="","",VLOOKUP(F541,$N$2:$O$11,2)+H541)</f>
        <v>41153</v>
      </c>
      <c r="J541" s="1" t="str">
        <f>IFERROR(VLOOKUP($A541,[1]INPUT_Du_lieu_nhan_vien!$A:$AJ,36),"-")</f>
        <v>Chính thức</v>
      </c>
    </row>
    <row r="542" spans="1:11" ht="32.25" customHeight="1">
      <c r="A542" s="4">
        <v>10006</v>
      </c>
      <c r="B542" s="1" t="str">
        <f>IFERROR(VLOOKUP($A542,[1]INPUT_Du_lieu_nhan_vien!$A:$C,2),"-")</f>
        <v>Cao Công</v>
      </c>
      <c r="C542" s="1" t="str">
        <f>IFERROR(VLOOKUP($A542,[1]INPUT_Du_lieu_nhan_vien!$A:$C,3),"-")</f>
        <v>Minh</v>
      </c>
      <c r="D542" s="1" t="str">
        <f>IFERROR(VLOOKUP($A542,[1]INPUT_Du_lieu_nhan_vien!$A:$AC,24),"-")</f>
        <v>TD1</v>
      </c>
      <c r="E542" s="1" t="str">
        <f>IFERROR(VLOOKUP($A542,[1]INPUT_Du_lieu_nhan_vien!$A:$AC,29),"-")</f>
        <v>TTN</v>
      </c>
      <c r="F542" s="1" t="s">
        <v>8</v>
      </c>
      <c r="G542" s="3" t="s">
        <v>13</v>
      </c>
      <c r="H542" s="2">
        <v>41334</v>
      </c>
      <c r="I542" s="2">
        <f>IF(F542="","",VLOOKUP(F542,$N$2:$O$11,2)+H542)</f>
        <v>41334</v>
      </c>
      <c r="J542" s="1" t="str">
        <f>IFERROR(VLOOKUP($A542,[1]INPUT_Du_lieu_nhan_vien!$A:$AJ,36),"-")</f>
        <v>Chính thức</v>
      </c>
    </row>
    <row r="543" spans="1:11" ht="32.25" customHeight="1">
      <c r="A543" s="4">
        <v>10008</v>
      </c>
      <c r="B543" s="1" t="str">
        <f>IFERROR(VLOOKUP($A543,[1]INPUT_Du_lieu_nhan_vien!$A:$C,2),"-")</f>
        <v>Phạm Quốc</v>
      </c>
      <c r="C543" s="1" t="str">
        <f>IFERROR(VLOOKUP($A543,[1]INPUT_Du_lieu_nhan_vien!$A:$C,3),"-")</f>
        <v>Hùng</v>
      </c>
      <c r="D543" s="1" t="str">
        <f>IFERROR(VLOOKUP($A543,[1]INPUT_Du_lieu_nhan_vien!$A:$AC,24),"-")</f>
        <v>SD2</v>
      </c>
      <c r="E543" s="1" t="str">
        <f>IFERROR(VLOOKUP($A543,[1]INPUT_Du_lieu_nhan_vien!$A:$AC,29),"-")</f>
        <v>S2</v>
      </c>
      <c r="F543" s="1" t="s">
        <v>12</v>
      </c>
      <c r="G543" s="3" t="s">
        <v>11</v>
      </c>
      <c r="H543" s="2">
        <v>39873</v>
      </c>
      <c r="I543" s="2">
        <v>40237</v>
      </c>
      <c r="J543" s="1" t="str">
        <f>IFERROR(VLOOKUP($A543,[1]INPUT_Du_lieu_nhan_vien!$A:$AJ,36),"-")</f>
        <v>Chính thức</v>
      </c>
    </row>
    <row r="544" spans="1:11" ht="32.25" customHeight="1">
      <c r="A544" s="4">
        <v>20009</v>
      </c>
      <c r="B544" s="1" t="str">
        <f>IFERROR(VLOOKUP($A544,[1]INPUT_Du_lieu_nhan_vien!$A:$C,2),"-")</f>
        <v>Bùi Thị</v>
      </c>
      <c r="C544" s="1" t="str">
        <f>IFERROR(VLOOKUP($A544,[1]INPUT_Du_lieu_nhan_vien!$A:$C,3),"-")</f>
        <v>Nga</v>
      </c>
      <c r="D544" s="1" t="str">
        <f>IFERROR(VLOOKUP($A544,[1]INPUT_Du_lieu_nhan_vien!$A:$AC,24),"-")</f>
        <v>PM1</v>
      </c>
      <c r="E544" s="1" t="str">
        <f>IFERROR(VLOOKUP($A544,[1]INPUT_Du_lieu_nhan_vien!$A:$AC,29),"-")</f>
        <v>TOS1</v>
      </c>
      <c r="F544" s="1" t="s">
        <v>2</v>
      </c>
      <c r="G544" s="3" t="s">
        <v>10</v>
      </c>
      <c r="H544" s="2">
        <v>40238</v>
      </c>
      <c r="I544" s="2">
        <f>IF(F544="","",VLOOKUP(F544,$N$2:$O$11,2)+H544)</f>
        <v>41332</v>
      </c>
      <c r="J544" s="1" t="str">
        <f>IFERROR(VLOOKUP($A544,[1]INPUT_Du_lieu_nhan_vien!$A:$AJ,36),"-")</f>
        <v>Chính thức</v>
      </c>
    </row>
    <row r="545" spans="1:10" ht="32.25" customHeight="1">
      <c r="A545" s="4">
        <v>20024</v>
      </c>
      <c r="B545" s="1" t="str">
        <f>IFERROR(VLOOKUP($A545,[1]INPUT_Du_lieu_nhan_vien!$A:$C,2),"-")</f>
        <v>Ngô Thị Thanh</v>
      </c>
      <c r="C545" s="1" t="str">
        <f>IFERROR(VLOOKUP($A545,[1]INPUT_Du_lieu_nhan_vien!$A:$C,3),"-")</f>
        <v>Thủy</v>
      </c>
      <c r="D545" s="1" t="str">
        <f>IFERROR(VLOOKUP($A545,[1]INPUT_Du_lieu_nhan_vien!$A:$AC,24),"-")</f>
        <v>TD2</v>
      </c>
      <c r="E545" s="1" t="str">
        <f>IFERROR(VLOOKUP($A545,[1]INPUT_Du_lieu_nhan_vien!$A:$AC,29),"-")</f>
        <v>TNE</v>
      </c>
      <c r="F545" s="1" t="s">
        <v>8</v>
      </c>
      <c r="G545" s="3" t="s">
        <v>9</v>
      </c>
      <c r="H545" s="2">
        <v>41183</v>
      </c>
      <c r="I545" s="2">
        <f>IF(F545="","",VLOOKUP(F545,$N$2:$O$11,2)+H545)</f>
        <v>41183</v>
      </c>
      <c r="J545" s="1" t="str">
        <f>IFERROR(VLOOKUP($A545,[1]INPUT_Du_lieu_nhan_vien!$A:$AJ,36),"-")</f>
        <v>Chính thức</v>
      </c>
    </row>
    <row r="546" spans="1:10" ht="32.25" customHeight="1">
      <c r="A546" s="4">
        <v>20029</v>
      </c>
      <c r="B546" s="1" t="str">
        <f>IFERROR(VLOOKUP($A546,[1]INPUT_Du_lieu_nhan_vien!$A:$C,2),"-")</f>
        <v>Bùi Thị Xuân</v>
      </c>
      <c r="C546" s="1" t="str">
        <f>IFERROR(VLOOKUP($A546,[1]INPUT_Du_lieu_nhan_vien!$A:$C,3),"-")</f>
        <v>Thảo</v>
      </c>
      <c r="D546" s="1" t="str">
        <f>IFERROR(VLOOKUP($A546,[1]INPUT_Du_lieu_nhan_vien!$A:$AC,24),"-")</f>
        <v>TD1</v>
      </c>
      <c r="E546" s="1" t="str">
        <f>IFERROR(VLOOKUP($A546,[1]INPUT_Du_lieu_nhan_vien!$A:$AC,29),"-")</f>
        <v>TAW</v>
      </c>
      <c r="F546" s="1" t="s">
        <v>8</v>
      </c>
      <c r="G546" s="3" t="s">
        <v>7</v>
      </c>
      <c r="H546" s="2">
        <v>41214</v>
      </c>
      <c r="I546" s="2">
        <f>IF(F546="","",VLOOKUP(F546,$N$2:$O$11,2)+H546)</f>
        <v>41214</v>
      </c>
      <c r="J546" s="1" t="str">
        <f>IFERROR(VLOOKUP($A546,[1]INPUT_Du_lieu_nhan_vien!$A:$AJ,36),"-")</f>
        <v>Chính thức</v>
      </c>
    </row>
    <row r="547" spans="1:10" ht="32.25" customHeight="1">
      <c r="A547" s="4">
        <v>20154</v>
      </c>
      <c r="B547" s="1" t="str">
        <f>IFERROR(VLOOKUP($A547,[1]INPUT_Du_lieu_nhan_vien!$A:$C,2),"-")</f>
        <v>Nguyễn Xuân</v>
      </c>
      <c r="C547" s="1" t="str">
        <f>IFERROR(VLOOKUP($A547,[1]INPUT_Du_lieu_nhan_vien!$A:$C,3),"-")</f>
        <v>Bách</v>
      </c>
      <c r="D547" s="1" t="str">
        <f>IFERROR(VLOOKUP($A547,[1]INPUT_Du_lieu_nhan_vien!$A:$AC,24),"-")</f>
        <v>PM1</v>
      </c>
      <c r="E547" s="1" t="str">
        <f>IFERROR(VLOOKUP($A547,[1]INPUT_Du_lieu_nhan_vien!$A:$AC,29),"-")</f>
        <v>TDT</v>
      </c>
      <c r="F547" s="1" t="s">
        <v>2</v>
      </c>
      <c r="G547" s="3" t="s">
        <v>6</v>
      </c>
      <c r="H547" s="2">
        <v>40527</v>
      </c>
      <c r="I547" s="2">
        <v>41639</v>
      </c>
      <c r="J547" s="1" t="str">
        <f>IFERROR(VLOOKUP($A547,[1]INPUT_Du_lieu_nhan_vien!$A:$AJ,36),"-")</f>
        <v>Chính thức</v>
      </c>
    </row>
    <row r="548" spans="1:10" ht="32.25" customHeight="1">
      <c r="A548" s="4">
        <v>20286</v>
      </c>
      <c r="B548" s="1" t="str">
        <f>IFERROR(VLOOKUP($A548,[1]INPUT_Du_lieu_nhan_vien!$A:$C,2),"-")</f>
        <v>Võ Anh</v>
      </c>
      <c r="C548" s="1" t="str">
        <f>IFERROR(VLOOKUP($A548,[1]INPUT_Du_lieu_nhan_vien!$A:$C,3),"-")</f>
        <v>Tú</v>
      </c>
      <c r="D548" s="1" t="str">
        <f>IFERROR(VLOOKUP($A548,[1]INPUT_Du_lieu_nhan_vien!$A:$AC,24),"-")</f>
        <v>PM2</v>
      </c>
      <c r="E548" s="1" t="str">
        <f>IFERROR(VLOOKUP($A548,[1]INPUT_Du_lieu_nhan_vien!$A:$AC,29),"-")</f>
        <v>TSA</v>
      </c>
      <c r="F548" s="1" t="s">
        <v>2</v>
      </c>
      <c r="G548" s="3" t="s">
        <v>5</v>
      </c>
      <c r="H548" s="2">
        <v>41503</v>
      </c>
      <c r="I548" s="2">
        <v>42232</v>
      </c>
      <c r="J548" s="1" t="str">
        <f>IFERROR(VLOOKUP($A548,[1]INPUT_Du_lieu_nhan_vien!$A:$AJ,36),"-")</f>
        <v>Chính thức</v>
      </c>
    </row>
    <row r="549" spans="1:10" ht="32.25" customHeight="1">
      <c r="A549" s="4">
        <v>20334</v>
      </c>
      <c r="B549" s="1" t="str">
        <f>IFERROR(VLOOKUP($A549,[1]INPUT_Du_lieu_nhan_vien!$A:$C,2),"-")</f>
        <v>Nguyễn Cao Thanh</v>
      </c>
      <c r="C549" s="1" t="str">
        <f>IFERROR(VLOOKUP($A549,[1]INPUT_Du_lieu_nhan_vien!$A:$C,3),"-")</f>
        <v>Thảo</v>
      </c>
      <c r="D549" s="1" t="str">
        <f>IFERROR(VLOOKUP($A549,[1]INPUT_Du_lieu_nhan_vien!$A:$AC,24),"-")</f>
        <v>NX</v>
      </c>
      <c r="E549" s="1" t="str">
        <f>IFERROR(VLOOKUP($A549,[1]INPUT_Du_lieu_nhan_vien!$A:$AC,29),"-")</f>
        <v>TTV</v>
      </c>
      <c r="F549" s="1" t="s">
        <v>2</v>
      </c>
      <c r="G549" s="3" t="s">
        <v>4</v>
      </c>
      <c r="H549" s="2">
        <v>41294</v>
      </c>
      <c r="I549" s="2">
        <f>IF(F549="","",VLOOKUP(F549,$N$2:$O$11,2)+H549)</f>
        <v>42388</v>
      </c>
      <c r="J549" s="1" t="str">
        <f>IFERROR(VLOOKUP($A549,[1]INPUT_Du_lieu_nhan_vien!$A:$AJ,36),"-")</f>
        <v>Chính thức</v>
      </c>
    </row>
    <row r="550" spans="1:10" ht="32.25" customHeight="1">
      <c r="A550" s="4">
        <v>20324</v>
      </c>
      <c r="B550" s="1" t="str">
        <f>IFERROR(VLOOKUP($A550,[1]INPUT_Du_lieu_nhan_vien!$A:$C,2),"-")</f>
        <v>Huỳnh Việt</v>
      </c>
      <c r="C550" s="1" t="str">
        <f>IFERROR(VLOOKUP($A550,[1]INPUT_Du_lieu_nhan_vien!$A:$C,3),"-")</f>
        <v>Lào</v>
      </c>
      <c r="D550" s="1" t="str">
        <f>IFERROR(VLOOKUP($A550,[1]INPUT_Du_lieu_nhan_vien!$A:$AC,24),"-")</f>
        <v>OC</v>
      </c>
      <c r="E550" s="1" t="str">
        <f>IFERROR(VLOOKUP($A550,[1]INPUT_Du_lieu_nhan_vien!$A:$AC,29),"-")</f>
        <v>TTV</v>
      </c>
      <c r="F550" s="1" t="s">
        <v>2</v>
      </c>
      <c r="G550" s="3" t="s">
        <v>3</v>
      </c>
      <c r="H550" s="2">
        <v>41275</v>
      </c>
      <c r="I550" s="2">
        <f>IF(F550="","",VLOOKUP(F550,$N$2:$O$11,2)+H550)</f>
        <v>42369</v>
      </c>
      <c r="J550" s="1" t="str">
        <f>IFERROR(VLOOKUP($A550,[1]INPUT_Du_lieu_nhan_vien!$A:$AJ,36),"-")</f>
        <v>Chính thức</v>
      </c>
    </row>
    <row r="551" spans="1:10" ht="32.25" customHeight="1">
      <c r="A551" s="4">
        <v>20339</v>
      </c>
      <c r="B551" s="1" t="str">
        <f>IFERROR(VLOOKUP($A551,[1]INPUT_Du_lieu_nhan_vien!$A:$C,2),"-")</f>
        <v>Nguyễn Thị</v>
      </c>
      <c r="C551" s="1" t="str">
        <f>IFERROR(VLOOKUP($A551,[1]INPUT_Du_lieu_nhan_vien!$A:$C,3),"-")</f>
        <v>Nhàn</v>
      </c>
      <c r="D551" s="1" t="str">
        <f>IFERROR(VLOOKUP($A551,[1]INPUT_Du_lieu_nhan_vien!$A:$AC,24),"-")</f>
        <v>OP</v>
      </c>
      <c r="E551" s="1" t="str">
        <f>IFERROR(VLOOKUP($A551,[1]INPUT_Du_lieu_nhan_vien!$A:$AC,29),"-")</f>
        <v>TAD</v>
      </c>
      <c r="F551" s="1" t="s">
        <v>2</v>
      </c>
      <c r="G551" s="3" t="s">
        <v>1</v>
      </c>
      <c r="H551" s="2">
        <v>41426</v>
      </c>
      <c r="I551" s="2" t="s">
        <v>0</v>
      </c>
      <c r="J551" s="1" t="str">
        <f>IFERROR(VLOOKUP($A551,[1]INPUT_Du_lieu_nhan_vien!$A:$AJ,36),"-")</f>
        <v>Chính thức</v>
      </c>
    </row>
    <row r="552" spans="1:10" ht="32.25" customHeight="1">
      <c r="A552" s="4"/>
      <c r="G552" s="3"/>
      <c r="H552" s="2"/>
    </row>
    <row r="553" spans="1:10" ht="32.25" customHeight="1">
      <c r="A553" s="4"/>
      <c r="G553" s="3"/>
      <c r="H553" s="2"/>
    </row>
  </sheetData>
  <autoFilter ref="A1:P551">
    <filterColumn colId="4"/>
    <filterColumn colId="5"/>
    <filterColumn colId="7"/>
    <filterColumn colId="9"/>
  </autoFilter>
  <conditionalFormatting sqref="A2:J2">
    <cfRule type="expression" dxfId="58" priority="59">
      <formula>$J2="Nghỉ việc"</formula>
    </cfRule>
  </conditionalFormatting>
  <conditionalFormatting sqref="A15:A17">
    <cfRule type="expression" dxfId="57" priority="58">
      <formula>$AJ15="Nghỉ việc"</formula>
    </cfRule>
  </conditionalFormatting>
  <conditionalFormatting sqref="A18:A22">
    <cfRule type="expression" dxfId="56" priority="57">
      <formula>$AJ18="Nghỉ việc"</formula>
    </cfRule>
  </conditionalFormatting>
  <conditionalFormatting sqref="A23:A25">
    <cfRule type="expression" dxfId="55" priority="56">
      <formula>$AJ23="Nghỉ việc"</formula>
    </cfRule>
  </conditionalFormatting>
  <conditionalFormatting sqref="A42:A47">
    <cfRule type="expression" dxfId="54" priority="55">
      <formula>$AJ42="Nghỉ việc"</formula>
    </cfRule>
  </conditionalFormatting>
  <conditionalFormatting sqref="A48:A58">
    <cfRule type="expression" dxfId="53" priority="54">
      <formula>$AJ48="Nghỉ việc"</formula>
    </cfRule>
  </conditionalFormatting>
  <conditionalFormatting sqref="A59:A68">
    <cfRule type="expression" dxfId="52" priority="53">
      <formula>$AJ59="Nghỉ việc"</formula>
    </cfRule>
  </conditionalFormatting>
  <conditionalFormatting sqref="A69:A75">
    <cfRule type="expression" dxfId="51" priority="52">
      <formula>$AJ69="Nghỉ việc"</formula>
    </cfRule>
  </conditionalFormatting>
  <conditionalFormatting sqref="A76:A77">
    <cfRule type="expression" dxfId="50" priority="51">
      <formula>$AJ76="Nghỉ việc"</formula>
    </cfRule>
  </conditionalFormatting>
  <conditionalFormatting sqref="A493:A495 A77:A119">
    <cfRule type="expression" dxfId="49" priority="50">
      <formula>$AJ77="Nghỉ việc"</formula>
    </cfRule>
  </conditionalFormatting>
  <conditionalFormatting sqref="A120:A156">
    <cfRule type="expression" dxfId="48" priority="49">
      <formula>$AJ120="Nghỉ việc"</formula>
    </cfRule>
  </conditionalFormatting>
  <conditionalFormatting sqref="A156:A186">
    <cfRule type="expression" dxfId="47" priority="48">
      <formula>$AJ156="Nghỉ việc"</formula>
    </cfRule>
  </conditionalFormatting>
  <conditionalFormatting sqref="A187:A201">
    <cfRule type="expression" dxfId="46" priority="47">
      <formula>$AJ187="Nghỉ việc"</formula>
    </cfRule>
  </conditionalFormatting>
  <conditionalFormatting sqref="A314">
    <cfRule type="expression" dxfId="45" priority="46">
      <formula>$AJ314="Nghỉ việc"</formula>
    </cfRule>
  </conditionalFormatting>
  <conditionalFormatting sqref="A315:A354">
    <cfRule type="expression" dxfId="44" priority="45">
      <formula>$AJ315="Nghỉ việc"</formula>
    </cfRule>
  </conditionalFormatting>
  <conditionalFormatting sqref="A354:A356">
    <cfRule type="expression" dxfId="43" priority="44">
      <formula>$AJ354="Nghỉ việc"</formula>
    </cfRule>
  </conditionalFormatting>
  <conditionalFormatting sqref="A356:A375">
    <cfRule type="expression" dxfId="42" priority="43">
      <formula>$AJ356="Nghỉ việc"</formula>
    </cfRule>
  </conditionalFormatting>
  <conditionalFormatting sqref="A380:A402">
    <cfRule type="expression" dxfId="41" priority="42">
      <formula>$AJ380="Nghỉ việc"</formula>
    </cfRule>
  </conditionalFormatting>
  <conditionalFormatting sqref="A403:A405">
    <cfRule type="expression" dxfId="40" priority="41">
      <formula>$AJ403="Nghỉ việc"</formula>
    </cfRule>
  </conditionalFormatting>
  <conditionalFormatting sqref="A406:A449">
    <cfRule type="expression" dxfId="39" priority="40">
      <formula>$AJ406="Nghỉ việc"</formula>
    </cfRule>
  </conditionalFormatting>
  <conditionalFormatting sqref="A450:A454">
    <cfRule type="expression" dxfId="38" priority="39">
      <formula>$AJ450="Nghỉ việc"</formula>
    </cfRule>
  </conditionalFormatting>
  <conditionalFormatting sqref="A454:A460">
    <cfRule type="expression" dxfId="37" priority="38">
      <formula>$AJ454="Nghỉ việc"</formula>
    </cfRule>
  </conditionalFormatting>
  <conditionalFormatting sqref="A461:A466">
    <cfRule type="expression" dxfId="36" priority="37">
      <formula>$AJ461="Nghỉ việc"</formula>
    </cfRule>
  </conditionalFormatting>
  <conditionalFormatting sqref="A467:A472">
    <cfRule type="expression" dxfId="35" priority="36">
      <formula>$AJ467="Nghỉ việc"</formula>
    </cfRule>
  </conditionalFormatting>
  <conditionalFormatting sqref="A473:A490">
    <cfRule type="expression" dxfId="34" priority="35">
      <formula>$AJ473="Nghỉ việc"</formula>
    </cfRule>
  </conditionalFormatting>
  <conditionalFormatting sqref="A491:A492">
    <cfRule type="expression" dxfId="33" priority="34">
      <formula>$AJ491="Nghỉ việc"</formula>
    </cfRule>
  </conditionalFormatting>
  <conditionalFormatting sqref="A495:A516">
    <cfRule type="expression" dxfId="32" priority="33">
      <formula>$AJ495="Nghỉ việc"</formula>
    </cfRule>
  </conditionalFormatting>
  <conditionalFormatting sqref="A517:A519">
    <cfRule type="expression" dxfId="31" priority="32">
      <formula>$AJ517="Nghỉ việc"</formula>
    </cfRule>
  </conditionalFormatting>
  <conditionalFormatting sqref="A520:A526">
    <cfRule type="expression" dxfId="30" priority="31">
      <formula>$AJ520="Nghỉ việc"</formula>
    </cfRule>
  </conditionalFormatting>
  <conditionalFormatting sqref="A527">
    <cfRule type="expression" dxfId="29" priority="30">
      <formula>$AJ527="Nghỉ việc"</formula>
    </cfRule>
  </conditionalFormatting>
  <conditionalFormatting sqref="A378:A379">
    <cfRule type="expression" dxfId="28" priority="29">
      <formula>$AJ378="Nghỉ việc"</formula>
    </cfRule>
  </conditionalFormatting>
  <conditionalFormatting sqref="A528:A531">
    <cfRule type="expression" dxfId="27" priority="28">
      <formula>$AJ528="Nghỉ việc"</formula>
    </cfRule>
  </conditionalFormatting>
  <conditionalFormatting sqref="A531:A532">
    <cfRule type="expression" dxfId="26" priority="27">
      <formula>$AJ531="Nghỉ việc"</formula>
    </cfRule>
  </conditionalFormatting>
  <conditionalFormatting sqref="A533:A536">
    <cfRule type="expression" dxfId="25" priority="26">
      <formula>$AJ533="Nghỉ việc"</formula>
    </cfRule>
  </conditionalFormatting>
  <conditionalFormatting sqref="A537:A539">
    <cfRule type="expression" dxfId="24" priority="25">
      <formula>$AJ537="Nghỉ việc"</formula>
    </cfRule>
  </conditionalFormatting>
  <conditionalFormatting sqref="A3:J33">
    <cfRule type="expression" dxfId="23" priority="24">
      <formula>$J3="Nghỉ việc"</formula>
    </cfRule>
  </conditionalFormatting>
  <conditionalFormatting sqref="A34:J553">
    <cfRule type="expression" dxfId="22" priority="23">
      <formula>$J34="Nghỉ việc"</formula>
    </cfRule>
  </conditionalFormatting>
  <conditionalFormatting sqref="A43:A44 A69:A70 A95:A96 A121:A122 A147:A148 A173:A174 A199:A200 A225:A226 A251:A252 A277:A278 A303:A304 A329:A330 A355:A356 A381:A382 A407:A408 A433:A434 A459:A460 A485:A486 A511:A512 A537:A538">
    <cfRule type="expression" dxfId="21" priority="22">
      <formula>$AJ43="Nghỉ việc"</formula>
    </cfRule>
  </conditionalFormatting>
  <conditionalFormatting sqref="A45:A48 A71:A74 A97:A100 A123:A126 A149:A152 A175:A178 A201:A204 A227:A230 A253:A256 A279:A282 A305:A308 A331:A334 A357:A360 A383:A386 A409:A412 A435:A438 A461:A464 A487:A490 A513:A516 A539:A542">
    <cfRule type="expression" dxfId="20" priority="21">
      <formula>$AJ45="Nghỉ việc"</formula>
    </cfRule>
  </conditionalFormatting>
  <conditionalFormatting sqref="A49:A51 A75:A77 A101:A103 A127:A129 A153:A155 A179:A181 A205:A207 A231:A233 A257:A259 A283:A285 A309:A311 A335:A337 A361:A363 A387:A389 A413:A415 A439:A441 A465:A467 A491:A493 A517:A519 A543:A545">
    <cfRule type="expression" dxfId="19" priority="20">
      <formula>$AJ49="Nghỉ việc"</formula>
    </cfRule>
  </conditionalFormatting>
  <conditionalFormatting sqref="A541">
    <cfRule type="expression" dxfId="18" priority="19">
      <formula>$AJ541="Nghỉ việc"</formula>
    </cfRule>
  </conditionalFormatting>
  <conditionalFormatting sqref="A541">
    <cfRule type="expression" dxfId="17" priority="18">
      <formula>$AJ541="Nghỉ việc"</formula>
    </cfRule>
  </conditionalFormatting>
  <conditionalFormatting sqref="A542">
    <cfRule type="expression" dxfId="16" priority="17">
      <formula>$AJ542="Nghỉ việc"</formula>
    </cfRule>
  </conditionalFormatting>
  <conditionalFormatting sqref="A542:J542">
    <cfRule type="expression" dxfId="15" priority="16">
      <formula>$J542="Nghỉ việc"</formula>
    </cfRule>
  </conditionalFormatting>
  <conditionalFormatting sqref="A543">
    <cfRule type="expression" dxfId="14" priority="15">
      <formula>$AJ543="Nghỉ việc"</formula>
    </cfRule>
  </conditionalFormatting>
  <conditionalFormatting sqref="A543">
    <cfRule type="expression" dxfId="13" priority="14">
      <formula>$AJ543="Nghỉ việc"</formula>
    </cfRule>
  </conditionalFormatting>
  <conditionalFormatting sqref="A544">
    <cfRule type="expression" dxfId="12" priority="13">
      <formula>$AJ544="Nghỉ việc"</formula>
    </cfRule>
  </conditionalFormatting>
  <conditionalFormatting sqref="A545">
    <cfRule type="expression" dxfId="11" priority="12">
      <formula>$AJ545="Nghỉ việc"</formula>
    </cfRule>
  </conditionalFormatting>
  <conditionalFormatting sqref="A545">
    <cfRule type="expression" dxfId="10" priority="11">
      <formula>$AJ545="Nghỉ việc"</formula>
    </cfRule>
  </conditionalFormatting>
  <conditionalFormatting sqref="A546">
    <cfRule type="expression" dxfId="9" priority="10">
      <formula>$AJ546="Nghỉ việc"</formula>
    </cfRule>
  </conditionalFormatting>
  <conditionalFormatting sqref="A547">
    <cfRule type="expression" dxfId="8" priority="9">
      <formula>$AJ547="Nghỉ việc"</formula>
    </cfRule>
  </conditionalFormatting>
  <conditionalFormatting sqref="A548">
    <cfRule type="expression" dxfId="7" priority="8">
      <formula>$AJ548="Nghỉ việc"</formula>
    </cfRule>
  </conditionalFormatting>
  <conditionalFormatting sqref="A548">
    <cfRule type="expression" dxfId="6" priority="7">
      <formula>$AJ548="Nghỉ việc"</formula>
    </cfRule>
  </conditionalFormatting>
  <conditionalFormatting sqref="A549">
    <cfRule type="expression" dxfId="5" priority="6">
      <formula>$AJ549="Nghỉ việc"</formula>
    </cfRule>
  </conditionalFormatting>
  <conditionalFormatting sqref="A549">
    <cfRule type="expression" dxfId="4" priority="5">
      <formula>$AJ549="Nghỉ việc"</formula>
    </cfRule>
  </conditionalFormatting>
  <conditionalFormatting sqref="A550">
    <cfRule type="expression" dxfId="3" priority="4">
      <formula>$AJ550="Nghỉ việc"</formula>
    </cfRule>
  </conditionalFormatting>
  <conditionalFormatting sqref="A550">
    <cfRule type="expression" dxfId="2" priority="3">
      <formula>$AJ550="Nghỉ việc"</formula>
    </cfRule>
  </conditionalFormatting>
  <conditionalFormatting sqref="A551">
    <cfRule type="expression" dxfId="1" priority="2">
      <formula>$AJ551="Nghỉ việc"</formula>
    </cfRule>
  </conditionalFormatting>
  <conditionalFormatting sqref="A551">
    <cfRule type="expression" dxfId="0" priority="1">
      <formula>$AJ551="Nghỉ việc"</formula>
    </cfRule>
  </conditionalFormatting>
  <dataValidations count="2">
    <dataValidation type="textLength" operator="lessThanOrEqual" allowBlank="1" showInputMessage="1" showErrorMessage="1" errorTitle="Dữ liệu không hợp lệ" error="Dữ liệu không được dài quá 20 kí tự" sqref="A376:A539 A2:A374 A541:A551">
      <formula1>20</formula1>
    </dataValidation>
    <dataValidation type="list" allowBlank="1" showInputMessage="1" showErrorMessage="1" sqref="F2:F551">
      <formula1>HDLD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Hopdonglaodong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admin-120502</dc:creator>
  <cp:lastModifiedBy>admin-120502</cp:lastModifiedBy>
  <dcterms:created xsi:type="dcterms:W3CDTF">2013-09-30T08:58:38Z</dcterms:created>
  <dcterms:modified xsi:type="dcterms:W3CDTF">2013-09-30T08:59:06Z</dcterms:modified>
</cp:coreProperties>
</file>