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E:\EXT\U2\"/>
    </mc:Choice>
  </mc:AlternateContent>
  <xr:revisionPtr revIDLastSave="0" documentId="8_{E6427CA5-C746-448D-A619-345B4735147E}" xr6:coauthVersionLast="36" xr6:coauthVersionMax="36" xr10:uidLastSave="{00000000-0000-0000-0000-000000000000}"/>
  <workbookProtection workbookPassword="CC3D" lockStructure="1"/>
  <bookViews>
    <workbookView xWindow="32760" yWindow="32760" windowWidth="28800" windowHeight="12435"/>
  </bookViews>
  <sheets>
    <sheet name="Overview" sheetId="4" r:id="rId1"/>
    <sheet name="Individual Employee Calculator" sheetId="3" r:id="rId2"/>
    <sheet name="Total Payroll Calculator" sheetId="2" r:id="rId3"/>
    <sheet name="Reference Guide" sheetId="5" r:id="rId4"/>
  </sheets>
  <definedNames>
    <definedName name="Salary" localSheetId="3">'Reference Guide'!#REF!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0" i="2" l="1"/>
  <c r="B29" i="3"/>
  <c r="C14" i="3"/>
  <c r="C16" i="3"/>
  <c r="C15" i="3"/>
  <c r="B22" i="3" s="1"/>
  <c r="B40" i="3"/>
  <c r="C16" i="2"/>
  <c r="C15" i="2"/>
  <c r="C17" i="2" s="1"/>
  <c r="B24" i="2" l="1"/>
  <c r="C18" i="2"/>
  <c r="C17" i="3"/>
</calcChain>
</file>

<file path=xl/sharedStrings.xml><?xml version="1.0" encoding="utf-8"?>
<sst xmlns="http://schemas.openxmlformats.org/spreadsheetml/2006/main" count="78" uniqueCount="63">
  <si>
    <t>Option A</t>
  </si>
  <si>
    <t>What is the employee's current annual base salary?</t>
  </si>
  <si>
    <t>Option B</t>
  </si>
  <si>
    <t>Option C</t>
  </si>
  <si>
    <t>Estimated annual overtime hours worked:</t>
  </si>
  <si>
    <t>Hourly overtime pay:</t>
  </si>
  <si>
    <t>per year</t>
  </si>
  <si>
    <t>Input data</t>
  </si>
  <si>
    <t>per hour</t>
  </si>
  <si>
    <t>On average, how many hours over 40 do you estimate they work per week?</t>
  </si>
  <si>
    <t>What is the average salary of these employees?</t>
  </si>
  <si>
    <t>Input data based on 52 weeks</t>
  </si>
  <si>
    <t>Individual Employee Calculator</t>
  </si>
  <si>
    <t>Total Payroll Calculator</t>
  </si>
  <si>
    <t>On average, how many hours over 40 do you estimate that the employee works per week?</t>
  </si>
  <si>
    <t>Hourly rate equivalent based on a 40 hour workweek:</t>
  </si>
  <si>
    <t>Total estimated annual overtime earnings:</t>
  </si>
  <si>
    <t xml:space="preserve">Input data </t>
  </si>
  <si>
    <t>Average hourly rate equivalent based on 40 hour workweek of those employees:</t>
  </si>
  <si>
    <t>Option C*</t>
  </si>
  <si>
    <t>Salary:</t>
  </si>
  <si>
    <t>Option C for both calculators:</t>
  </si>
  <si>
    <t>Fair Labor Standards Act (FLSA):</t>
  </si>
  <si>
    <t>Non-Exempt Employees:</t>
  </si>
  <si>
    <t>Exempt Employees:</t>
  </si>
  <si>
    <t>Overtime rate:</t>
  </si>
  <si>
    <t>Regular rate of pay:</t>
  </si>
  <si>
    <t xml:space="preserve">Generally, exempt employees are paid a set salary each week and are not entitled to minimum wage or overtime pay. To be considered "exempt," these employees must meet specific salary and duties tests. </t>
  </si>
  <si>
    <t>An employee's "regular rate of pay" includes their hourly rate plus the value of nondiscretionary bonuses, shift differentials, and certain other forms of compensation. However, certain types of compensation are excluded from the regular rate of pay.</t>
  </si>
  <si>
    <t>A salary is a predetermined amount of pay, generally expressed in weekly, bi-weekly, semi-monthly, monthly, or annual terms.  A salary may be intended to cover straight-time pay for a predetermined number of hours worked during the pay period, or it may be intended to cover straight-time pay for all hours worked during the pay period.</t>
  </si>
  <si>
    <t>Reclassify the employee as non-exempt and start paying overtime. The estimated impact to your annual payroll based on this employee's salary change will be:</t>
  </si>
  <si>
    <t>Reclassify impacted employees as non-exempt, and start paying them overtime. The estimated impact to your annual payroll will be:</t>
  </si>
  <si>
    <t>Factor in overtime and keep your labor costs about the same. Reclassify the impacted employee as non-exempt and adjust the employee's hourly rate to account for the expected overtime hours:</t>
  </si>
  <si>
    <t>Reference Guide:</t>
  </si>
  <si>
    <t>Click on the buttons or tabs below to access the calculators.</t>
  </si>
  <si>
    <t>This employee would be paid $10 per hour for the first 40 hours and $15 per hour ($10 x 1.5) for each hour of overtime.</t>
  </si>
  <si>
    <t>Meet the minimum salary of $35,568 and increase the employee's salary by:</t>
  </si>
  <si>
    <t>This calculator is designed to provide general guidance and estimates only for the purpose of assessing the approximate impact of the September 2019 final FLSA overtime rule on your business or a given individual, and does not constitute legal or tax advice. The calculator provides an estimate of the cost impact if changes are made to employee pay. It is not meant as any indicator as to whether an employee should be classified as exempt or non-exempt. Please refer to a professional tax or legal advisor regarding specific requirements or concerns. ADP does not recommend any particular option or options, and leaves those decisions to the discretion of your organization. This calculator provides a general assessment based on your current employee classifications and makes no representations as to the accuracy of your current classifications. Actual impact may vary based on differences between the options and assumptions used, and circumstances with your organization or certain individuals. Copyright © 2019 ADP, LLC. ALL RIGHTS RESERVED.</t>
  </si>
  <si>
    <t>How many currently exempt employees do you have who earn between $23,660 and $35,568  per year?</t>
  </si>
  <si>
    <t xml:space="preserve">If you currently have exempt employees that earn between $23,660 and $35,568 annually, here are three options to consider when determining how to comply with the new salary requirements. </t>
  </si>
  <si>
    <t>Increase employees' salaries to meet the minimum of $35,568. The estimated impact to your annual payroll will be:</t>
  </si>
  <si>
    <t>Final FLSA overtime rule:</t>
  </si>
  <si>
    <t>On September 24, 2019, the Department of Labor released a final rule that will increase the minimum salary requirement for the administrative, professional (including the salaried computer professional), and executive exemptions from $455 per week to $684 per week (equivalent to $35,568 per year). The final rule takes effect January 1, 2020.</t>
  </si>
  <si>
    <t>Calculate the Impact of the DOL's Final FLSA Overtime Rule</t>
  </si>
  <si>
    <t>This calculator is designed to provide general guidance and estimates only for the purpose of assessing the approximate impact of the new FLSA overtime rule on your business or a given individual, and does not constitute legal or tax advice. The calculator provides an estimate of the cost impact if changes are made to employee pay. It is not meant as any indicator as to whether an employee should be classified as exempt or non-exempt. Please refer to a professional tax or legal advisor regarding specific requirements or concerns. ADP does not recommend any particular option or options, and leaves those decisions to the discretion of your organization. This calculator provides a general assessment based on your current employee classifications and makes no representations as to the accuracy of your current classifications. Actual impact may vary based on differences between the options and assumptions used, and circumstances with your organization or certain individuals. Copyright © 2019 ADP, LLC. ALL RIGHTS RESERVED.</t>
  </si>
  <si>
    <t>If you currently have exempt employees that earn between $23,660 and $35,568 annually, here are three options to consider when determining how to comply with the new salary requirements.</t>
  </si>
  <si>
    <t>The calculator is based the federal Fair Labor Standards Act (FLSA) and the final regulations issued by the Department of Labor (DOL) in September 2019. It does not take into consideration state and local laws. Additionally, this calculator does not factor in nondiscretionary bonuses (bonuses announced to employees in advance and tied to certain criteria). If you provide your employees with nondiscretionary bonuses, refer to the:</t>
  </si>
  <si>
    <t>Under federal law, the overtime rate is 1.5 times the employee's regular rate of pay. Your state may have a different overtime requirement so check your applicable laws to ensure compliance.</t>
  </si>
  <si>
    <t xml:space="preserve">If an exempt employee doesn't meet the new salary requirement, you can reclassify them as non-exempt and pay overtime whenever they work more than 40 hours in a workweek. Option C helps you figure out how to keep your compensation costs about the same while accounting for the overtime premium. </t>
  </si>
  <si>
    <r>
      <t xml:space="preserve">This Overtime Calculator is designed to help you assess the potential impact of the September 2019 final overtime rule on your exempt employees' pay. The rule takes effect </t>
    </r>
    <r>
      <rPr>
        <b/>
        <i/>
        <sz val="11"/>
        <rFont val="Taub Sans"/>
      </rPr>
      <t>January 1, 2020</t>
    </r>
    <r>
      <rPr>
        <i/>
        <sz val="11"/>
        <rFont val="Taub Sans"/>
      </rPr>
      <t>.</t>
    </r>
  </si>
  <si>
    <r>
      <t xml:space="preserve">To learn more about the FLSA and the final overtime rule, visit: </t>
    </r>
    <r>
      <rPr>
        <b/>
        <u/>
        <sz val="11"/>
        <color indexed="49"/>
        <rFont val="Taub Sans"/>
      </rPr>
      <t>http://sbshrs.adpinfo.com/flsa</t>
    </r>
  </si>
  <si>
    <r>
      <rPr>
        <b/>
        <u/>
        <sz val="11"/>
        <color indexed="49"/>
        <rFont val="Taub Sans"/>
      </rPr>
      <t>DOL's guidance on making this calculation</t>
    </r>
    <r>
      <rPr>
        <sz val="11"/>
        <rFont val="Taub Sans"/>
      </rPr>
      <t>.</t>
    </r>
  </si>
  <si>
    <r>
      <t xml:space="preserve">Use this calculator to </t>
    </r>
    <r>
      <rPr>
        <i/>
        <sz val="11"/>
        <color indexed="63"/>
        <rFont val="Taub Sans"/>
      </rPr>
      <t>estimate</t>
    </r>
    <r>
      <rPr>
        <sz val="11"/>
        <color indexed="63"/>
        <rFont val="Taub Sans"/>
      </rPr>
      <t xml:space="preserve"> the potential impact of the rule on an individual employee's pay based on the information you input.</t>
    </r>
  </si>
  <si>
    <r>
      <t xml:space="preserve">* Click on the </t>
    </r>
    <r>
      <rPr>
        <b/>
        <i/>
        <sz val="11"/>
        <color indexed="63"/>
        <rFont val="Taub Sans"/>
      </rPr>
      <t xml:space="preserve">Reference Guide </t>
    </r>
    <r>
      <rPr>
        <i/>
        <sz val="11"/>
        <color indexed="63"/>
        <rFont val="Taub Sans"/>
      </rPr>
      <t>in the tab below for more information on Option C. Remember, whatever hourly rate you decide to pay reclassified employees, it must meet or exceed the highest applicable minimum wage (federal, state, or local). If the result above is less than the applicable minimum, you would need to raise the rate of pay to meet the requirement.</t>
    </r>
  </si>
  <si>
    <r>
      <rPr>
        <b/>
        <sz val="11"/>
        <color indexed="63"/>
        <rFont val="Taub Sans"/>
      </rPr>
      <t>Note:</t>
    </r>
    <r>
      <rPr>
        <sz val="11"/>
        <color indexed="63"/>
        <rFont val="Taub Sans"/>
      </rPr>
      <t xml:space="preserve"> Effective January 1, 2020, employers will be permitted to use nondiscretionary bonuses, incentive payments, and commissions to satisfy up to 10 percent of the minimum salary requirement for the administrative, professional, and executive exemptions, as long as these forms of compensation are paid at least annually. This calculator doesn't  factor in these other forms of compensation when estimating the costs of Option B.</t>
    </r>
  </si>
  <si>
    <r>
      <t xml:space="preserve">Use this calculator to </t>
    </r>
    <r>
      <rPr>
        <i/>
        <sz val="11"/>
        <color indexed="63"/>
        <rFont val="Taub Sans"/>
      </rPr>
      <t>estimate</t>
    </r>
    <r>
      <rPr>
        <sz val="11"/>
        <color indexed="63"/>
        <rFont val="Taub Sans"/>
      </rPr>
      <t xml:space="preserve"> the potential impact of the rule to payroll in a specific department or cross-section of your company. </t>
    </r>
  </si>
  <si>
    <r>
      <t>Note:</t>
    </r>
    <r>
      <rPr>
        <sz val="11"/>
        <color indexed="63"/>
        <rFont val="Taub Sans"/>
      </rPr>
      <t xml:space="preserve"> Effective January 1, 2020, employers will be permitted to use nondiscretionary bonuses, incentive payments, and commissions to satisfy up to 10 percent of the minimum salary requirement for the administrative, professional, and executive exemptions, as long as these forms of compensation are paid at least annually.</t>
    </r>
    <r>
      <rPr>
        <b/>
        <sz val="11"/>
        <color indexed="63"/>
        <rFont val="Taub Sans"/>
      </rPr>
      <t xml:space="preserve"> </t>
    </r>
    <r>
      <rPr>
        <sz val="11"/>
        <color indexed="63"/>
        <rFont val="Taub Sans"/>
      </rPr>
      <t>This calculator doesn't factor in these other forms of compensation when estimating the costs of Option B.</t>
    </r>
  </si>
  <si>
    <r>
      <t>Factor in overtime and keep your labor costs about the same. This cost-neutral analysis needs to be done on an individual basis. S</t>
    </r>
    <r>
      <rPr>
        <i/>
        <sz val="11"/>
        <color indexed="63"/>
        <rFont val="Taub Sans"/>
      </rPr>
      <t xml:space="preserve">ee Option C in the </t>
    </r>
    <r>
      <rPr>
        <b/>
        <i/>
        <sz val="11"/>
        <color indexed="63"/>
        <rFont val="Taub Sans"/>
      </rPr>
      <t>Individual Employee Calculator</t>
    </r>
    <r>
      <rPr>
        <i/>
        <sz val="11"/>
        <color indexed="63"/>
        <rFont val="Taub Sans"/>
      </rPr>
      <t>.</t>
    </r>
  </si>
  <si>
    <r>
      <t xml:space="preserve">The FLSA requires virtually all employers to pay most employees at least the federal minimum wage for each hour worked as well as overtime pay for all hours worked in excess of 40 in a workweek. There are exemptions from these overtime and minimum wage requirements for certain employees who work in administrative, professional, executive, highly compensated, outside sales, and computer professional jobs (see </t>
    </r>
    <r>
      <rPr>
        <b/>
        <i/>
        <sz val="11"/>
        <color indexed="63"/>
        <rFont val="Taub Sans"/>
      </rPr>
      <t>Exempt Employees</t>
    </r>
    <r>
      <rPr>
        <sz val="11"/>
        <color indexed="63"/>
        <rFont val="Taub Sans"/>
      </rPr>
      <t>below).</t>
    </r>
  </si>
  <si>
    <r>
      <rPr>
        <sz val="11"/>
        <rFont val="Taub Sans"/>
      </rPr>
      <t xml:space="preserve">Read the DOL's Fact Sheet #17A for more information on classifying your employees: </t>
    </r>
    <r>
      <rPr>
        <b/>
        <u/>
        <sz val="11"/>
        <color indexed="49"/>
        <rFont val="Taub Sans"/>
      </rPr>
      <t>https://www.dol.gov/whd/overtime/fs17a_overview.pdf</t>
    </r>
  </si>
  <si>
    <r>
      <rPr>
        <b/>
        <sz val="11"/>
        <rFont val="Taub Sans"/>
      </rPr>
      <t>Find out more here:</t>
    </r>
    <r>
      <rPr>
        <b/>
        <sz val="11"/>
        <color indexed="49"/>
        <rFont val="Taub Sans"/>
      </rPr>
      <t xml:space="preserve"> </t>
    </r>
    <r>
      <rPr>
        <b/>
        <u/>
        <sz val="11"/>
        <color indexed="49"/>
        <rFont val="Taub Sans"/>
      </rPr>
      <t>http://sbshrs.adpinfo.com/flsa</t>
    </r>
  </si>
  <si>
    <r>
      <rPr>
        <b/>
        <i/>
        <sz val="11"/>
        <color indexed="63"/>
        <rFont val="Taub Sans"/>
      </rPr>
      <t>Example: </t>
    </r>
    <r>
      <rPr>
        <sz val="11"/>
        <color indexed="63"/>
        <rFont val="Taub Sans"/>
      </rPr>
      <t xml:space="preserve"> </t>
    </r>
    <r>
      <rPr>
        <i/>
        <sz val="11"/>
        <color indexed="63"/>
        <rFont val="Taub Sans"/>
      </rPr>
      <t>An exempt employee's current salary is $550 per week, the employee regularly works 50 hours per week, and you want to reclassify this employee as a non-exempt employee but keep your costs the same. You would calculate the hourly wage as follows:</t>
    </r>
  </si>
  <si>
    <t xml:space="preserve">Under the federal FLSA, a non-exempt employee is entitled to at least the minimum wage per hour and overtime pay whenever they work more than 40 hours in a workweek.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</si>
</sst>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37" x14ac:knownFonts="1">
    <font>
      <sz val="11"/>
      <color theme="1"/>
      <name val="Calibri"/>
      <family val="2"/>
      <scheme val="minor"/>
    </font>
    <font>
      <sz val="11"/>
      <name val="Taub Sans"/>
    </font>
    <font>
      <b/>
      <sz val="11"/>
      <name val="Taub Sans"/>
    </font>
    <font>
      <u/>
      <sz val="11"/>
      <name val="Taub Sans"/>
    </font>
    <font>
      <sz val="8"/>
      <name val="Taub Sans"/>
    </font>
    <font>
      <b/>
      <u/>
      <sz val="11"/>
      <name val="Taub Sans"/>
    </font>
    <font>
      <i/>
      <sz val="11"/>
      <name val="Taub Sans"/>
    </font>
    <font>
      <b/>
      <i/>
      <sz val="11"/>
      <name val="Taub Sans"/>
    </font>
    <font>
      <b/>
      <u/>
      <sz val="11"/>
      <color indexed="49"/>
      <name val="Taub Sans"/>
    </font>
    <font>
      <i/>
      <sz val="11"/>
      <color indexed="63"/>
      <name val="Taub Sans"/>
    </font>
    <font>
      <sz val="11"/>
      <color indexed="63"/>
      <name val="Taub Sans"/>
    </font>
    <font>
      <b/>
      <sz val="11"/>
      <color indexed="63"/>
      <name val="Taub Sans"/>
    </font>
    <font>
      <b/>
      <i/>
      <sz val="11"/>
      <color indexed="63"/>
      <name val="Taub Sans"/>
    </font>
    <font>
      <b/>
      <sz val="11"/>
      <color indexed="49"/>
      <name val="Taub Sans"/>
    </font>
    <font>
      <u/>
      <sz val="11"/>
      <color theme="10"/>
      <name val="Calibri"/>
      <family val="2"/>
      <scheme val="minor"/>
    </font>
    <font>
      <sz val="10"/>
      <color theme="1"/>
      <name val="Calibri"/>
      <family val="2"/>
      <scheme val="minor"/>
    </font>
    <font>
      <sz val="8"/>
      <name val="Calibri"/>
      <family val="2"/>
      <scheme val="minor"/>
    </font>
    <font>
      <sz val="14"/>
      <name val="Calibri"/>
      <family val="2"/>
      <scheme val="minor"/>
    </font>
    <font>
      <sz val="11"/>
      <name val="Calibri"/>
      <family val="2"/>
      <scheme val="minor"/>
    </font>
    <font>
      <b/>
      <sz val="14"/>
      <color theme="1"/>
      <name val="Arial"/>
      <family val="2"/>
    </font>
    <font>
      <sz val="11"/>
      <color theme="1"/>
      <name val="Taub Sans"/>
    </font>
    <font>
      <b/>
      <sz val="11"/>
      <color theme="0"/>
      <name val="Taub Sans"/>
    </font>
    <font>
      <b/>
      <sz val="11"/>
      <color theme="1"/>
      <name val="Taub Sans"/>
    </font>
    <font>
      <i/>
      <sz val="11"/>
      <color rgb="FF222222"/>
      <name val="Taub Sans"/>
    </font>
    <font>
      <sz val="11"/>
      <color theme="0" tint="-0.499984740745262"/>
      <name val="Taub Sans"/>
    </font>
    <font>
      <b/>
      <sz val="11"/>
      <color rgb="FFFF0000"/>
      <name val="Taub Sans"/>
    </font>
    <font>
      <b/>
      <sz val="11"/>
      <color rgb="FF222222"/>
      <name val="Taub Sans"/>
    </font>
    <font>
      <b/>
      <i/>
      <sz val="11"/>
      <color rgb="FF222222"/>
      <name val="Taub Sans"/>
    </font>
    <font>
      <sz val="11"/>
      <color rgb="FF54565A"/>
      <name val="Taub Sans"/>
    </font>
    <font>
      <sz val="11"/>
      <color rgb="FF222222"/>
      <name val="Taub Sans"/>
    </font>
    <font>
      <b/>
      <i/>
      <sz val="11"/>
      <color rgb="FFFF0000"/>
      <name val="Taub Sans"/>
    </font>
    <font>
      <b/>
      <i/>
      <sz val="11"/>
      <color theme="1"/>
      <name val="Taub Sans"/>
    </font>
    <font>
      <u/>
      <sz val="11"/>
      <color theme="10"/>
      <name val="Taub Sans"/>
    </font>
    <font>
      <i/>
      <sz val="11"/>
      <color rgb="FF646569"/>
      <name val="Taub Sans"/>
    </font>
    <font>
      <sz val="8"/>
      <color rgb="FF222222"/>
      <name val="Taub Sans"/>
    </font>
    <font>
      <sz val="11"/>
      <color theme="10"/>
      <name val="Taub Sans"/>
    </font>
    <font>
      <b/>
      <sz val="11"/>
      <color theme="10"/>
      <name val="Taub Sans"/>
    </font>
  </fonts>
  <fills count="7">
    <fill>
      <patternFill patternType="none"/>
    </fill>
    <fill>
      <patternFill patternType="gray125"/>
    </fill>
    <fill>
      <patternFill patternType="solid">
        <fgColor rgb="FFEFDFD1"/>
        <bgColor indexed="64"/>
      </patternFill>
    </fill>
    <fill>
      <patternFill patternType="solid">
        <fgColor theme="0"/>
        <bgColor indexed="64"/>
      </patternFill>
    </fill>
    <fill>
      <patternFill patternType="solid">
        <fgColor rgb="FFF2635D"/>
        <bgColor indexed="64"/>
      </patternFill>
    </fill>
    <fill>
      <patternFill patternType="solid">
        <fgColor theme="0" tint="-4.9989318521683403E-2"/>
        <bgColor indexed="64"/>
      </patternFill>
    </fill>
    <fill>
      <patternFill patternType="solid">
        <fgColor rgb="FF7967AE"/>
        <bgColor indexed="64"/>
      </patternFill>
    </fill>
  </fills>
  <borders count="12">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4" fillId="0" borderId="0" applyNumberFormat="0" applyFill="0" applyBorder="0" applyAlignment="0" applyProtection="0"/>
  </cellStyleXfs>
  <cellXfs count="148">
    <xf numFmtId="0" fontId="0" fillId="0" borderId="0" xfId="0"/>
    <xf numFmtId="0" fontId="15" fillId="0" borderId="0" xfId="0" applyFont="1" applyAlignment="1">
      <alignment horizontal="center" wrapText="1"/>
    </xf>
    <xf numFmtId="0" fontId="0" fillId="0" borderId="0" xfId="0" applyBorder="1"/>
    <xf numFmtId="0" fontId="0" fillId="0" borderId="0" xfId="0" applyFill="1"/>
    <xf numFmtId="49" fontId="16" fillId="0" borderId="0" xfId="0" applyNumberFormat="1" applyFont="1" applyFill="1" applyAlignment="1">
      <alignment wrapText="1"/>
    </xf>
    <xf numFmtId="49" fontId="17" fillId="0" borderId="0" xfId="0" applyNumberFormat="1" applyFont="1" applyFill="1" applyAlignment="1">
      <alignment wrapText="1"/>
    </xf>
    <xf numFmtId="49" fontId="18" fillId="0" borderId="0" xfId="0" applyNumberFormat="1" applyFont="1" applyFill="1" applyAlignment="1">
      <alignment wrapText="1"/>
    </xf>
    <xf numFmtId="49" fontId="14" fillId="0" borderId="0" xfId="1" applyNumberFormat="1" applyFill="1" applyAlignment="1">
      <alignment wrapText="1"/>
    </xf>
    <xf numFmtId="0" fontId="0" fillId="0" borderId="0" xfId="0" applyFont="1" applyFill="1"/>
    <xf numFmtId="0" fontId="0" fillId="0" borderId="0" xfId="0" applyFill="1" applyBorder="1"/>
    <xf numFmtId="0" fontId="19" fillId="0" borderId="0" xfId="0" applyFont="1" applyAlignment="1">
      <alignment horizontal="center" vertical="center"/>
    </xf>
    <xf numFmtId="0" fontId="15" fillId="0" borderId="0" xfId="0" applyFont="1" applyFill="1" applyAlignment="1">
      <alignment horizontal="center" wrapText="1"/>
    </xf>
    <xf numFmtId="0" fontId="15" fillId="0" borderId="0" xfId="0" applyFont="1" applyBorder="1" applyAlignment="1">
      <alignment horizontal="center" wrapText="1"/>
    </xf>
    <xf numFmtId="0" fontId="15" fillId="0" borderId="0" xfId="0" applyFont="1" applyFill="1" applyBorder="1" applyAlignment="1">
      <alignment horizontal="center" wrapText="1"/>
    </xf>
    <xf numFmtId="0" fontId="0" fillId="0" borderId="0" xfId="0" applyAlignment="1">
      <alignment vertical="center"/>
    </xf>
    <xf numFmtId="49" fontId="16" fillId="0" borderId="0" xfId="0" applyNumberFormat="1" applyFont="1" applyFill="1" applyAlignment="1">
      <alignment horizontal="left" wrapText="1"/>
    </xf>
    <xf numFmtId="0" fontId="2" fillId="0" borderId="0" xfId="1" applyFont="1" applyBorder="1" applyAlignment="1" applyProtection="1">
      <alignment horizontal="left" vertical="center"/>
      <protection locked="0"/>
    </xf>
    <xf numFmtId="0" fontId="1" fillId="0" borderId="0" xfId="0" applyFont="1" applyFill="1" applyBorder="1" applyAlignment="1">
      <alignment horizontal="left" vertical="center"/>
    </xf>
    <xf numFmtId="0" fontId="3" fillId="0" borderId="0" xfId="1" applyFont="1" applyFill="1" applyBorder="1" applyAlignment="1">
      <alignment horizontal="left" vertical="center"/>
    </xf>
    <xf numFmtId="0" fontId="1" fillId="0" borderId="0" xfId="0" applyFont="1" applyFill="1" applyBorder="1" applyAlignment="1">
      <alignment vertical="center"/>
    </xf>
    <xf numFmtId="0" fontId="3" fillId="0" borderId="0" xfId="1" applyFont="1" applyFill="1" applyBorder="1" applyAlignment="1">
      <alignment horizontal="center" vertical="center"/>
    </xf>
    <xf numFmtId="0" fontId="1" fillId="0" borderId="0" xfId="1" applyFont="1" applyFill="1" applyBorder="1" applyAlignment="1">
      <alignment horizontal="center" vertical="center" wrapText="1"/>
    </xf>
    <xf numFmtId="0" fontId="20" fillId="0" borderId="1" xfId="0" applyFont="1" applyFill="1" applyBorder="1" applyAlignment="1">
      <alignment vertical="center"/>
    </xf>
    <xf numFmtId="0" fontId="6" fillId="0" borderId="0" xfId="1" applyFont="1" applyFill="1" applyBorder="1" applyAlignment="1">
      <alignment horizontal="center" vertical="center" wrapText="1"/>
    </xf>
    <xf numFmtId="0" fontId="2" fillId="2" borderId="0" xfId="1" applyFont="1" applyFill="1" applyBorder="1" applyAlignment="1">
      <alignment horizontal="center" vertical="center" wrapText="1"/>
    </xf>
    <xf numFmtId="0" fontId="2" fillId="3" borderId="0" xfId="1" applyFont="1" applyFill="1" applyBorder="1" applyAlignment="1">
      <alignment horizontal="center" vertical="center" wrapText="1"/>
    </xf>
    <xf numFmtId="49" fontId="1" fillId="0" borderId="1" xfId="0" applyNumberFormat="1" applyFont="1" applyFill="1" applyBorder="1" applyAlignment="1">
      <alignment wrapText="1"/>
    </xf>
    <xf numFmtId="0" fontId="21" fillId="4" borderId="0" xfId="1" applyFont="1" applyFill="1" applyBorder="1" applyAlignment="1">
      <alignment horizontal="center" vertical="center" wrapText="1"/>
    </xf>
    <xf numFmtId="0" fontId="20" fillId="0" borderId="0" xfId="0" applyFont="1"/>
    <xf numFmtId="0" fontId="20" fillId="0" borderId="0" xfId="0" applyFont="1" applyFill="1"/>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0" xfId="0" applyFont="1" applyAlignment="1">
      <alignment vertical="center"/>
    </xf>
    <xf numFmtId="0" fontId="22" fillId="0" borderId="2" xfId="0" applyFont="1" applyFill="1" applyBorder="1" applyAlignment="1">
      <alignment horizontal="right" vertical="center" wrapText="1"/>
    </xf>
    <xf numFmtId="164" fontId="22" fillId="0" borderId="3" xfId="0" applyNumberFormat="1" applyFont="1" applyFill="1" applyBorder="1" applyAlignment="1">
      <alignment horizontal="center" vertical="center" wrapText="1"/>
    </xf>
    <xf numFmtId="0" fontId="23" fillId="0" borderId="0" xfId="0" applyFont="1"/>
    <xf numFmtId="0" fontId="22" fillId="0" borderId="3" xfId="0" applyFont="1" applyFill="1" applyBorder="1" applyAlignment="1" applyProtection="1">
      <alignment horizontal="center" vertical="center" wrapText="1"/>
      <protection locked="0"/>
    </xf>
    <xf numFmtId="0" fontId="22" fillId="0" borderId="3" xfId="0" applyFont="1" applyFill="1" applyBorder="1" applyAlignment="1">
      <alignment horizontal="center" vertical="center" wrapText="1"/>
    </xf>
    <xf numFmtId="164" fontId="24" fillId="0" borderId="3" xfId="0" applyNumberFormat="1" applyFont="1" applyFill="1" applyBorder="1" applyAlignment="1">
      <alignment horizontal="center" vertical="center" wrapText="1"/>
    </xf>
    <xf numFmtId="0" fontId="20" fillId="5" borderId="3" xfId="0" applyFont="1" applyFill="1" applyBorder="1" applyAlignment="1">
      <alignment vertical="center"/>
    </xf>
    <xf numFmtId="164" fontId="2" fillId="5" borderId="2" xfId="0" applyNumberFormat="1" applyFont="1" applyFill="1" applyBorder="1" applyAlignment="1">
      <alignment horizontal="right" vertical="center" wrapText="1"/>
    </xf>
    <xf numFmtId="164" fontId="2" fillId="5" borderId="3" xfId="0" applyNumberFormat="1" applyFont="1" applyFill="1" applyBorder="1" applyAlignment="1">
      <alignment horizontal="left" vertical="center" wrapText="1"/>
    </xf>
    <xf numFmtId="0" fontId="20" fillId="0" borderId="3" xfId="0" applyFont="1" applyFill="1" applyBorder="1" applyAlignment="1">
      <alignment vertical="center"/>
    </xf>
    <xf numFmtId="0" fontId="25" fillId="0" borderId="0" xfId="0" applyFont="1"/>
    <xf numFmtId="164" fontId="26" fillId="5" borderId="2" xfId="0" applyNumberFormat="1" applyFont="1" applyFill="1" applyBorder="1" applyAlignment="1">
      <alignment vertical="center" wrapText="1"/>
    </xf>
    <xf numFmtId="0" fontId="20" fillId="5" borderId="3" xfId="0" applyFont="1" applyFill="1" applyBorder="1" applyAlignment="1">
      <alignment horizontal="center" vertical="center" wrapText="1"/>
    </xf>
    <xf numFmtId="0" fontId="1" fillId="0" borderId="3" xfId="0" applyFont="1" applyBorder="1" applyAlignment="1">
      <alignment vertical="center"/>
    </xf>
    <xf numFmtId="0" fontId="21" fillId="0" borderId="2" xfId="0" applyFont="1" applyFill="1" applyBorder="1" applyAlignment="1">
      <alignment horizontal="center" vertical="center" wrapText="1"/>
    </xf>
    <xf numFmtId="0" fontId="21" fillId="0" borderId="3" xfId="0" applyFont="1" applyFill="1" applyBorder="1" applyAlignment="1">
      <alignment horizontal="center" vertical="center" wrapText="1"/>
    </xf>
    <xf numFmtId="0" fontId="26" fillId="0" borderId="2" xfId="0" applyFont="1" applyFill="1" applyBorder="1" applyAlignment="1">
      <alignment horizontal="right" vertical="center" wrapText="1"/>
    </xf>
    <xf numFmtId="164" fontId="26" fillId="0" borderId="3" xfId="0" applyNumberFormat="1" applyFont="1" applyFill="1" applyBorder="1" applyAlignment="1" applyProtection="1">
      <alignment horizontal="center" vertical="center" wrapText="1"/>
      <protection locked="0"/>
    </xf>
    <xf numFmtId="0" fontId="27" fillId="0" borderId="0" xfId="0" applyFont="1" applyAlignment="1">
      <alignment vertical="center"/>
    </xf>
    <xf numFmtId="0" fontId="28" fillId="0" borderId="2" xfId="0" applyFont="1" applyFill="1" applyBorder="1" applyAlignment="1">
      <alignment horizontal="right" vertical="center" wrapText="1"/>
    </xf>
    <xf numFmtId="164" fontId="28" fillId="0" borderId="3" xfId="0" applyNumberFormat="1" applyFont="1" applyFill="1" applyBorder="1" applyAlignment="1">
      <alignment horizontal="center" vertical="center" wrapText="1"/>
    </xf>
    <xf numFmtId="0" fontId="28" fillId="0" borderId="3" xfId="0" applyFont="1" applyFill="1" applyBorder="1" applyAlignment="1">
      <alignment horizontal="center" vertical="center" wrapText="1"/>
    </xf>
    <xf numFmtId="0" fontId="24" fillId="0" borderId="2" xfId="0" applyFont="1" applyFill="1" applyBorder="1" applyAlignment="1">
      <alignment horizontal="right" vertical="center" wrapText="1"/>
    </xf>
    <xf numFmtId="0" fontId="20" fillId="5" borderId="2" xfId="0" applyFont="1" applyFill="1" applyBorder="1" applyAlignment="1">
      <alignment horizontal="center" vertical="center" wrapText="1"/>
    </xf>
    <xf numFmtId="164" fontId="26" fillId="5" borderId="2" xfId="0" applyNumberFormat="1" applyFont="1" applyFill="1" applyBorder="1" applyAlignment="1">
      <alignment horizontal="right" vertical="center" wrapText="1"/>
    </xf>
    <xf numFmtId="164" fontId="26" fillId="5" borderId="3" xfId="0" applyNumberFormat="1" applyFont="1" applyFill="1" applyBorder="1" applyAlignment="1">
      <alignment horizontal="left" vertical="center" wrapText="1"/>
    </xf>
    <xf numFmtId="0" fontId="21" fillId="5" borderId="2" xfId="0" applyFont="1" applyFill="1" applyBorder="1" applyAlignment="1">
      <alignment horizontal="center" vertical="center" wrapText="1"/>
    </xf>
    <xf numFmtId="0" fontId="21" fillId="5" borderId="3" xfId="0" applyFont="1" applyFill="1" applyBorder="1" applyAlignment="1">
      <alignment horizontal="center" vertical="center" wrapText="1"/>
    </xf>
    <xf numFmtId="164" fontId="26" fillId="5" borderId="2" xfId="0" applyNumberFormat="1" applyFont="1" applyFill="1" applyBorder="1" applyAlignment="1">
      <alignment horizontal="right" vertical="center"/>
    </xf>
    <xf numFmtId="164" fontId="26" fillId="5" borderId="3" xfId="0" applyNumberFormat="1" applyFont="1" applyFill="1" applyBorder="1" applyAlignment="1">
      <alignment horizontal="left" vertical="center"/>
    </xf>
    <xf numFmtId="164" fontId="26" fillId="5" borderId="3" xfId="0" applyNumberFormat="1" applyFont="1" applyFill="1" applyBorder="1" applyAlignment="1">
      <alignment vertical="center" wrapText="1"/>
    </xf>
    <xf numFmtId="0" fontId="1" fillId="0" borderId="2" xfId="0" applyFont="1" applyBorder="1" applyAlignment="1">
      <alignment horizontal="center" vertical="center" wrapText="1"/>
    </xf>
    <xf numFmtId="0" fontId="29" fillId="5" borderId="2" xfId="0" applyFont="1" applyFill="1" applyBorder="1" applyAlignment="1">
      <alignment horizontal="left" vertical="top" wrapText="1"/>
    </xf>
    <xf numFmtId="0" fontId="29" fillId="5" borderId="3" xfId="0" applyFont="1" applyFill="1" applyBorder="1" applyAlignment="1">
      <alignment horizontal="left" vertical="top" wrapText="1"/>
    </xf>
    <xf numFmtId="0" fontId="29" fillId="0" borderId="2" xfId="0" applyFont="1" applyBorder="1" applyAlignment="1">
      <alignment horizontal="left" vertical="top" wrapText="1"/>
    </xf>
    <xf numFmtId="0" fontId="29" fillId="0" borderId="3" xfId="0" applyFont="1" applyBorder="1" applyAlignment="1">
      <alignment horizontal="left" vertical="top" wrapText="1"/>
    </xf>
    <xf numFmtId="0" fontId="30" fillId="0" borderId="0" xfId="0" applyFont="1" applyFill="1"/>
    <xf numFmtId="0" fontId="20" fillId="0" borderId="0" xfId="0" applyFont="1" applyFill="1" applyAlignment="1">
      <alignment vertical="center"/>
    </xf>
    <xf numFmtId="0" fontId="26" fillId="0" borderId="0" xfId="0" applyFont="1" applyFill="1" applyAlignment="1">
      <alignment vertical="center"/>
    </xf>
    <xf numFmtId="0" fontId="20" fillId="0" borderId="2" xfId="0" applyFont="1" applyFill="1" applyBorder="1" applyAlignment="1">
      <alignment horizontal="right" vertical="center" wrapText="1"/>
    </xf>
    <xf numFmtId="164" fontId="24" fillId="0" borderId="3" xfId="0" applyNumberFormat="1" applyFont="1" applyFill="1" applyBorder="1" applyAlignment="1" applyProtection="1">
      <alignment horizontal="center" vertical="center" wrapText="1"/>
    </xf>
    <xf numFmtId="0" fontId="20" fillId="0" borderId="0" xfId="0" applyFont="1" applyFill="1" applyBorder="1"/>
    <xf numFmtId="0" fontId="24" fillId="0" borderId="3" xfId="0" applyFont="1" applyFill="1" applyBorder="1" applyAlignment="1">
      <alignment horizontal="center" vertical="center" wrapText="1"/>
    </xf>
    <xf numFmtId="0" fontId="30" fillId="0" borderId="0" xfId="0" applyFont="1"/>
    <xf numFmtId="0" fontId="24" fillId="3" borderId="2" xfId="0" applyFont="1" applyFill="1" applyBorder="1" applyAlignment="1">
      <alignment horizontal="right" vertical="center" wrapText="1"/>
    </xf>
    <xf numFmtId="164" fontId="24" fillId="3" borderId="3" xfId="0" applyNumberFormat="1" applyFont="1" applyFill="1" applyBorder="1" applyAlignment="1">
      <alignment horizontal="center" vertical="center" wrapText="1"/>
    </xf>
    <xf numFmtId="164" fontId="2" fillId="5" borderId="2" xfId="0" applyNumberFormat="1" applyFont="1" applyFill="1" applyBorder="1" applyAlignment="1">
      <alignment horizontal="right" vertical="center"/>
    </xf>
    <xf numFmtId="164" fontId="2" fillId="5" borderId="3" xfId="0" applyNumberFormat="1" applyFont="1" applyFill="1" applyBorder="1" applyAlignment="1">
      <alignment horizontal="left" vertical="center"/>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31" fillId="0" borderId="2" xfId="0" applyFont="1" applyFill="1" applyBorder="1" applyAlignment="1">
      <alignment horizontal="left" vertical="center"/>
    </xf>
    <xf numFmtId="0" fontId="27" fillId="0" borderId="0" xfId="0" applyFont="1" applyFill="1" applyAlignment="1"/>
    <xf numFmtId="0" fontId="27" fillId="0" borderId="0" xfId="0" applyFont="1" applyFill="1" applyAlignment="1">
      <alignment vertical="center"/>
    </xf>
    <xf numFmtId="49" fontId="21" fillId="0" borderId="4" xfId="0" applyNumberFormat="1" applyFont="1" applyFill="1" applyBorder="1" applyAlignment="1">
      <alignment horizontal="left" vertical="center" wrapText="1"/>
    </xf>
    <xf numFmtId="49" fontId="1" fillId="0" borderId="4" xfId="0" applyNumberFormat="1" applyFont="1" applyFill="1" applyBorder="1" applyAlignment="1">
      <alignment horizontal="left" vertical="center" wrapText="1"/>
    </xf>
    <xf numFmtId="49" fontId="32" fillId="0" borderId="4" xfId="1" applyNumberFormat="1" applyFont="1" applyFill="1" applyBorder="1" applyAlignment="1">
      <alignment horizontal="left" vertical="center" wrapText="1"/>
    </xf>
    <xf numFmtId="0" fontId="20" fillId="0" borderId="4" xfId="0" applyFont="1" applyFill="1" applyBorder="1" applyAlignment="1">
      <alignment horizontal="left" vertical="center"/>
    </xf>
    <xf numFmtId="0" fontId="33" fillId="0" borderId="4" xfId="0" applyFont="1" applyFill="1" applyBorder="1" applyAlignment="1">
      <alignment horizontal="left" vertical="center" wrapText="1"/>
    </xf>
    <xf numFmtId="49" fontId="34" fillId="0" borderId="4" xfId="0" applyNumberFormat="1" applyFont="1" applyFill="1" applyBorder="1" applyAlignment="1">
      <alignment horizontal="left" vertical="center" wrapText="1"/>
    </xf>
    <xf numFmtId="0" fontId="26" fillId="0" borderId="4" xfId="0" applyFont="1" applyFill="1" applyBorder="1" applyAlignment="1">
      <alignment horizontal="left" vertical="top"/>
    </xf>
    <xf numFmtId="49" fontId="29" fillId="0" borderId="4" xfId="0" applyNumberFormat="1" applyFont="1" applyFill="1" applyBorder="1" applyAlignment="1">
      <alignment horizontal="left" vertical="top" wrapText="1"/>
    </xf>
    <xf numFmtId="49" fontId="35" fillId="0" borderId="4" xfId="1" applyNumberFormat="1" applyFont="1" applyFill="1" applyBorder="1" applyAlignment="1" applyProtection="1">
      <alignment horizontal="left" vertical="top" wrapText="1"/>
      <protection locked="0"/>
    </xf>
    <xf numFmtId="0" fontId="26" fillId="0" borderId="4" xfId="0" applyFont="1" applyFill="1" applyBorder="1" applyAlignment="1">
      <alignment horizontal="left" vertical="center"/>
    </xf>
    <xf numFmtId="49" fontId="36" fillId="0" borderId="4" xfId="1" applyNumberFormat="1" applyFont="1" applyFill="1" applyBorder="1" applyAlignment="1" applyProtection="1">
      <alignment horizontal="left" vertical="top" wrapText="1"/>
      <protection locked="0"/>
    </xf>
    <xf numFmtId="49" fontId="23" fillId="0" borderId="4" xfId="0" applyNumberFormat="1" applyFont="1" applyFill="1" applyBorder="1" applyAlignment="1">
      <alignment horizontal="left" vertical="top" wrapText="1"/>
    </xf>
    <xf numFmtId="49" fontId="1" fillId="0" borderId="5" xfId="0" applyNumberFormat="1" applyFont="1" applyFill="1" applyBorder="1" applyAlignment="1">
      <alignment horizontal="left" vertical="center" wrapText="1"/>
    </xf>
    <xf numFmtId="0" fontId="6" fillId="0" borderId="0" xfId="0" applyFont="1" applyBorder="1" applyAlignment="1">
      <alignment horizontal="left" vertical="top" wrapText="1"/>
    </xf>
    <xf numFmtId="49" fontId="4" fillId="0" borderId="0" xfId="0" applyNumberFormat="1" applyFont="1" applyFill="1" applyBorder="1" applyAlignment="1">
      <alignment horizontal="left" wrapText="1"/>
    </xf>
    <xf numFmtId="0" fontId="20" fillId="0" borderId="2" xfId="0" applyFont="1" applyFill="1" applyBorder="1" applyAlignment="1">
      <alignment horizontal="center" vertical="center"/>
    </xf>
    <xf numFmtId="0" fontId="20" fillId="0" borderId="6" xfId="0" applyFont="1" applyFill="1" applyBorder="1" applyAlignment="1">
      <alignment horizontal="center" vertical="center"/>
    </xf>
    <xf numFmtId="0" fontId="2" fillId="0" borderId="0" xfId="1" applyFont="1" applyBorder="1" applyAlignment="1" applyProtection="1">
      <alignment horizontal="left" vertical="top"/>
      <protection locked="0"/>
    </xf>
    <xf numFmtId="0" fontId="1" fillId="0" borderId="0" xfId="0" applyFont="1" applyFill="1" applyBorder="1" applyAlignment="1">
      <alignment horizontal="center" vertical="center"/>
    </xf>
    <xf numFmtId="0" fontId="21" fillId="6" borderId="7" xfId="0" applyFont="1" applyFill="1" applyBorder="1" applyAlignment="1">
      <alignment horizontal="center" vertical="center"/>
    </xf>
    <xf numFmtId="0" fontId="21" fillId="6" borderId="8" xfId="0" applyFont="1" applyFill="1" applyBorder="1" applyAlignment="1">
      <alignment horizontal="center" vertical="center"/>
    </xf>
    <xf numFmtId="0" fontId="21" fillId="6" borderId="9"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0" xfId="0" applyFont="1" applyFill="1" applyBorder="1" applyAlignment="1">
      <alignment horizontal="center" vertical="center"/>
    </xf>
    <xf numFmtId="0" fontId="21" fillId="6" borderId="3" xfId="0" applyFont="1" applyFill="1" applyBorder="1" applyAlignment="1">
      <alignment horizontal="center" vertical="center"/>
    </xf>
    <xf numFmtId="0" fontId="20" fillId="0" borderId="3" xfId="0" applyFont="1" applyFill="1" applyBorder="1" applyAlignment="1">
      <alignment horizontal="center" vertical="center"/>
    </xf>
    <xf numFmtId="0" fontId="20" fillId="0" borderId="10" xfId="0" applyFont="1" applyFill="1" applyBorder="1" applyAlignment="1">
      <alignment horizontal="center" vertical="center"/>
    </xf>
    <xf numFmtId="0" fontId="6" fillId="0" borderId="0" xfId="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5" fillId="0" borderId="0" xfId="1" applyFont="1" applyFill="1" applyBorder="1" applyAlignment="1" applyProtection="1">
      <alignment horizontal="left" vertical="top"/>
      <protection locked="0"/>
    </xf>
    <xf numFmtId="49" fontId="16" fillId="0" borderId="0" xfId="0" applyNumberFormat="1" applyFont="1" applyFill="1" applyAlignment="1">
      <alignment horizontal="left" wrapText="1"/>
    </xf>
    <xf numFmtId="0" fontId="29" fillId="5" borderId="2" xfId="0" applyFont="1" applyFill="1" applyBorder="1" applyAlignment="1">
      <alignment horizontal="left" vertical="top" wrapText="1"/>
    </xf>
    <xf numFmtId="0" fontId="29" fillId="5" borderId="3" xfId="0" applyFont="1" applyFill="1" applyBorder="1" applyAlignment="1">
      <alignment horizontal="left" vertical="top" wrapText="1"/>
    </xf>
    <xf numFmtId="49" fontId="29" fillId="0" borderId="2" xfId="0" applyNumberFormat="1" applyFont="1" applyFill="1" applyBorder="1" applyAlignment="1">
      <alignment horizontal="left" vertical="top" wrapText="1"/>
    </xf>
    <xf numFmtId="49" fontId="29" fillId="0" borderId="3" xfId="0" applyNumberFormat="1" applyFont="1" applyFill="1" applyBorder="1" applyAlignment="1">
      <alignment horizontal="left" vertical="top" wrapText="1"/>
    </xf>
    <xf numFmtId="0" fontId="23" fillId="0" borderId="2" xfId="0" applyFont="1" applyFill="1" applyBorder="1" applyAlignment="1">
      <alignment horizontal="left" vertical="top" wrapText="1"/>
    </xf>
    <xf numFmtId="0" fontId="23" fillId="0" borderId="3" xfId="0" applyFont="1" applyFill="1" applyBorder="1" applyAlignment="1">
      <alignment horizontal="left" vertical="top" wrapText="1"/>
    </xf>
    <xf numFmtId="0" fontId="21" fillId="6" borderId="2" xfId="0" applyFont="1" applyFill="1" applyBorder="1" applyAlignment="1">
      <alignment horizontal="center" vertical="center" wrapText="1"/>
    </xf>
    <xf numFmtId="0" fontId="21" fillId="6" borderId="3" xfId="0" applyFont="1" applyFill="1" applyBorder="1" applyAlignment="1">
      <alignment horizontal="center" vertical="center" wrapText="1"/>
    </xf>
    <xf numFmtId="0" fontId="21" fillId="4" borderId="2" xfId="0" applyFont="1" applyFill="1" applyBorder="1" applyAlignment="1">
      <alignment horizontal="center" vertical="center" wrapText="1"/>
    </xf>
    <xf numFmtId="0" fontId="21" fillId="4" borderId="3" xfId="0" applyFont="1" applyFill="1" applyBorder="1" applyAlignment="1">
      <alignment horizontal="center" vertical="center" wrapText="1"/>
    </xf>
    <xf numFmtId="0" fontId="26" fillId="2" borderId="2" xfId="0" applyFont="1" applyFill="1" applyBorder="1" applyAlignment="1">
      <alignment horizontal="center" vertical="center" wrapText="1"/>
    </xf>
    <xf numFmtId="0" fontId="26" fillId="2" borderId="3" xfId="0" applyFont="1" applyFill="1" applyBorder="1" applyAlignment="1">
      <alignment horizontal="center" vertical="center" wrapText="1"/>
    </xf>
    <xf numFmtId="0" fontId="10" fillId="5" borderId="2" xfId="0" applyFont="1" applyFill="1" applyBorder="1" applyAlignment="1">
      <alignment horizontal="left" vertical="top" wrapText="1"/>
    </xf>
    <xf numFmtId="0" fontId="29" fillId="0" borderId="3" xfId="0" applyFont="1" applyBorder="1" applyAlignment="1">
      <alignment horizontal="left" vertical="top" wrapText="1"/>
    </xf>
    <xf numFmtId="0" fontId="29" fillId="0" borderId="2" xfId="0" applyFont="1" applyBorder="1" applyAlignment="1">
      <alignment horizontal="left" vertical="top" wrapText="1"/>
    </xf>
    <xf numFmtId="0" fontId="23" fillId="0" borderId="2" xfId="0" applyFont="1" applyBorder="1" applyAlignment="1">
      <alignment vertical="top" wrapText="1"/>
    </xf>
    <xf numFmtId="0" fontId="29" fillId="0" borderId="3" xfId="0" applyFont="1" applyBorder="1" applyAlignment="1">
      <alignment vertical="top" wrapText="1"/>
    </xf>
    <xf numFmtId="0" fontId="29" fillId="0" borderId="2" xfId="0" applyFont="1" applyBorder="1" applyAlignment="1">
      <alignment vertical="top" wrapText="1"/>
    </xf>
    <xf numFmtId="49" fontId="1" fillId="0" borderId="6" xfId="0" applyNumberFormat="1" applyFont="1" applyFill="1" applyBorder="1" applyAlignment="1">
      <alignment horizontal="center" wrapText="1"/>
    </xf>
    <xf numFmtId="49" fontId="1" fillId="0" borderId="10" xfId="0" applyNumberFormat="1" applyFont="1" applyFill="1" applyBorder="1" applyAlignment="1">
      <alignment horizontal="center" wrapText="1"/>
    </xf>
    <xf numFmtId="0" fontId="21" fillId="6" borderId="7" xfId="0" applyFont="1" applyFill="1" applyBorder="1" applyAlignment="1">
      <alignment horizontal="center" vertical="center" wrapText="1"/>
    </xf>
    <xf numFmtId="0" fontId="21" fillId="6" borderId="9" xfId="0" applyFont="1" applyFill="1" applyBorder="1" applyAlignment="1">
      <alignment horizontal="center" vertical="center" wrapText="1"/>
    </xf>
    <xf numFmtId="49" fontId="34" fillId="0" borderId="2" xfId="0" applyNumberFormat="1" applyFont="1" applyFill="1" applyBorder="1" applyAlignment="1">
      <alignment horizontal="left" wrapText="1"/>
    </xf>
    <xf numFmtId="49" fontId="34" fillId="0" borderId="3" xfId="0" applyNumberFormat="1" applyFont="1" applyFill="1" applyBorder="1" applyAlignment="1">
      <alignment horizontal="left" wrapText="1"/>
    </xf>
    <xf numFmtId="164" fontId="26" fillId="5" borderId="2" xfId="0" applyNumberFormat="1" applyFont="1" applyFill="1" applyBorder="1" applyAlignment="1">
      <alignment horizontal="left" vertical="top" wrapText="1"/>
    </xf>
    <xf numFmtId="0" fontId="29" fillId="0" borderId="2" xfId="0" applyFont="1" applyFill="1" applyBorder="1" applyAlignment="1">
      <alignment horizontal="left" vertical="top" wrapText="1"/>
    </xf>
    <xf numFmtId="0" fontId="29" fillId="0" borderId="3" xfId="0" applyFont="1" applyFill="1" applyBorder="1" applyAlignment="1">
      <alignment horizontal="left" vertical="top" wrapText="1"/>
    </xf>
    <xf numFmtId="49" fontId="21" fillId="6" borderId="11" xfId="0" applyNumberFormat="1" applyFont="1" applyFill="1" applyBorder="1" applyAlignment="1">
      <alignment horizontal="center" vertical="center" wrapText="1"/>
    </xf>
    <xf numFmtId="49" fontId="21" fillId="6" borderId="4" xfId="0" applyNumberFormat="1"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40173</xdr:colOff>
      <xdr:row>9</xdr:row>
      <xdr:rowOff>87797</xdr:rowOff>
    </xdr:from>
    <xdr:to>
      <xdr:col>3</xdr:col>
      <xdr:colOff>266700</xdr:colOff>
      <xdr:row>9</xdr:row>
      <xdr:rowOff>87797</xdr:rowOff>
    </xdr:to>
    <xdr:cxnSp macro="">
      <xdr:nvCxnSpPr>
        <xdr:cNvPr id="3" name="Straight Arrow Connector 2">
          <a:extLst>
            <a:ext uri="{FF2B5EF4-FFF2-40B4-BE49-F238E27FC236}">
              <a16:creationId xmlns:a16="http://schemas.microsoft.com/office/drawing/2014/main" id="{0C3F3459-7A7B-4DB2-A19E-622106E76F77}"/>
            </a:ext>
          </a:extLst>
        </xdr:cNvPr>
        <xdr:cNvCxnSpPr/>
      </xdr:nvCxnSpPr>
      <xdr:spPr>
        <a:xfrm flipH="1">
          <a:off x="7641123" y="2183297"/>
          <a:ext cx="226527" cy="0"/>
        </a:xfrm>
        <a:prstGeom prst="straightConnector1">
          <a:avLst/>
        </a:prstGeom>
        <a:ln>
          <a:tailEnd type="arrow"/>
        </a:ln>
        <a:effectLst/>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42237</xdr:colOff>
      <xdr:row>11</xdr:row>
      <xdr:rowOff>184712</xdr:rowOff>
    </xdr:from>
    <xdr:to>
      <xdr:col>3</xdr:col>
      <xdr:colOff>295275</xdr:colOff>
      <xdr:row>11</xdr:row>
      <xdr:rowOff>184712</xdr:rowOff>
    </xdr:to>
    <xdr:cxnSp macro="">
      <xdr:nvCxnSpPr>
        <xdr:cNvPr id="6" name="Straight Arrow Connector 5">
          <a:extLst>
            <a:ext uri="{FF2B5EF4-FFF2-40B4-BE49-F238E27FC236}">
              <a16:creationId xmlns:a16="http://schemas.microsoft.com/office/drawing/2014/main" id="{71DA52E2-8674-4C75-A217-F9048E8227C7}"/>
            </a:ext>
          </a:extLst>
        </xdr:cNvPr>
        <xdr:cNvCxnSpPr/>
      </xdr:nvCxnSpPr>
      <xdr:spPr>
        <a:xfrm flipH="1">
          <a:off x="7643187" y="2661212"/>
          <a:ext cx="253038" cy="0"/>
        </a:xfrm>
        <a:prstGeom prst="straightConnector1">
          <a:avLst/>
        </a:prstGeom>
        <a:ln>
          <a:tailEnd type="arrow"/>
        </a:ln>
        <a:effectLst/>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28576</xdr:colOff>
      <xdr:row>8</xdr:row>
      <xdr:rowOff>226695</xdr:rowOff>
    </xdr:from>
    <xdr:to>
      <xdr:col>3</xdr:col>
      <xdr:colOff>304800</xdr:colOff>
      <xdr:row>8</xdr:row>
      <xdr:rowOff>226695</xdr:rowOff>
    </xdr:to>
    <xdr:cxnSp macro="">
      <xdr:nvCxnSpPr>
        <xdr:cNvPr id="5" name="Straight Arrow Connector 4">
          <a:extLst>
            <a:ext uri="{FF2B5EF4-FFF2-40B4-BE49-F238E27FC236}">
              <a16:creationId xmlns:a16="http://schemas.microsoft.com/office/drawing/2014/main" id="{31A2A37A-60AD-4010-A71E-45C5895759F4}"/>
            </a:ext>
          </a:extLst>
        </xdr:cNvPr>
        <xdr:cNvCxnSpPr/>
      </xdr:nvCxnSpPr>
      <xdr:spPr>
        <a:xfrm flipH="1">
          <a:off x="7629526" y="2131695"/>
          <a:ext cx="276224" cy="0"/>
        </a:xfrm>
        <a:prstGeom prst="straightConnector1">
          <a:avLst/>
        </a:prstGeom>
        <a:ln>
          <a:tailEnd type="arrow"/>
        </a:ln>
        <a:effectLst/>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28576</xdr:colOff>
      <xdr:row>10</xdr:row>
      <xdr:rowOff>87630</xdr:rowOff>
    </xdr:from>
    <xdr:to>
      <xdr:col>3</xdr:col>
      <xdr:colOff>295275</xdr:colOff>
      <xdr:row>10</xdr:row>
      <xdr:rowOff>87630</xdr:rowOff>
    </xdr:to>
    <xdr:cxnSp macro="">
      <xdr:nvCxnSpPr>
        <xdr:cNvPr id="6" name="Straight Arrow Connector 5">
          <a:extLst>
            <a:ext uri="{FF2B5EF4-FFF2-40B4-BE49-F238E27FC236}">
              <a16:creationId xmlns:a16="http://schemas.microsoft.com/office/drawing/2014/main" id="{C5D1D5C2-C990-4AF7-9188-688DAE78E484}"/>
            </a:ext>
          </a:extLst>
        </xdr:cNvPr>
        <xdr:cNvCxnSpPr/>
      </xdr:nvCxnSpPr>
      <xdr:spPr>
        <a:xfrm flipH="1">
          <a:off x="7629526" y="2506980"/>
          <a:ext cx="266699" cy="0"/>
        </a:xfrm>
        <a:prstGeom prst="straightConnector1">
          <a:avLst/>
        </a:prstGeom>
        <a:ln>
          <a:tailEnd type="arrow"/>
        </a:ln>
        <a:effectLst/>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28576</xdr:colOff>
      <xdr:row>12</xdr:row>
      <xdr:rowOff>198120</xdr:rowOff>
    </xdr:from>
    <xdr:to>
      <xdr:col>3</xdr:col>
      <xdr:colOff>295275</xdr:colOff>
      <xdr:row>12</xdr:row>
      <xdr:rowOff>198120</xdr:rowOff>
    </xdr:to>
    <xdr:cxnSp macro="">
      <xdr:nvCxnSpPr>
        <xdr:cNvPr id="7" name="Straight Arrow Connector 6">
          <a:extLst>
            <a:ext uri="{FF2B5EF4-FFF2-40B4-BE49-F238E27FC236}">
              <a16:creationId xmlns:a16="http://schemas.microsoft.com/office/drawing/2014/main" id="{5009A0B8-6AAB-4A33-B60C-14A7DADE71D2}"/>
            </a:ext>
          </a:extLst>
        </xdr:cNvPr>
        <xdr:cNvCxnSpPr/>
      </xdr:nvCxnSpPr>
      <xdr:spPr>
        <a:xfrm flipH="1">
          <a:off x="7629526" y="2998470"/>
          <a:ext cx="266699" cy="0"/>
        </a:xfrm>
        <a:prstGeom prst="straightConnector1">
          <a:avLst/>
        </a:prstGeom>
        <a:ln>
          <a:tailEnd type="arrow"/>
        </a:ln>
        <a:effectLst/>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1400175</xdr:colOff>
      <xdr:row>35</xdr:row>
      <xdr:rowOff>85725</xdr:rowOff>
    </xdr:from>
    <xdr:to>
      <xdr:col>1</xdr:col>
      <xdr:colOff>5410200</xdr:colOff>
      <xdr:row>39</xdr:row>
      <xdr:rowOff>171450</xdr:rowOff>
    </xdr:to>
    <xdr:pic>
      <xdr:nvPicPr>
        <xdr:cNvPr id="3206" name="Picture 1">
          <a:extLst>
            <a:ext uri="{FF2B5EF4-FFF2-40B4-BE49-F238E27FC236}">
              <a16:creationId xmlns:a16="http://schemas.microsoft.com/office/drawing/2014/main" id="{0A99D4D9-12EC-4D18-B269-B767345804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9775" y="10410825"/>
          <a:ext cx="4010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shrs.adpinfo.com/flsa" TargetMode="External"/><Relationship Id="rId1" Type="http://schemas.openxmlformats.org/officeDocument/2006/relationships/hyperlink" Target="https://www.dol.gov/whd/StateandLocalGovernment/media/OT%20Examples%20final.ht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dol.gov/whd/overtime/fs17a_overview.pdf" TargetMode="External"/><Relationship Id="rId2" Type="http://schemas.openxmlformats.org/officeDocument/2006/relationships/hyperlink" Target="https://www.dol.gov/whd/overtime/fs17a_overview.pdf" TargetMode="External"/><Relationship Id="rId1" Type="http://schemas.openxmlformats.org/officeDocument/2006/relationships/hyperlink" Target="http://sbshrs.adpinfo.com/flsa" TargetMode="Externa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967AE"/>
  </sheetPr>
  <dimension ref="B2:F29"/>
  <sheetViews>
    <sheetView showGridLines="0" showRowColHeaders="0" tabSelected="1" zoomScaleNormal="100" workbookViewId="0">
      <selection activeCell="B1" sqref="B1"/>
    </sheetView>
  </sheetViews>
  <sheetFormatPr defaultRowHeight="15" x14ac:dyDescent="0.25"/>
  <cols>
    <col min="2" max="2" width="4.7109375" customWidth="1"/>
    <col min="3" max="3" width="48.85546875" customWidth="1"/>
    <col min="4" max="4" width="3.85546875" customWidth="1"/>
    <col min="5" max="5" width="48" style="8" customWidth="1"/>
    <col min="6" max="6" width="4.7109375" customWidth="1"/>
  </cols>
  <sheetData>
    <row r="2" spans="2:6" x14ac:dyDescent="0.25">
      <c r="B2" s="107" t="s">
        <v>43</v>
      </c>
      <c r="C2" s="108"/>
      <c r="D2" s="108"/>
      <c r="E2" s="108"/>
      <c r="F2" s="109"/>
    </row>
    <row r="3" spans="2:6" ht="20.25" customHeight="1" x14ac:dyDescent="0.25">
      <c r="B3" s="110"/>
      <c r="C3" s="111"/>
      <c r="D3" s="111"/>
      <c r="E3" s="111"/>
      <c r="F3" s="112"/>
    </row>
    <row r="4" spans="2:6" s="9" customFormat="1" ht="15" customHeight="1" x14ac:dyDescent="0.25">
      <c r="B4" s="110"/>
      <c r="C4" s="111"/>
      <c r="D4" s="111"/>
      <c r="E4" s="111"/>
      <c r="F4" s="112"/>
    </row>
    <row r="5" spans="2:6" s="9" customFormat="1" x14ac:dyDescent="0.25">
      <c r="B5" s="103"/>
      <c r="C5" s="106"/>
      <c r="D5" s="106"/>
      <c r="E5" s="106"/>
      <c r="F5" s="113"/>
    </row>
    <row r="6" spans="2:6" s="10" customFormat="1" ht="18" x14ac:dyDescent="0.25">
      <c r="B6" s="103"/>
      <c r="C6" s="16"/>
      <c r="D6" s="16"/>
      <c r="E6" s="16"/>
      <c r="F6" s="113"/>
    </row>
    <row r="7" spans="2:6" s="9" customFormat="1" x14ac:dyDescent="0.25">
      <c r="B7" s="103"/>
      <c r="C7" s="105" t="s">
        <v>50</v>
      </c>
      <c r="D7" s="105"/>
      <c r="E7" s="105"/>
      <c r="F7" s="113"/>
    </row>
    <row r="8" spans="2:6" s="9" customFormat="1" x14ac:dyDescent="0.25">
      <c r="B8" s="103"/>
      <c r="C8" s="16"/>
      <c r="D8" s="16"/>
      <c r="E8" s="16"/>
      <c r="F8" s="113"/>
    </row>
    <row r="9" spans="2:6" s="9" customFormat="1" ht="33" customHeight="1" x14ac:dyDescent="0.25">
      <c r="B9" s="103"/>
      <c r="C9" s="101" t="s">
        <v>49</v>
      </c>
      <c r="D9" s="101"/>
      <c r="E9" s="101"/>
      <c r="F9" s="113"/>
    </row>
    <row r="10" spans="2:6" s="9" customFormat="1" x14ac:dyDescent="0.25">
      <c r="B10" s="103"/>
      <c r="C10" s="17"/>
      <c r="D10" s="17"/>
      <c r="E10" s="18"/>
      <c r="F10" s="113"/>
    </row>
    <row r="11" spans="2:6" s="9" customFormat="1" ht="61.5" customHeight="1" x14ac:dyDescent="0.25">
      <c r="B11" s="103"/>
      <c r="C11" s="116" t="s">
        <v>46</v>
      </c>
      <c r="D11" s="116"/>
      <c r="E11" s="116"/>
      <c r="F11" s="113"/>
    </row>
    <row r="12" spans="2:6" s="9" customFormat="1" x14ac:dyDescent="0.25">
      <c r="B12" s="103"/>
      <c r="C12" s="117" t="s">
        <v>51</v>
      </c>
      <c r="D12" s="117"/>
      <c r="E12" s="117"/>
      <c r="F12" s="113"/>
    </row>
    <row r="13" spans="2:6" s="9" customFormat="1" x14ac:dyDescent="0.25">
      <c r="B13" s="103"/>
      <c r="C13" s="19"/>
      <c r="D13" s="19"/>
      <c r="E13" s="20"/>
      <c r="F13" s="113"/>
    </row>
    <row r="14" spans="2:6" s="9" customFormat="1" ht="18" customHeight="1" x14ac:dyDescent="0.25">
      <c r="B14" s="103"/>
      <c r="C14" s="115" t="s">
        <v>34</v>
      </c>
      <c r="D14" s="115"/>
      <c r="E14" s="115"/>
      <c r="F14" s="113"/>
    </row>
    <row r="15" spans="2:6" s="9" customFormat="1" ht="10.5" customHeight="1" x14ac:dyDescent="0.25">
      <c r="B15" s="103"/>
      <c r="C15" s="23"/>
      <c r="D15" s="23"/>
      <c r="E15" s="23"/>
      <c r="F15" s="113"/>
    </row>
    <row r="16" spans="2:6" s="9" customFormat="1" ht="18" customHeight="1" x14ac:dyDescent="0.25">
      <c r="B16" s="103"/>
      <c r="C16" s="24" t="s">
        <v>12</v>
      </c>
      <c r="D16" s="25"/>
      <c r="E16" s="27" t="s">
        <v>13</v>
      </c>
      <c r="F16" s="113"/>
    </row>
    <row r="17" spans="2:6" s="9" customFormat="1" ht="18" customHeight="1" x14ac:dyDescent="0.25">
      <c r="B17" s="103"/>
      <c r="C17" s="19"/>
      <c r="D17" s="19"/>
      <c r="E17" s="21"/>
      <c r="F17" s="113"/>
    </row>
    <row r="18" spans="2:6" s="9" customFormat="1" ht="93.75" customHeight="1" x14ac:dyDescent="0.25">
      <c r="B18" s="103"/>
      <c r="C18" s="102" t="s">
        <v>44</v>
      </c>
      <c r="D18" s="102"/>
      <c r="E18" s="102"/>
      <c r="F18" s="113"/>
    </row>
    <row r="19" spans="2:6" x14ac:dyDescent="0.25">
      <c r="B19" s="104"/>
      <c r="C19" s="22"/>
      <c r="D19" s="22"/>
      <c r="E19" s="26"/>
      <c r="F19" s="114"/>
    </row>
    <row r="20" spans="2:6" x14ac:dyDescent="0.25">
      <c r="E20" s="4"/>
    </row>
    <row r="21" spans="2:6" ht="18.75" x14ac:dyDescent="0.3">
      <c r="E21" s="5"/>
    </row>
    <row r="22" spans="2:6" ht="18.75" x14ac:dyDescent="0.3">
      <c r="E22" s="5"/>
    </row>
    <row r="23" spans="2:6" ht="18.75" x14ac:dyDescent="0.3">
      <c r="E23" s="5"/>
    </row>
    <row r="24" spans="2:6" ht="18.75" x14ac:dyDescent="0.3">
      <c r="E24" s="5"/>
    </row>
    <row r="25" spans="2:6" ht="18.75" x14ac:dyDescent="0.3">
      <c r="E25" s="5"/>
    </row>
    <row r="26" spans="2:6" ht="18.75" x14ac:dyDescent="0.3">
      <c r="E26" s="5"/>
    </row>
    <row r="27" spans="2:6" x14ac:dyDescent="0.25">
      <c r="E27" s="6"/>
    </row>
    <row r="28" spans="2:6" x14ac:dyDescent="0.25">
      <c r="E28" s="6"/>
    </row>
    <row r="29" spans="2:6" x14ac:dyDescent="0.25">
      <c r="E29" s="7"/>
    </row>
  </sheetData>
  <sheetProtection password="CC3D" sheet="1"/>
  <mergeCells count="10">
    <mergeCell ref="C9:E9"/>
    <mergeCell ref="C18:E18"/>
    <mergeCell ref="B5:B19"/>
    <mergeCell ref="C7:E7"/>
    <mergeCell ref="C5:E5"/>
    <mergeCell ref="B2:F4"/>
    <mergeCell ref="F5:F19"/>
    <mergeCell ref="C14:E14"/>
    <mergeCell ref="C11:E11"/>
    <mergeCell ref="C12:E12"/>
  </mergeCells>
  <hyperlinks>
    <hyperlink ref="C12" r:id="rId1"/>
    <hyperlink ref="C16" location="'Individual Employee Calculator'!A1" display="Individual Employee Calculator"/>
    <hyperlink ref="E16" location="'Total Payroll Calculator'!A1" display="Total Payroll Calculator"/>
    <hyperlink ref="C7" r:id="rId2" display="Learn more about the FLSA and new overtime rules: http://sbshrs.adpinfo.com/flsa"/>
  </hyperlinks>
  <printOptions horizontalCentered="1" verticalCentered="1"/>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2635D"/>
  </sheetPr>
  <dimension ref="B1:G51"/>
  <sheetViews>
    <sheetView showGridLines="0" zoomScaleNormal="100" workbookViewId="0">
      <selection activeCell="C10" sqref="C10"/>
    </sheetView>
  </sheetViews>
  <sheetFormatPr defaultRowHeight="15" x14ac:dyDescent="0.25"/>
  <cols>
    <col min="1" max="1" width="9.140625" customWidth="1"/>
    <col min="2" max="2" width="52.42578125" style="1" customWidth="1"/>
    <col min="3" max="3" width="52.42578125" customWidth="1"/>
    <col min="4" max="4" width="4.85546875" customWidth="1"/>
  </cols>
  <sheetData>
    <row r="1" spans="2:7" x14ac:dyDescent="0.25">
      <c r="B1" s="12"/>
      <c r="C1" s="2"/>
    </row>
    <row r="2" spans="2:7" x14ac:dyDescent="0.25">
      <c r="B2" s="139" t="s">
        <v>12</v>
      </c>
      <c r="C2" s="140"/>
      <c r="D2" s="28"/>
      <c r="E2" s="28"/>
      <c r="F2" s="28"/>
      <c r="G2" s="28"/>
    </row>
    <row r="3" spans="2:7" ht="15" customHeight="1" x14ac:dyDescent="0.25">
      <c r="B3" s="125"/>
      <c r="C3" s="126"/>
      <c r="D3" s="28"/>
      <c r="E3" s="28"/>
      <c r="F3" s="28"/>
      <c r="G3" s="28"/>
    </row>
    <row r="4" spans="2:7" ht="15" customHeight="1" x14ac:dyDescent="0.25">
      <c r="B4" s="125"/>
      <c r="C4" s="126"/>
      <c r="D4" s="28"/>
      <c r="E4" s="28"/>
      <c r="F4" s="28"/>
      <c r="G4" s="28"/>
    </row>
    <row r="5" spans="2:7" s="3" customFormat="1" ht="15" customHeight="1" x14ac:dyDescent="0.25">
      <c r="B5" s="49"/>
      <c r="C5" s="50"/>
      <c r="D5" s="29"/>
      <c r="E5" s="29"/>
      <c r="F5" s="29"/>
      <c r="G5" s="29"/>
    </row>
    <row r="6" spans="2:7" ht="30" customHeight="1" x14ac:dyDescent="0.25">
      <c r="B6" s="123" t="s">
        <v>45</v>
      </c>
      <c r="C6" s="124"/>
      <c r="D6" s="28"/>
      <c r="E6" s="28"/>
      <c r="F6" s="28"/>
      <c r="G6" s="28"/>
    </row>
    <row r="7" spans="2:7" ht="15" customHeight="1" x14ac:dyDescent="0.25">
      <c r="B7" s="30"/>
      <c r="C7" s="31"/>
      <c r="D7" s="28"/>
      <c r="E7" s="28"/>
      <c r="F7" s="28"/>
      <c r="G7" s="28"/>
    </row>
    <row r="8" spans="2:7" ht="31.5" customHeight="1" x14ac:dyDescent="0.25">
      <c r="B8" s="121" t="s">
        <v>52</v>
      </c>
      <c r="C8" s="122"/>
      <c r="D8" s="28"/>
      <c r="E8" s="28"/>
      <c r="F8" s="28"/>
      <c r="G8" s="28"/>
    </row>
    <row r="9" spans="2:7" ht="15" customHeight="1" x14ac:dyDescent="0.25">
      <c r="B9" s="32"/>
      <c r="C9" s="33"/>
      <c r="D9" s="28"/>
      <c r="E9" s="28"/>
      <c r="F9" s="28"/>
      <c r="G9" s="28"/>
    </row>
    <row r="10" spans="2:7" ht="15" customHeight="1" x14ac:dyDescent="0.25">
      <c r="B10" s="51" t="s">
        <v>1</v>
      </c>
      <c r="C10" s="52">
        <v>23660</v>
      </c>
      <c r="D10" s="28"/>
      <c r="E10" s="53" t="s">
        <v>11</v>
      </c>
      <c r="F10" s="34"/>
      <c r="G10" s="34"/>
    </row>
    <row r="11" spans="2:7" ht="15" customHeight="1" x14ac:dyDescent="0.25">
      <c r="B11" s="35"/>
      <c r="C11" s="36"/>
      <c r="D11" s="28"/>
      <c r="E11" s="37"/>
      <c r="F11" s="28"/>
      <c r="G11" s="28"/>
    </row>
    <row r="12" spans="2:7" ht="30" customHeight="1" x14ac:dyDescent="0.25">
      <c r="B12" s="51" t="s">
        <v>14</v>
      </c>
      <c r="C12" s="38"/>
      <c r="D12" s="28"/>
      <c r="E12" s="53" t="s">
        <v>7</v>
      </c>
      <c r="F12" s="28"/>
      <c r="G12" s="28"/>
    </row>
    <row r="13" spans="2:7" ht="15" customHeight="1" x14ac:dyDescent="0.25">
      <c r="B13" s="35"/>
      <c r="C13" s="39"/>
      <c r="D13" s="28"/>
      <c r="E13" s="28"/>
      <c r="F13" s="28"/>
      <c r="G13" s="28"/>
    </row>
    <row r="14" spans="2:7" ht="15" customHeight="1" x14ac:dyDescent="0.25">
      <c r="B14" s="54" t="s">
        <v>15</v>
      </c>
      <c r="C14" s="55">
        <f>C10/52/40</f>
        <v>11.375</v>
      </c>
      <c r="D14" s="28"/>
      <c r="E14" s="28"/>
      <c r="F14" s="28"/>
      <c r="G14" s="28"/>
    </row>
    <row r="15" spans="2:7" ht="15" customHeight="1" x14ac:dyDescent="0.25">
      <c r="B15" s="54" t="s">
        <v>4</v>
      </c>
      <c r="C15" s="56">
        <f>C12*52</f>
        <v>0</v>
      </c>
      <c r="D15" s="28"/>
      <c r="E15" s="28"/>
      <c r="F15" s="28"/>
      <c r="G15" s="28"/>
    </row>
    <row r="16" spans="2:7" ht="15" customHeight="1" x14ac:dyDescent="0.25">
      <c r="B16" s="54" t="s">
        <v>5</v>
      </c>
      <c r="C16" s="55">
        <f>C14*1.5</f>
        <v>17.0625</v>
      </c>
      <c r="D16" s="28"/>
      <c r="E16" s="28"/>
      <c r="F16" s="28"/>
      <c r="G16" s="28"/>
    </row>
    <row r="17" spans="2:7" ht="15" customHeight="1" x14ac:dyDescent="0.25">
      <c r="B17" s="54" t="s">
        <v>16</v>
      </c>
      <c r="C17" s="55">
        <f>C16*C15</f>
        <v>0</v>
      </c>
      <c r="D17" s="28"/>
      <c r="E17" s="28"/>
      <c r="F17" s="28"/>
      <c r="G17" s="28"/>
    </row>
    <row r="18" spans="2:7" ht="15" customHeight="1" x14ac:dyDescent="0.25">
      <c r="B18" s="57"/>
      <c r="C18" s="40"/>
      <c r="D18" s="28"/>
      <c r="E18" s="28"/>
      <c r="F18" s="28"/>
      <c r="G18" s="28"/>
    </row>
    <row r="19" spans="2:7" ht="30" customHeight="1" x14ac:dyDescent="0.25">
      <c r="B19" s="129" t="s">
        <v>0</v>
      </c>
      <c r="C19" s="130"/>
      <c r="D19" s="28"/>
      <c r="E19" s="28"/>
      <c r="F19" s="28"/>
      <c r="G19" s="28"/>
    </row>
    <row r="20" spans="2:7" ht="15" customHeight="1" x14ac:dyDescent="0.25">
      <c r="B20" s="58"/>
      <c r="C20" s="41"/>
      <c r="D20" s="28"/>
      <c r="E20" s="28"/>
      <c r="F20" s="28"/>
      <c r="G20" s="28"/>
    </row>
    <row r="21" spans="2:7" ht="30" customHeight="1" x14ac:dyDescent="0.25">
      <c r="B21" s="119" t="s">
        <v>30</v>
      </c>
      <c r="C21" s="120"/>
      <c r="D21" s="28"/>
      <c r="E21" s="28"/>
      <c r="F21" s="28"/>
      <c r="G21" s="28"/>
    </row>
    <row r="22" spans="2:7" ht="15" customHeight="1" x14ac:dyDescent="0.25">
      <c r="B22" s="59">
        <f>C16*C15</f>
        <v>0</v>
      </c>
      <c r="C22" s="60" t="s">
        <v>6</v>
      </c>
      <c r="D22" s="28"/>
      <c r="E22" s="28"/>
      <c r="F22" s="28"/>
      <c r="G22" s="28"/>
    </row>
    <row r="23" spans="2:7" ht="15" customHeight="1" x14ac:dyDescent="0.25">
      <c r="B23" s="42"/>
      <c r="C23" s="43"/>
      <c r="D23" s="28"/>
      <c r="E23" s="28"/>
      <c r="F23" s="28"/>
      <c r="G23" s="28"/>
    </row>
    <row r="24" spans="2:7" ht="15" customHeight="1" x14ac:dyDescent="0.25">
      <c r="B24" s="32"/>
      <c r="C24" s="44"/>
      <c r="D24" s="28"/>
      <c r="E24" s="28"/>
      <c r="F24" s="28"/>
      <c r="G24" s="28"/>
    </row>
    <row r="25" spans="2:7" ht="30" customHeight="1" x14ac:dyDescent="0.25">
      <c r="B25" s="127" t="s">
        <v>2</v>
      </c>
      <c r="C25" s="128"/>
      <c r="D25" s="28"/>
      <c r="E25" s="28"/>
      <c r="F25" s="28"/>
      <c r="G25" s="28"/>
    </row>
    <row r="26" spans="2:7" ht="15" customHeight="1" x14ac:dyDescent="0.25">
      <c r="B26" s="61"/>
      <c r="C26" s="62"/>
      <c r="D26" s="28"/>
      <c r="E26" s="45"/>
      <c r="F26" s="28"/>
      <c r="G26" s="28"/>
    </row>
    <row r="27" spans="2:7" ht="15" customHeight="1" x14ac:dyDescent="0.25">
      <c r="B27" s="119" t="s">
        <v>36</v>
      </c>
      <c r="C27" s="120"/>
      <c r="D27" s="28"/>
      <c r="E27" s="28"/>
      <c r="F27" s="28"/>
      <c r="G27" s="28"/>
    </row>
    <row r="28" spans="2:7" ht="15" customHeight="1" x14ac:dyDescent="0.25">
      <c r="B28" s="67"/>
      <c r="C28" s="68"/>
      <c r="D28" s="28"/>
      <c r="E28" s="28"/>
      <c r="F28" s="28"/>
      <c r="G28" s="28"/>
    </row>
    <row r="29" spans="2:7" ht="15" customHeight="1" x14ac:dyDescent="0.25">
      <c r="B29" s="63">
        <f>35568-C10</f>
        <v>11908</v>
      </c>
      <c r="C29" s="64" t="s">
        <v>6</v>
      </c>
      <c r="D29" s="28"/>
      <c r="E29" s="28"/>
      <c r="F29" s="28"/>
      <c r="G29" s="28"/>
    </row>
    <row r="30" spans="2:7" ht="15" customHeight="1" x14ac:dyDescent="0.25">
      <c r="B30" s="63"/>
      <c r="C30" s="64"/>
      <c r="D30" s="28"/>
      <c r="E30" s="28"/>
      <c r="F30" s="28"/>
      <c r="G30" s="28"/>
    </row>
    <row r="31" spans="2:7" ht="15" customHeight="1" x14ac:dyDescent="0.25">
      <c r="B31" s="131" t="s">
        <v>54</v>
      </c>
      <c r="C31" s="132"/>
      <c r="D31" s="28"/>
      <c r="E31" s="28"/>
      <c r="F31" s="28"/>
      <c r="G31" s="28"/>
    </row>
    <row r="32" spans="2:7" ht="15" customHeight="1" x14ac:dyDescent="0.25">
      <c r="B32" s="133"/>
      <c r="C32" s="132"/>
      <c r="D32" s="28"/>
      <c r="E32" s="28"/>
      <c r="F32" s="28"/>
      <c r="G32" s="28"/>
    </row>
    <row r="33" spans="2:7" ht="15" customHeight="1" x14ac:dyDescent="0.25">
      <c r="B33" s="133"/>
      <c r="C33" s="132"/>
      <c r="D33" s="28"/>
      <c r="E33" s="28"/>
      <c r="F33" s="28"/>
      <c r="G33" s="28"/>
    </row>
    <row r="34" spans="2:7" x14ac:dyDescent="0.25">
      <c r="B34" s="133"/>
      <c r="C34" s="132"/>
      <c r="D34" s="28"/>
      <c r="E34" s="45"/>
      <c r="F34" s="28"/>
      <c r="G34" s="28"/>
    </row>
    <row r="35" spans="2:7" x14ac:dyDescent="0.25">
      <c r="B35" s="69"/>
      <c r="C35" s="70"/>
      <c r="D35" s="28"/>
      <c r="E35" s="45"/>
      <c r="F35" s="28"/>
      <c r="G35" s="28"/>
    </row>
    <row r="36" spans="2:7" ht="30" customHeight="1" x14ac:dyDescent="0.25">
      <c r="B36" s="125" t="s">
        <v>19</v>
      </c>
      <c r="C36" s="126"/>
      <c r="D36" s="28"/>
      <c r="E36" s="28"/>
      <c r="F36" s="28"/>
      <c r="G36" s="28"/>
    </row>
    <row r="37" spans="2:7" ht="15" customHeight="1" x14ac:dyDescent="0.25">
      <c r="B37" s="61"/>
      <c r="C37" s="62"/>
      <c r="D37" s="28"/>
      <c r="E37" s="28"/>
      <c r="F37" s="28"/>
      <c r="G37" s="28"/>
    </row>
    <row r="38" spans="2:7" ht="30" customHeight="1" x14ac:dyDescent="0.25">
      <c r="B38" s="119" t="s">
        <v>32</v>
      </c>
      <c r="C38" s="120"/>
      <c r="D38" s="28"/>
      <c r="E38" s="28"/>
      <c r="F38" s="28"/>
      <c r="G38" s="28"/>
    </row>
    <row r="39" spans="2:7" x14ac:dyDescent="0.25">
      <c r="B39" s="67"/>
      <c r="C39" s="68"/>
      <c r="D39" s="28"/>
      <c r="E39" s="28"/>
      <c r="F39" s="28"/>
      <c r="G39" s="28"/>
    </row>
    <row r="40" spans="2:7" ht="15" customHeight="1" x14ac:dyDescent="0.25">
      <c r="B40" s="46">
        <f>((C10)/(2080+(1.5*(C12*52))))</f>
        <v>11.375</v>
      </c>
      <c r="C40" s="65" t="s">
        <v>8</v>
      </c>
      <c r="D40" s="28"/>
      <c r="E40" s="28"/>
      <c r="F40" s="28"/>
      <c r="G40" s="28"/>
    </row>
    <row r="41" spans="2:7" ht="15" customHeight="1" x14ac:dyDescent="0.25">
      <c r="B41" s="58"/>
      <c r="C41" s="47"/>
      <c r="D41" s="28"/>
      <c r="E41" s="28"/>
      <c r="F41" s="28"/>
      <c r="G41" s="28"/>
    </row>
    <row r="42" spans="2:7" ht="15" customHeight="1" x14ac:dyDescent="0.25">
      <c r="B42" s="134" t="s">
        <v>53</v>
      </c>
      <c r="C42" s="135"/>
      <c r="D42" s="28"/>
      <c r="E42" s="28"/>
      <c r="F42" s="28"/>
      <c r="G42" s="28"/>
    </row>
    <row r="43" spans="2:7" ht="15" customHeight="1" x14ac:dyDescent="0.25">
      <c r="B43" s="136"/>
      <c r="C43" s="135"/>
      <c r="D43" s="28"/>
      <c r="E43" s="28"/>
      <c r="F43" s="28"/>
      <c r="G43" s="28"/>
    </row>
    <row r="44" spans="2:7" ht="15" customHeight="1" x14ac:dyDescent="0.25">
      <c r="B44" s="136"/>
      <c r="C44" s="135"/>
      <c r="D44" s="28"/>
      <c r="E44" s="28"/>
      <c r="F44" s="28"/>
      <c r="G44" s="28"/>
    </row>
    <row r="45" spans="2:7" ht="15" customHeight="1" x14ac:dyDescent="0.25">
      <c r="B45" s="136"/>
      <c r="C45" s="135"/>
      <c r="D45" s="28"/>
      <c r="E45" s="28"/>
      <c r="F45" s="28"/>
      <c r="G45" s="28"/>
    </row>
    <row r="46" spans="2:7" ht="15" customHeight="1" x14ac:dyDescent="0.25">
      <c r="B46" s="136"/>
      <c r="C46" s="135"/>
      <c r="D46" s="28"/>
      <c r="E46" s="28"/>
      <c r="F46" s="28"/>
      <c r="G46" s="28"/>
    </row>
    <row r="47" spans="2:7" s="14" customFormat="1" ht="15" customHeight="1" x14ac:dyDescent="0.25">
      <c r="B47" s="66"/>
      <c r="C47" s="48"/>
      <c r="D47" s="34"/>
      <c r="E47" s="34"/>
      <c r="F47" s="34"/>
      <c r="G47" s="34"/>
    </row>
    <row r="48" spans="2:7" ht="90.75" customHeight="1" x14ac:dyDescent="0.25">
      <c r="B48" s="141" t="s">
        <v>37</v>
      </c>
      <c r="C48" s="142"/>
      <c r="D48" s="28"/>
      <c r="E48" s="28"/>
      <c r="F48" s="28"/>
      <c r="G48" s="28"/>
    </row>
    <row r="49" spans="2:7" x14ac:dyDescent="0.25">
      <c r="B49" s="137"/>
      <c r="C49" s="138"/>
      <c r="D49" s="28"/>
      <c r="E49" s="28"/>
      <c r="F49" s="28"/>
      <c r="G49" s="28"/>
    </row>
    <row r="50" spans="2:7" x14ac:dyDescent="0.25">
      <c r="B50" s="118"/>
      <c r="C50" s="118"/>
    </row>
    <row r="51" spans="2:7" x14ac:dyDescent="0.25">
      <c r="B51" s="11"/>
      <c r="C51" s="3"/>
    </row>
  </sheetData>
  <sheetProtection password="CC3D" sheet="1" selectLockedCells="1"/>
  <mergeCells count="14">
    <mergeCell ref="B42:C46"/>
    <mergeCell ref="B49:C49"/>
    <mergeCell ref="B2:C4"/>
    <mergeCell ref="B48:C48"/>
    <mergeCell ref="B50:C50"/>
    <mergeCell ref="B21:C21"/>
    <mergeCell ref="B8:C8"/>
    <mergeCell ref="B6:C6"/>
    <mergeCell ref="B38:C38"/>
    <mergeCell ref="B36:C36"/>
    <mergeCell ref="B27:C27"/>
    <mergeCell ref="B25:C25"/>
    <mergeCell ref="B19:C19"/>
    <mergeCell ref="B31:C34"/>
  </mergeCells>
  <printOptions horizontalCentered="1" verticalCentered="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EFDFD1"/>
  </sheetPr>
  <dimension ref="A1:G47"/>
  <sheetViews>
    <sheetView showGridLines="0" zoomScaleNormal="100" workbookViewId="0">
      <selection activeCell="C9" sqref="C9"/>
    </sheetView>
  </sheetViews>
  <sheetFormatPr defaultRowHeight="15" x14ac:dyDescent="0.25"/>
  <cols>
    <col min="2" max="2" width="52.42578125" style="1" customWidth="1"/>
    <col min="3" max="3" width="52.42578125" customWidth="1"/>
    <col min="4" max="4" width="6" customWidth="1"/>
  </cols>
  <sheetData>
    <row r="1" spans="1:7" x14ac:dyDescent="0.25">
      <c r="A1" s="3"/>
      <c r="B1" s="13"/>
      <c r="C1" s="9"/>
      <c r="D1" s="3"/>
      <c r="E1" s="3"/>
      <c r="F1" s="3"/>
      <c r="G1" s="3"/>
    </row>
    <row r="2" spans="1:7" x14ac:dyDescent="0.25">
      <c r="A2" s="3"/>
      <c r="B2" s="139" t="s">
        <v>13</v>
      </c>
      <c r="C2" s="140"/>
      <c r="D2" s="29"/>
      <c r="E2" s="29"/>
      <c r="F2" s="29"/>
      <c r="G2" s="29"/>
    </row>
    <row r="3" spans="1:7" ht="15" customHeight="1" x14ac:dyDescent="0.25">
      <c r="B3" s="125"/>
      <c r="C3" s="126"/>
      <c r="D3" s="28"/>
      <c r="E3" s="28"/>
      <c r="F3" s="28"/>
      <c r="G3" s="28"/>
    </row>
    <row r="4" spans="1:7" ht="15" customHeight="1" x14ac:dyDescent="0.25">
      <c r="B4" s="125"/>
      <c r="C4" s="126"/>
      <c r="D4" s="28"/>
      <c r="E4" s="28"/>
      <c r="F4" s="28"/>
      <c r="G4" s="28"/>
    </row>
    <row r="5" spans="1:7" ht="30" customHeight="1" x14ac:dyDescent="0.25">
      <c r="A5" s="3"/>
      <c r="B5" s="123" t="s">
        <v>39</v>
      </c>
      <c r="C5" s="124"/>
      <c r="D5" s="29"/>
      <c r="E5" s="29"/>
      <c r="F5" s="29"/>
      <c r="G5" s="29"/>
    </row>
    <row r="6" spans="1:7" ht="15" customHeight="1" x14ac:dyDescent="0.25">
      <c r="A6" s="3"/>
      <c r="B6" s="30"/>
      <c r="C6" s="31"/>
      <c r="D6" s="29"/>
      <c r="E6" s="29"/>
      <c r="F6" s="29"/>
      <c r="G6" s="29"/>
    </row>
    <row r="7" spans="1:7" ht="30" customHeight="1" x14ac:dyDescent="0.25">
      <c r="A7" s="3"/>
      <c r="B7" s="144" t="s">
        <v>55</v>
      </c>
      <c r="C7" s="145"/>
      <c r="D7" s="29"/>
      <c r="E7" s="71"/>
      <c r="F7" s="29"/>
      <c r="G7" s="29"/>
    </row>
    <row r="8" spans="1:7" x14ac:dyDescent="0.25">
      <c r="A8" s="3"/>
      <c r="B8" s="32"/>
      <c r="C8" s="33"/>
      <c r="D8" s="29"/>
      <c r="E8" s="29"/>
      <c r="F8" s="29"/>
      <c r="G8" s="29"/>
    </row>
    <row r="9" spans="1:7" ht="28.5" x14ac:dyDescent="0.25">
      <c r="A9" s="9"/>
      <c r="B9" s="51" t="s">
        <v>38</v>
      </c>
      <c r="C9" s="38"/>
      <c r="D9" s="29"/>
      <c r="E9" s="86" t="s">
        <v>17</v>
      </c>
      <c r="F9" s="72"/>
      <c r="G9" s="72"/>
    </row>
    <row r="10" spans="1:7" x14ac:dyDescent="0.25">
      <c r="A10" s="9"/>
      <c r="B10" s="74"/>
      <c r="C10" s="33"/>
      <c r="D10" s="29"/>
      <c r="E10" s="73"/>
      <c r="F10" s="72"/>
      <c r="G10" s="72"/>
    </row>
    <row r="11" spans="1:7" x14ac:dyDescent="0.25">
      <c r="A11" s="9"/>
      <c r="B11" s="51" t="s">
        <v>10</v>
      </c>
      <c r="C11" s="52">
        <v>23660</v>
      </c>
      <c r="D11" s="29"/>
      <c r="E11" s="87" t="s">
        <v>11</v>
      </c>
      <c r="F11" s="72"/>
      <c r="G11" s="72"/>
    </row>
    <row r="12" spans="1:7" x14ac:dyDescent="0.25">
      <c r="A12" s="9"/>
      <c r="B12" s="74"/>
      <c r="C12" s="33"/>
      <c r="D12" s="29"/>
      <c r="E12" s="73"/>
      <c r="F12" s="72"/>
      <c r="G12" s="72"/>
    </row>
    <row r="13" spans="1:7" ht="28.5" x14ac:dyDescent="0.25">
      <c r="A13" s="9"/>
      <c r="B13" s="51" t="s">
        <v>9</v>
      </c>
      <c r="C13" s="38"/>
      <c r="D13" s="29"/>
      <c r="E13" s="87" t="s">
        <v>7</v>
      </c>
      <c r="F13" s="72"/>
      <c r="G13" s="72"/>
    </row>
    <row r="14" spans="1:7" hidden="1" x14ac:dyDescent="0.25">
      <c r="A14" s="3"/>
      <c r="B14" s="74"/>
      <c r="C14" s="44"/>
      <c r="D14" s="29"/>
      <c r="E14" s="29"/>
      <c r="F14" s="29"/>
      <c r="G14" s="29"/>
    </row>
    <row r="15" spans="1:7" ht="28.5" hidden="1" x14ac:dyDescent="0.25">
      <c r="A15" s="3"/>
      <c r="B15" s="57" t="s">
        <v>18</v>
      </c>
      <c r="C15" s="75">
        <f>C11/52/40</f>
        <v>11.375</v>
      </c>
      <c r="D15" s="29"/>
      <c r="E15" s="29"/>
      <c r="F15" s="76"/>
      <c r="G15" s="29"/>
    </row>
    <row r="16" spans="1:7" hidden="1" x14ac:dyDescent="0.25">
      <c r="A16" s="3"/>
      <c r="B16" s="57" t="s">
        <v>4</v>
      </c>
      <c r="C16" s="77">
        <f>C13*C9*52</f>
        <v>0</v>
      </c>
      <c r="D16" s="29"/>
      <c r="E16" s="29"/>
      <c r="F16" s="29"/>
      <c r="G16" s="29"/>
    </row>
    <row r="17" spans="1:7" hidden="1" x14ac:dyDescent="0.25">
      <c r="A17" s="3"/>
      <c r="B17" s="57" t="s">
        <v>5</v>
      </c>
      <c r="C17" s="40">
        <f>C15*1.5</f>
        <v>17.0625</v>
      </c>
      <c r="D17" s="29"/>
      <c r="E17" s="29"/>
      <c r="F17" s="29"/>
      <c r="G17" s="29"/>
    </row>
    <row r="18" spans="1:7" hidden="1" x14ac:dyDescent="0.25">
      <c r="A18" s="3"/>
      <c r="B18" s="57" t="s">
        <v>16</v>
      </c>
      <c r="C18" s="40">
        <f>C17*C16</f>
        <v>0</v>
      </c>
      <c r="D18" s="29"/>
      <c r="E18" s="29"/>
      <c r="F18" s="29"/>
      <c r="G18" s="29"/>
    </row>
    <row r="19" spans="1:7" x14ac:dyDescent="0.25">
      <c r="A19" s="3"/>
      <c r="B19" s="57"/>
      <c r="C19" s="40"/>
      <c r="D19" s="29"/>
      <c r="E19" s="29"/>
      <c r="F19" s="29"/>
      <c r="G19" s="29"/>
    </row>
    <row r="20" spans="1:7" ht="30" customHeight="1" x14ac:dyDescent="0.25">
      <c r="B20" s="129" t="s">
        <v>0</v>
      </c>
      <c r="C20" s="130"/>
      <c r="D20" s="28"/>
      <c r="E20" s="28"/>
      <c r="F20" s="28"/>
      <c r="G20" s="28"/>
    </row>
    <row r="21" spans="1:7" s="3" customFormat="1" ht="15" customHeight="1" x14ac:dyDescent="0.25">
      <c r="B21" s="61"/>
      <c r="C21" s="62"/>
      <c r="D21" s="29"/>
      <c r="E21" s="29"/>
      <c r="F21" s="29"/>
      <c r="G21" s="29"/>
    </row>
    <row r="22" spans="1:7" ht="30" customHeight="1" x14ac:dyDescent="0.25">
      <c r="B22" s="119" t="s">
        <v>31</v>
      </c>
      <c r="C22" s="120"/>
      <c r="D22" s="78"/>
      <c r="E22" s="28"/>
      <c r="F22" s="28"/>
      <c r="G22" s="28"/>
    </row>
    <row r="23" spans="1:7" x14ac:dyDescent="0.25">
      <c r="B23" s="67"/>
      <c r="C23" s="68"/>
      <c r="D23" s="78"/>
      <c r="E23" s="28"/>
      <c r="F23" s="28"/>
      <c r="G23" s="28"/>
    </row>
    <row r="24" spans="1:7" x14ac:dyDescent="0.25">
      <c r="B24" s="59">
        <f>C17*C16</f>
        <v>0</v>
      </c>
      <c r="C24" s="60" t="s">
        <v>6</v>
      </c>
      <c r="D24" s="28"/>
      <c r="E24" s="28"/>
      <c r="F24" s="28"/>
      <c r="G24" s="28"/>
    </row>
    <row r="25" spans="1:7" x14ac:dyDescent="0.25">
      <c r="B25" s="42"/>
      <c r="C25" s="43"/>
      <c r="D25" s="28"/>
      <c r="E25" s="28"/>
      <c r="F25" s="28"/>
      <c r="G25" s="28"/>
    </row>
    <row r="26" spans="1:7" x14ac:dyDescent="0.25">
      <c r="B26" s="79"/>
      <c r="C26" s="80"/>
      <c r="D26" s="28"/>
      <c r="E26" s="28"/>
      <c r="F26" s="28"/>
      <c r="G26" s="28"/>
    </row>
    <row r="27" spans="1:7" ht="30" customHeight="1" x14ac:dyDescent="0.25">
      <c r="B27" s="127" t="s">
        <v>2</v>
      </c>
      <c r="C27" s="128"/>
      <c r="D27" s="28"/>
      <c r="E27" s="28"/>
      <c r="F27" s="28"/>
      <c r="G27" s="28"/>
    </row>
    <row r="28" spans="1:7" s="3" customFormat="1" x14ac:dyDescent="0.25">
      <c r="B28" s="61"/>
      <c r="C28" s="62"/>
      <c r="D28" s="29"/>
      <c r="E28" s="29"/>
      <c r="F28" s="29"/>
      <c r="G28" s="29"/>
    </row>
    <row r="29" spans="1:7" ht="30" customHeight="1" x14ac:dyDescent="0.25">
      <c r="B29" s="119" t="s">
        <v>40</v>
      </c>
      <c r="C29" s="120"/>
      <c r="D29" s="28"/>
      <c r="E29" s="28"/>
      <c r="F29" s="28"/>
      <c r="G29" s="28"/>
    </row>
    <row r="30" spans="1:7" x14ac:dyDescent="0.25">
      <c r="B30" s="63">
        <f>(35568-C11)*C9</f>
        <v>0</v>
      </c>
      <c r="C30" s="64" t="s">
        <v>6</v>
      </c>
      <c r="D30" s="28"/>
      <c r="E30" s="28"/>
      <c r="F30" s="28"/>
      <c r="G30" s="28"/>
    </row>
    <row r="31" spans="1:7" x14ac:dyDescent="0.25">
      <c r="B31" s="81"/>
      <c r="C31" s="82"/>
      <c r="D31" s="28"/>
      <c r="E31" s="28"/>
      <c r="F31" s="28"/>
      <c r="G31" s="28"/>
    </row>
    <row r="32" spans="1:7" x14ac:dyDescent="0.25">
      <c r="B32" s="143" t="s">
        <v>56</v>
      </c>
      <c r="C32" s="132"/>
      <c r="D32" s="28"/>
      <c r="E32" s="28"/>
      <c r="F32" s="28"/>
      <c r="G32" s="28"/>
    </row>
    <row r="33" spans="1:7" x14ac:dyDescent="0.25">
      <c r="B33" s="133"/>
      <c r="C33" s="132"/>
      <c r="D33" s="28"/>
      <c r="E33" s="28"/>
      <c r="F33" s="28"/>
      <c r="G33" s="28"/>
    </row>
    <row r="34" spans="1:7" ht="15" customHeight="1" x14ac:dyDescent="0.25">
      <c r="B34" s="133"/>
      <c r="C34" s="132"/>
      <c r="D34" s="28"/>
      <c r="E34" s="28"/>
      <c r="F34" s="28"/>
      <c r="G34" s="28"/>
    </row>
    <row r="35" spans="1:7" ht="15" customHeight="1" x14ac:dyDescent="0.25">
      <c r="B35" s="133"/>
      <c r="C35" s="132"/>
      <c r="D35" s="28"/>
      <c r="E35" s="28"/>
      <c r="F35" s="28"/>
      <c r="G35" s="28"/>
    </row>
    <row r="36" spans="1:7" x14ac:dyDescent="0.25">
      <c r="B36" s="133"/>
      <c r="C36" s="132"/>
      <c r="D36" s="28"/>
      <c r="E36" s="28"/>
      <c r="F36" s="28"/>
      <c r="G36" s="28"/>
    </row>
    <row r="37" spans="1:7" ht="30" customHeight="1" x14ac:dyDescent="0.25">
      <c r="B37" s="125" t="s">
        <v>3</v>
      </c>
      <c r="C37" s="126"/>
      <c r="D37" s="28"/>
      <c r="E37" s="28"/>
      <c r="F37" s="28"/>
      <c r="G37" s="28"/>
    </row>
    <row r="38" spans="1:7" s="3" customFormat="1" ht="15" customHeight="1" x14ac:dyDescent="0.25">
      <c r="B38" s="61"/>
      <c r="C38" s="62"/>
      <c r="D38" s="29"/>
      <c r="E38" s="29"/>
      <c r="F38" s="29"/>
      <c r="G38" s="29"/>
    </row>
    <row r="39" spans="1:7" ht="30" customHeight="1" x14ac:dyDescent="0.25">
      <c r="B39" s="119" t="s">
        <v>57</v>
      </c>
      <c r="C39" s="120"/>
      <c r="D39" s="28"/>
      <c r="E39" s="28"/>
      <c r="F39" s="28"/>
      <c r="G39" s="28"/>
    </row>
    <row r="40" spans="1:7" ht="15" customHeight="1" x14ac:dyDescent="0.25">
      <c r="B40" s="83"/>
      <c r="C40" s="84"/>
      <c r="D40" s="28"/>
      <c r="E40" s="28"/>
      <c r="F40" s="28"/>
      <c r="G40" s="28"/>
    </row>
    <row r="41" spans="1:7" x14ac:dyDescent="0.25">
      <c r="A41" s="3"/>
      <c r="B41" s="57"/>
      <c r="C41" s="40"/>
      <c r="D41" s="28"/>
      <c r="E41" s="28"/>
      <c r="F41" s="28"/>
      <c r="G41" s="28"/>
    </row>
    <row r="42" spans="1:7" x14ac:dyDescent="0.25">
      <c r="A42" s="3"/>
      <c r="B42" s="85"/>
      <c r="C42" s="40"/>
      <c r="D42" s="28"/>
      <c r="E42" s="28"/>
      <c r="F42" s="28"/>
      <c r="G42" s="28"/>
    </row>
    <row r="43" spans="1:7" ht="100.5" customHeight="1" x14ac:dyDescent="0.25">
      <c r="A43" s="3"/>
      <c r="B43" s="141" t="s">
        <v>37</v>
      </c>
      <c r="C43" s="142"/>
      <c r="D43" s="28"/>
      <c r="E43" s="28"/>
      <c r="F43" s="28"/>
      <c r="G43" s="28"/>
    </row>
    <row r="44" spans="1:7" x14ac:dyDescent="0.25">
      <c r="A44" s="3"/>
      <c r="B44" s="137"/>
      <c r="C44" s="138"/>
      <c r="D44" s="28"/>
      <c r="E44" s="28"/>
      <c r="F44" s="28"/>
      <c r="G44" s="28"/>
    </row>
    <row r="45" spans="1:7" ht="36.75" customHeight="1" x14ac:dyDescent="0.25">
      <c r="A45" s="3"/>
      <c r="B45" s="118"/>
      <c r="C45" s="118"/>
    </row>
    <row r="46" spans="1:7" ht="43.5" customHeight="1" x14ac:dyDescent="0.25">
      <c r="A46" s="3"/>
      <c r="B46" s="11"/>
      <c r="C46" s="3"/>
    </row>
    <row r="47" spans="1:7" ht="15" customHeight="1" x14ac:dyDescent="0.25">
      <c r="A47" s="3"/>
      <c r="B47" s="11"/>
      <c r="C47" s="3"/>
    </row>
  </sheetData>
  <sheetProtection password="CC3D" sheet="1" selectLockedCells="1"/>
  <mergeCells count="13">
    <mergeCell ref="B27:C27"/>
    <mergeCell ref="B22:C22"/>
    <mergeCell ref="B20:C20"/>
    <mergeCell ref="B32:C36"/>
    <mergeCell ref="B2:C4"/>
    <mergeCell ref="B43:C43"/>
    <mergeCell ref="B45:C45"/>
    <mergeCell ref="B39:C39"/>
    <mergeCell ref="B37:C37"/>
    <mergeCell ref="B29:C29"/>
    <mergeCell ref="B5:C5"/>
    <mergeCell ref="B7:C7"/>
    <mergeCell ref="B44:C44"/>
  </mergeCells>
  <printOptions horizontalCentered="1" verticalCentered="1"/>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967AE"/>
  </sheetPr>
  <dimension ref="A1:B48"/>
  <sheetViews>
    <sheetView showGridLines="0" zoomScaleNormal="100" workbookViewId="0">
      <selection activeCell="E11" sqref="E11"/>
    </sheetView>
  </sheetViews>
  <sheetFormatPr defaultRowHeight="15" x14ac:dyDescent="0.25"/>
  <cols>
    <col min="1" max="1" width="9.140625" customWidth="1"/>
    <col min="2" max="2" width="104.85546875" style="3" customWidth="1"/>
  </cols>
  <sheetData>
    <row r="1" spans="1:2" x14ac:dyDescent="0.25">
      <c r="A1" s="2"/>
      <c r="B1" s="9"/>
    </row>
    <row r="2" spans="1:2" ht="15" customHeight="1" x14ac:dyDescent="0.25">
      <c r="A2" s="2"/>
      <c r="B2" s="146" t="s">
        <v>33</v>
      </c>
    </row>
    <row r="3" spans="1:2" ht="15" customHeight="1" x14ac:dyDescent="0.25">
      <c r="A3" s="2"/>
      <c r="B3" s="147"/>
    </row>
    <row r="4" spans="1:2" ht="15" customHeight="1" x14ac:dyDescent="0.25">
      <c r="A4" s="2"/>
      <c r="B4" s="147"/>
    </row>
    <row r="5" spans="1:2" s="3" customFormat="1" ht="15" customHeight="1" x14ac:dyDescent="0.25">
      <c r="A5" s="9"/>
      <c r="B5" s="88"/>
    </row>
    <row r="6" spans="1:2" x14ac:dyDescent="0.25">
      <c r="A6" s="2"/>
      <c r="B6" s="94" t="s">
        <v>22</v>
      </c>
    </row>
    <row r="7" spans="1:2" ht="75" customHeight="1" x14ac:dyDescent="0.25">
      <c r="A7" s="2"/>
      <c r="B7" s="95" t="s">
        <v>58</v>
      </c>
    </row>
    <row r="8" spans="1:2" x14ac:dyDescent="0.25">
      <c r="A8" s="2"/>
      <c r="B8" s="94" t="s">
        <v>23</v>
      </c>
    </row>
    <row r="9" spans="1:2" ht="30" customHeight="1" x14ac:dyDescent="0.25">
      <c r="A9" s="2"/>
      <c r="B9" s="95" t="s">
        <v>62</v>
      </c>
    </row>
    <row r="10" spans="1:2" ht="15" customHeight="1" x14ac:dyDescent="0.25">
      <c r="A10" s="2"/>
      <c r="B10" s="89"/>
    </row>
    <row r="11" spans="1:2" ht="30" customHeight="1" x14ac:dyDescent="0.25">
      <c r="A11" s="2"/>
      <c r="B11" s="96" t="s">
        <v>59</v>
      </c>
    </row>
    <row r="12" spans="1:2" x14ac:dyDescent="0.25">
      <c r="A12" s="2"/>
      <c r="B12" s="89"/>
    </row>
    <row r="13" spans="1:2" x14ac:dyDescent="0.25">
      <c r="A13" s="2"/>
      <c r="B13" s="97" t="s">
        <v>24</v>
      </c>
    </row>
    <row r="14" spans="1:2" ht="30" customHeight="1" x14ac:dyDescent="0.25">
      <c r="A14" s="2"/>
      <c r="B14" s="95" t="s">
        <v>27</v>
      </c>
    </row>
    <row r="15" spans="1:2" ht="15" customHeight="1" x14ac:dyDescent="0.25">
      <c r="A15" s="2"/>
      <c r="B15" s="89"/>
    </row>
    <row r="16" spans="1:2" ht="30" customHeight="1" x14ac:dyDescent="0.25">
      <c r="A16" s="2"/>
      <c r="B16" s="96" t="s">
        <v>59</v>
      </c>
    </row>
    <row r="17" spans="1:2" x14ac:dyDescent="0.25">
      <c r="A17" s="2"/>
      <c r="B17" s="90"/>
    </row>
    <row r="18" spans="1:2" x14ac:dyDescent="0.25">
      <c r="A18" s="2"/>
      <c r="B18" s="94" t="s">
        <v>41</v>
      </c>
    </row>
    <row r="19" spans="1:2" ht="57" x14ac:dyDescent="0.25">
      <c r="A19" s="2"/>
      <c r="B19" s="95" t="s">
        <v>42</v>
      </c>
    </row>
    <row r="20" spans="1:2" ht="15" customHeight="1" x14ac:dyDescent="0.25">
      <c r="A20" s="2"/>
      <c r="B20" s="89"/>
    </row>
    <row r="21" spans="1:2" x14ac:dyDescent="0.25">
      <c r="A21" s="2"/>
      <c r="B21" s="98" t="s">
        <v>60</v>
      </c>
    </row>
    <row r="22" spans="1:2" x14ac:dyDescent="0.25">
      <c r="A22" s="2"/>
      <c r="B22" s="91"/>
    </row>
    <row r="23" spans="1:2" x14ac:dyDescent="0.25">
      <c r="A23" s="2"/>
      <c r="B23" s="94" t="s">
        <v>25</v>
      </c>
    </row>
    <row r="24" spans="1:2" ht="30" customHeight="1" x14ac:dyDescent="0.25">
      <c r="A24" s="2"/>
      <c r="B24" s="95" t="s">
        <v>47</v>
      </c>
    </row>
    <row r="25" spans="1:2" x14ac:dyDescent="0.25">
      <c r="A25" s="2"/>
      <c r="B25" s="89"/>
    </row>
    <row r="26" spans="1:2" x14ac:dyDescent="0.25">
      <c r="A26" s="2"/>
      <c r="B26" s="94" t="s">
        <v>26</v>
      </c>
    </row>
    <row r="27" spans="1:2" ht="42.75" x14ac:dyDescent="0.25">
      <c r="A27" s="2"/>
      <c r="B27" s="95" t="s">
        <v>28</v>
      </c>
    </row>
    <row r="28" spans="1:2" x14ac:dyDescent="0.25">
      <c r="A28" s="2"/>
      <c r="B28" s="89"/>
    </row>
    <row r="29" spans="1:2" x14ac:dyDescent="0.25">
      <c r="A29" s="2"/>
      <c r="B29" s="97" t="s">
        <v>20</v>
      </c>
    </row>
    <row r="30" spans="1:2" ht="42.75" x14ac:dyDescent="0.25">
      <c r="A30" s="2"/>
      <c r="B30" s="95" t="s">
        <v>29</v>
      </c>
    </row>
    <row r="31" spans="1:2" x14ac:dyDescent="0.25">
      <c r="A31" s="2"/>
      <c r="B31" s="89"/>
    </row>
    <row r="32" spans="1:2" x14ac:dyDescent="0.25">
      <c r="A32" s="2"/>
      <c r="B32" s="94" t="s">
        <v>21</v>
      </c>
    </row>
    <row r="33" spans="1:2" ht="42.75" x14ac:dyDescent="0.25">
      <c r="A33" s="2"/>
      <c r="B33" s="95" t="s">
        <v>48</v>
      </c>
    </row>
    <row r="34" spans="1:2" x14ac:dyDescent="0.25">
      <c r="A34" s="2"/>
      <c r="B34" s="89"/>
    </row>
    <row r="35" spans="1:2" ht="42.75" x14ac:dyDescent="0.25">
      <c r="A35" s="2"/>
      <c r="B35" s="95" t="s">
        <v>61</v>
      </c>
    </row>
    <row r="36" spans="1:2" x14ac:dyDescent="0.25">
      <c r="A36" s="2"/>
      <c r="B36" s="89"/>
    </row>
    <row r="37" spans="1:2" x14ac:dyDescent="0.25">
      <c r="A37" s="2"/>
      <c r="B37" s="92"/>
    </row>
    <row r="38" spans="1:2" x14ac:dyDescent="0.25">
      <c r="A38" s="2"/>
      <c r="B38" s="92"/>
    </row>
    <row r="39" spans="1:2" x14ac:dyDescent="0.25">
      <c r="A39" s="2"/>
      <c r="B39" s="91"/>
    </row>
    <row r="40" spans="1:2" x14ac:dyDescent="0.25">
      <c r="A40" s="2"/>
      <c r="B40" s="91"/>
    </row>
    <row r="41" spans="1:2" x14ac:dyDescent="0.25">
      <c r="A41" s="2"/>
      <c r="B41" s="91"/>
    </row>
    <row r="42" spans="1:2" ht="28.5" x14ac:dyDescent="0.25">
      <c r="A42" s="2"/>
      <c r="B42" s="99" t="s">
        <v>35</v>
      </c>
    </row>
    <row r="43" spans="1:2" x14ac:dyDescent="0.25">
      <c r="A43" s="2"/>
      <c r="B43" s="89"/>
    </row>
    <row r="44" spans="1:2" x14ac:dyDescent="0.25">
      <c r="A44" s="2"/>
      <c r="B44" s="91"/>
    </row>
    <row r="45" spans="1:2" s="3" customFormat="1" ht="73.5" x14ac:dyDescent="0.25">
      <c r="A45" s="9"/>
      <c r="B45" s="93" t="s">
        <v>37</v>
      </c>
    </row>
    <row r="46" spans="1:2" s="3" customFormat="1" x14ac:dyDescent="0.25">
      <c r="A46" s="9"/>
      <c r="B46" s="100"/>
    </row>
    <row r="47" spans="1:2" s="3" customFormat="1" ht="15" customHeight="1" x14ac:dyDescent="0.25">
      <c r="B47" s="15"/>
    </row>
    <row r="48" spans="1:2" s="3" customFormat="1" x14ac:dyDescent="0.25">
      <c r="B48" s="6"/>
    </row>
  </sheetData>
  <sheetProtection password="CC3D" sheet="1"/>
  <mergeCells count="1">
    <mergeCell ref="B2:B4"/>
  </mergeCells>
  <hyperlinks>
    <hyperlink ref="B21" r:id="rId1" display="Find out more about the proposed overtime rules by visiting: http://sbshrs.adpinfo.com/flsa"/>
    <hyperlink ref="B11" r:id="rId2" display="Read Fact Sheet #17A for more information on classifying your employees: https://www.dol.gov/whd/overtime/fs17a_overview.pdf"/>
    <hyperlink ref="B16" r:id="rId3" display="Read Fact Sheet #17A for more information on classifying your employees: https://www.dol.gov/whd/overtime/fs17a_overview.pdf"/>
  </hyperlinks>
  <printOptions horizontalCentered="1" verticalCentered="1"/>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Individual Employee Calculator</vt:lpstr>
      <vt:lpstr>Total Payroll Calculator</vt:lpstr>
      <vt:lpstr>Reference Guide</vt:lpstr>
    </vt:vector>
  </TitlesOfParts>
  <Company>Automatic Data Processing,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Maher, Renee (ES)</dc:creator>
  <cp:lastModifiedBy>Dean, Sean (ES)</cp:lastModifiedBy>
  <dcterms:created xsi:type="dcterms:W3CDTF">2016-04-29T15:47:37Z</dcterms:created>
  <dcterms:modified xsi:type="dcterms:W3CDTF">2019-10-03T12:17:40Z</dcterms:modified>
</cp:coreProperties>
</file>