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\zen-report\files\"/>
    </mc:Choice>
  </mc:AlternateContent>
  <xr:revisionPtr revIDLastSave="0" documentId="8_{8B21432D-C0B0-4F1A-8ACC-AE8B4190EF08}" xr6:coauthVersionLast="46" xr6:coauthVersionMax="46" xr10:uidLastSave="{00000000-0000-0000-0000-000000000000}"/>
  <bookViews>
    <workbookView xWindow="-120" yWindow="-120" windowWidth="29040" windowHeight="17640"/>
  </bookViews>
  <sheets>
    <sheet name="zen_2021-04-19_dumpof_transacti" sheetId="1" r:id="rId1"/>
  </sheets>
  <calcPr calcId="0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  <c r="O4" i="1"/>
  <c r="P4" i="1"/>
  <c r="S4" i="1"/>
  <c r="T4" i="1"/>
  <c r="U4" i="1"/>
  <c r="O5" i="1"/>
  <c r="P5" i="1"/>
  <c r="S5" i="1"/>
  <c r="T5" i="1"/>
  <c r="U5" i="1"/>
  <c r="O6" i="1"/>
  <c r="P6" i="1"/>
  <c r="S6" i="1"/>
  <c r="T6" i="1"/>
  <c r="U6" i="1"/>
  <c r="O7" i="1"/>
  <c r="P7" i="1"/>
  <c r="S7" i="1"/>
  <c r="T7" i="1"/>
  <c r="U7" i="1"/>
  <c r="O8" i="1"/>
  <c r="P8" i="1"/>
  <c r="S8" i="1"/>
  <c r="T8" i="1"/>
  <c r="U8" i="1"/>
  <c r="O9" i="1"/>
  <c r="P9" i="1"/>
  <c r="S9" i="1"/>
  <c r="T9" i="1"/>
  <c r="U9" i="1"/>
  <c r="O10" i="1"/>
  <c r="P10" i="1"/>
  <c r="S10" i="1"/>
  <c r="T10" i="1"/>
  <c r="U10" i="1"/>
  <c r="O11" i="1"/>
  <c r="P11" i="1"/>
  <c r="S11" i="1"/>
  <c r="T11" i="1"/>
  <c r="U11" i="1"/>
  <c r="O12" i="1"/>
  <c r="P12" i="1"/>
  <c r="S12" i="1"/>
  <c r="T12" i="1"/>
  <c r="U12" i="1"/>
  <c r="O13" i="1"/>
  <c r="P13" i="1"/>
  <c r="S13" i="1"/>
  <c r="T13" i="1"/>
  <c r="U13" i="1"/>
  <c r="O14" i="1"/>
  <c r="P14" i="1"/>
  <c r="S14" i="1"/>
  <c r="T14" i="1"/>
  <c r="U14" i="1"/>
  <c r="O15" i="1"/>
  <c r="P15" i="1"/>
  <c r="S15" i="1"/>
  <c r="T15" i="1"/>
  <c r="U15" i="1"/>
  <c r="O16" i="1"/>
  <c r="P16" i="1"/>
  <c r="S16" i="1"/>
  <c r="T16" i="1"/>
  <c r="U16" i="1"/>
  <c r="O17" i="1"/>
  <c r="P17" i="1"/>
  <c r="S17" i="1"/>
  <c r="T17" i="1"/>
  <c r="U17" i="1"/>
  <c r="O18" i="1"/>
  <c r="P18" i="1"/>
  <c r="S18" i="1"/>
  <c r="T18" i="1"/>
  <c r="U18" i="1"/>
  <c r="O19" i="1"/>
  <c r="P19" i="1"/>
  <c r="S19" i="1"/>
  <c r="T19" i="1"/>
  <c r="U19" i="1"/>
  <c r="O20" i="1"/>
  <c r="P20" i="1"/>
  <c r="S20" i="1"/>
  <c r="T20" i="1"/>
  <c r="U20" i="1"/>
  <c r="O21" i="1"/>
  <c r="P21" i="1"/>
  <c r="S21" i="1"/>
  <c r="T21" i="1"/>
  <c r="U21" i="1"/>
  <c r="O22" i="1"/>
  <c r="P22" i="1"/>
  <c r="S22" i="1"/>
  <c r="T22" i="1"/>
  <c r="U22" i="1"/>
  <c r="O23" i="1"/>
  <c r="P23" i="1"/>
  <c r="S23" i="1"/>
  <c r="T23" i="1"/>
  <c r="U23" i="1"/>
  <c r="O24" i="1"/>
  <c r="P24" i="1"/>
  <c r="S24" i="1"/>
  <c r="T24" i="1"/>
  <c r="U24" i="1"/>
  <c r="O25" i="1"/>
  <c r="P25" i="1"/>
  <c r="S25" i="1"/>
  <c r="T25" i="1"/>
  <c r="U25" i="1"/>
  <c r="O26" i="1"/>
  <c r="P26" i="1"/>
  <c r="S26" i="1"/>
  <c r="T26" i="1"/>
  <c r="U26" i="1"/>
  <c r="O27" i="1"/>
  <c r="P27" i="1"/>
  <c r="S27" i="1"/>
  <c r="T27" i="1"/>
  <c r="U27" i="1"/>
  <c r="O28" i="1"/>
  <c r="P28" i="1"/>
  <c r="S28" i="1"/>
  <c r="T28" i="1"/>
  <c r="U28" i="1"/>
  <c r="O29" i="1"/>
  <c r="P29" i="1"/>
  <c r="S29" i="1"/>
  <c r="T29" i="1"/>
  <c r="U29" i="1"/>
  <c r="O30" i="1"/>
  <c r="P30" i="1"/>
  <c r="S30" i="1"/>
  <c r="T30" i="1"/>
  <c r="U30" i="1"/>
  <c r="O31" i="1"/>
  <c r="P31" i="1"/>
  <c r="S31" i="1"/>
  <c r="T31" i="1"/>
  <c r="U31" i="1"/>
  <c r="O32" i="1"/>
  <c r="P32" i="1"/>
  <c r="S32" i="1"/>
  <c r="T32" i="1"/>
  <c r="U32" i="1"/>
  <c r="O33" i="1"/>
  <c r="P33" i="1"/>
  <c r="S33" i="1"/>
  <c r="T33" i="1"/>
  <c r="U33" i="1"/>
  <c r="O34" i="1"/>
  <c r="P34" i="1"/>
  <c r="S34" i="1"/>
  <c r="T34" i="1"/>
  <c r="U34" i="1"/>
  <c r="O35" i="1"/>
  <c r="P35" i="1"/>
  <c r="S35" i="1"/>
  <c r="T35" i="1"/>
  <c r="U35" i="1"/>
  <c r="O36" i="1"/>
  <c r="P36" i="1"/>
  <c r="S36" i="1"/>
  <c r="T36" i="1"/>
  <c r="U36" i="1"/>
  <c r="O37" i="1"/>
  <c r="P37" i="1"/>
  <c r="S37" i="1"/>
  <c r="T37" i="1"/>
  <c r="U37" i="1"/>
  <c r="O38" i="1"/>
  <c r="P38" i="1"/>
  <c r="S38" i="1"/>
  <c r="T38" i="1"/>
  <c r="U38" i="1"/>
  <c r="O39" i="1"/>
  <c r="P39" i="1"/>
  <c r="S39" i="1"/>
  <c r="T39" i="1"/>
  <c r="U39" i="1"/>
  <c r="O40" i="1"/>
  <c r="P40" i="1"/>
  <c r="S40" i="1"/>
  <c r="T40" i="1"/>
  <c r="U40" i="1"/>
  <c r="P3" i="1"/>
  <c r="S3" i="1"/>
  <c r="T3" i="1"/>
  <c r="U3" i="1"/>
  <c r="O3" i="1"/>
</calcChain>
</file>

<file path=xl/sharedStrings.xml><?xml version="1.0" encoding="utf-8"?>
<sst xmlns="http://schemas.openxmlformats.org/spreadsheetml/2006/main" count="233" uniqueCount="89">
  <si>
    <t>zm_dump_2011</t>
  </si>
  <si>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</si>
  <si>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</si>
  <si>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</si>
  <si>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</si>
  <si>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</si>
  <si>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</si>
  <si>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</si>
  <si>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</si>
  <si>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incomeCurrencyShortTitle</t>
  </si>
  <si>
    <t>createdDate</t>
  </si>
  <si>
    <t>changedDate</t>
  </si>
  <si>
    <t>Всякие фигульки</t>
  </si>
  <si>
    <t>Наличные</t>
  </si>
  <si>
    <t>RUB</t>
  </si>
  <si>
    <t>Кафе и рестораны</t>
  </si>
  <si>
    <t>Ланч</t>
  </si>
  <si>
    <t>Зарплата</t>
  </si>
  <si>
    <t>Е+</t>
  </si>
  <si>
    <t>Кредитка</t>
  </si>
  <si>
    <t>Платежи, комиссии</t>
  </si>
  <si>
    <t>ТСЖ (свет+жкх)</t>
  </si>
  <si>
    <t>Продукты</t>
  </si>
  <si>
    <t>Остров</t>
  </si>
  <si>
    <t>Детки</t>
  </si>
  <si>
    <t>Подарок саше</t>
  </si>
  <si>
    <t>Школа</t>
  </si>
  <si>
    <t>Машина</t>
  </si>
  <si>
    <t>бензин</t>
  </si>
  <si>
    <t>Зарплата (аванс)</t>
  </si>
  <si>
    <t>Озвучки</t>
  </si>
  <si>
    <t>Олег Чупиков</t>
  </si>
  <si>
    <t>Первый том Атланта</t>
  </si>
  <si>
    <t>анНет</t>
  </si>
  <si>
    <t>Инет</t>
  </si>
  <si>
    <t xml:space="preserve"> </t>
  </si>
  <si>
    <t>Второстепенно</t>
  </si>
  <si>
    <t>Первостепенно</t>
  </si>
  <si>
    <t>Прочее</t>
  </si>
  <si>
    <t>Переработки</t>
  </si>
  <si>
    <t>Таксовал</t>
  </si>
  <si>
    <t>Премии</t>
  </si>
  <si>
    <t>VTB</t>
  </si>
  <si>
    <t>category</t>
  </si>
  <si>
    <t>subCategory</t>
  </si>
  <si>
    <t>time</t>
  </si>
  <si>
    <t>amount</t>
  </si>
  <si>
    <t>account</t>
  </si>
  <si>
    <t>place</t>
  </si>
  <si>
    <t>id</t>
  </si>
  <si>
    <t>reportId</t>
  </si>
  <si>
    <t>id: "1</t>
  </si>
  <si>
    <t>id: "2</t>
  </si>
  <si>
    <t>id: "3</t>
  </si>
  <si>
    <t>id: "4</t>
  </si>
  <si>
    <t>id: "5</t>
  </si>
  <si>
    <t>id: "6</t>
  </si>
  <si>
    <t>id: "7</t>
  </si>
  <si>
    <t>id: "8</t>
  </si>
  <si>
    <t>id: "9</t>
  </si>
  <si>
    <t>id: "10</t>
  </si>
  <si>
    <t>id: "11</t>
  </si>
  <si>
    <t>id: "12</t>
  </si>
  <si>
    <t>id: "13</t>
  </si>
  <si>
    <t>id: "14</t>
  </si>
  <si>
    <t>id: "15</t>
  </si>
  <si>
    <t>id: "16</t>
  </si>
  <si>
    <t>id: "17</t>
  </si>
  <si>
    <t>id: "18</t>
  </si>
  <si>
    <t>id: "19</t>
  </si>
  <si>
    <t>id: "20</t>
  </si>
  <si>
    <t>id: "21</t>
  </si>
  <si>
    <t>id: "22</t>
  </si>
  <si>
    <t>id: "23</t>
  </si>
  <si>
    <t>id: "24</t>
  </si>
  <si>
    <t>id: "25</t>
  </si>
  <si>
    <t>id: "26</t>
  </si>
  <si>
    <t>id: "27</t>
  </si>
  <si>
    <t>id: "28</t>
  </si>
  <si>
    <t>id: "29</t>
  </si>
  <si>
    <t>id: "30</t>
  </si>
  <si>
    <t>id: "31</t>
  </si>
  <si>
    <t>id: "32</t>
  </si>
  <si>
    <t>id: "33</t>
  </si>
  <si>
    <t>id: "34</t>
  </si>
  <si>
    <t>id: "35</t>
  </si>
  <si>
    <t>id: "36</t>
  </si>
  <si>
    <t>id: "37</t>
  </si>
  <si>
    <t>id: "38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</si>
</sst>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P1" workbookViewId="0">
      <selection activeCell="X3" sqref="X3:X40"/>
    </sheetView>
  </sheetViews>
  <sheetFormatPr defaultRowHeight="15" x14ac:dyDescent="0.25"/>
  <cols>
    <col min="2" max="2" width="19" bestFit="1" customWidth="1"/>
    <col min="3" max="5" width="11.140625" customWidth="1"/>
    <col min="13" max="14" width="14.28515625" bestFit="1" customWidth="1"/>
    <col min="15" max="15" width="20.85546875" bestFit="1" customWidth="1"/>
    <col min="16" max="16" width="15.85546875" bestFit="1" customWidth="1"/>
    <col min="17" max="17" width="14" bestFit="1" customWidth="1"/>
    <col min="18" max="18" width="16.7109375" bestFit="1" customWidth="1"/>
    <col min="19" max="19" width="20.42578125" bestFit="1" customWidth="1"/>
    <col min="20" max="20" width="11.42578125" bestFit="1" customWidth="1"/>
    <col min="21" max="21" width="21.85546875" bestFit="1" customWidth="1"/>
  </cols>
  <sheetData>
    <row r="1" spans="1:24" x14ac:dyDescent="0.25">
      <c r="B1">
        <v>1618831542</v>
      </c>
      <c r="C1" t="s">
        <v>0</v>
      </c>
      <c r="H1">
        <v>4</v>
      </c>
    </row>
    <row r="2" spans="1:24" x14ac:dyDescent="0.25">
      <c r="B2" t="s">
        <v>2</v>
      </c>
      <c r="C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</v>
      </c>
      <c r="V2" t="s">
        <v>49</v>
      </c>
      <c r="W2" t="s">
        <v>50</v>
      </c>
    </row>
    <row r="3" spans="1:24" x14ac:dyDescent="0.25">
      <c r="A3" t="s">
        <v>17</v>
      </c>
      <c r="C3" s="1">
        <v>44263</v>
      </c>
      <c r="D3">
        <v>18000</v>
      </c>
      <c r="E3" t="s">
        <v>19</v>
      </c>
      <c r="F3" t="s">
        <v>18</v>
      </c>
      <c r="G3" t="s">
        <v>17</v>
      </c>
      <c r="L3" t="s">
        <v>14</v>
      </c>
      <c r="M3" s="2">
        <v>44303.201527777775</v>
      </c>
      <c r="N3" s="2">
        <v>44303.201527777775</v>
      </c>
      <c r="O3" t="str">
        <f>O$2&amp;": """&amp;A3&amp;""", "</f>
        <v xml:space="preserve">category: "Зарплата", </v>
      </c>
      <c r="P3" t="str">
        <f t="shared" ref="P3:U3" si="0">P$2&amp;": """&amp;B3&amp;""", "</f>
        <v xml:space="preserve">subCategory: "", </v>
      </c>
      <c r="Q3" t="str">
        <f>Q$2&amp;": "&amp;C3&amp;", "</f>
        <v xml:space="preserve">time: 44263, </v>
      </c>
      <c r="R3" t="str">
        <f>R$2&amp;": "&amp;D3&amp;", "</f>
        <v xml:space="preserve">amount: 18000, </v>
      </c>
      <c r="S3" t="str">
        <f t="shared" si="0"/>
        <v xml:space="preserve">account: "Кредитка", </v>
      </c>
      <c r="T3" t="str">
        <f t="shared" si="0"/>
        <v xml:space="preserve">place: "Е+", </v>
      </c>
      <c r="U3" t="str">
        <f t="shared" si="0"/>
        <v xml:space="preserve">comment: "Зарплата", </v>
      </c>
      <c r="V3" t="s">
        <v>51</v>
      </c>
      <c r="W3" t="s">
        <v>35</v>
      </c>
      <c r="X3" t="str">
        <f>"{ " &amp;O3&amp;P3&amp;Q3&amp;R3&amp;S3&amp;T3&amp;U3&amp;V3&amp;""", reportId: undefined},"</f>
        <v>{ category: "Зарплата", subCategory: "", time: 44263, amount: 18000, account: "Кредитка", place: "Е+", comment: "Зарплата", id: "1", reportId: undefined},</v>
      </c>
    </row>
    <row r="4" spans="1:24" x14ac:dyDescent="0.25">
      <c r="A4" t="s">
        <v>17</v>
      </c>
      <c r="C4" s="1">
        <v>44280</v>
      </c>
      <c r="D4">
        <v>12000</v>
      </c>
      <c r="E4" t="s">
        <v>19</v>
      </c>
      <c r="F4" t="s">
        <v>18</v>
      </c>
      <c r="G4" t="s">
        <v>29</v>
      </c>
      <c r="L4" t="s">
        <v>14</v>
      </c>
      <c r="M4" s="2">
        <v>44303.201527777775</v>
      </c>
      <c r="N4" s="2">
        <v>44303.201527777775</v>
      </c>
      <c r="O4" t="str">
        <f t="shared" ref="O4:O40" si="1">O$2&amp;": """&amp;A4&amp;""", "</f>
        <v xml:space="preserve">category: "Зарплата", </v>
      </c>
      <c r="P4" t="str">
        <f t="shared" ref="P4:P40" si="2">P$2&amp;": """&amp;B4&amp;""", "</f>
        <v xml:space="preserve">subCategory: "", </v>
      </c>
      <c r="Q4" t="str">
        <f t="shared" ref="Q4:Q40" si="3">Q$2&amp;": "&amp;C4&amp;", "</f>
        <v xml:space="preserve">time: 44280, </v>
      </c>
      <c r="R4" t="str">
        <f t="shared" ref="R4:R40" si="4">R$2&amp;": "&amp;D4&amp;", "</f>
        <v xml:space="preserve">amount: 12000, </v>
      </c>
      <c r="S4" t="str">
        <f t="shared" ref="S4:S40" si="5">S$2&amp;": """&amp;E4&amp;""", "</f>
        <v xml:space="preserve">account: "Кредитка", </v>
      </c>
      <c r="T4" t="str">
        <f t="shared" ref="T4:T40" si="6">T$2&amp;": """&amp;F4&amp;""", "</f>
        <v xml:space="preserve">place: "Е+", </v>
      </c>
      <c r="U4" t="str">
        <f t="shared" ref="U4:U40" si="7">U$2&amp;": """&amp;G4&amp;""", "</f>
        <v xml:space="preserve">comment: "Зарплата (аванс)", </v>
      </c>
      <c r="V4" t="s">
        <v>52</v>
      </c>
      <c r="X4" t="str">
        <f t="shared" ref="X4:X40" si="8">"{ " &amp;O4&amp;P4&amp;Q4&amp;R4&amp;S4&amp;T4&amp;U4&amp;V4&amp;""", reportId: undefined},"</f>
        <v>{ category: "Зарплата", subCategory: "", time: 44280, amount: 12000, account: "Кредитка", place: "Е+", comment: "Зарплата (аванс)", id: "2", reportId: undefined},</v>
      </c>
    </row>
    <row r="5" spans="1:24" x14ac:dyDescent="0.25">
      <c r="A5" t="s">
        <v>17</v>
      </c>
      <c r="B5" t="s">
        <v>39</v>
      </c>
      <c r="C5" s="1">
        <v>44281</v>
      </c>
      <c r="D5">
        <v>1250</v>
      </c>
      <c r="E5" t="s">
        <v>13</v>
      </c>
      <c r="M5" s="2"/>
      <c r="N5" s="2"/>
      <c r="O5" t="str">
        <f t="shared" si="1"/>
        <v xml:space="preserve">category: "Зарплата", </v>
      </c>
      <c r="P5" t="str">
        <f t="shared" si="2"/>
        <v xml:space="preserve">subCategory: "Переработки", </v>
      </c>
      <c r="Q5" t="str">
        <f t="shared" si="3"/>
        <v xml:space="preserve">time: 44281, </v>
      </c>
      <c r="R5" t="str">
        <f t="shared" si="4"/>
        <v xml:space="preserve">amount: 1250, </v>
      </c>
      <c r="S5" t="str">
        <f t="shared" si="5"/>
        <v xml:space="preserve">account: "Наличные", </v>
      </c>
      <c r="T5" t="str">
        <f t="shared" si="6"/>
        <v xml:space="preserve">place: "", </v>
      </c>
      <c r="U5" t="str">
        <f t="shared" si="7"/>
        <v xml:space="preserve">comment: "", </v>
      </c>
      <c r="V5" t="s">
        <v>53</v>
      </c>
      <c r="X5" t="str">
        <f t="shared" si="8"/>
        <v>{ category: "Зарплата", subCategory: "Переработки", time: 44281, amount: 1250, account: "Наличные", place: "", comment: "", id: "3", reportId: undefined},</v>
      </c>
    </row>
    <row r="6" spans="1:24" x14ac:dyDescent="0.25">
      <c r="A6" t="s">
        <v>17</v>
      </c>
      <c r="B6" t="s">
        <v>39</v>
      </c>
      <c r="C6" s="1">
        <v>44282</v>
      </c>
      <c r="D6">
        <v>5570</v>
      </c>
      <c r="E6" t="s">
        <v>13</v>
      </c>
      <c r="M6" s="2"/>
      <c r="N6" s="2"/>
      <c r="O6" t="str">
        <f t="shared" si="1"/>
        <v xml:space="preserve">category: "Зарплата", </v>
      </c>
      <c r="P6" t="str">
        <f t="shared" si="2"/>
        <v xml:space="preserve">subCategory: "Переработки", </v>
      </c>
      <c r="Q6" t="str">
        <f t="shared" si="3"/>
        <v xml:space="preserve">time: 44282, </v>
      </c>
      <c r="R6" t="str">
        <f t="shared" si="4"/>
        <v xml:space="preserve">amount: 5570, </v>
      </c>
      <c r="S6" t="str">
        <f t="shared" si="5"/>
        <v xml:space="preserve">account: "Наличные", </v>
      </c>
      <c r="T6" t="str">
        <f t="shared" si="6"/>
        <v xml:space="preserve">place: "", </v>
      </c>
      <c r="U6" t="str">
        <f t="shared" si="7"/>
        <v xml:space="preserve">comment: "", </v>
      </c>
      <c r="V6" t="s">
        <v>54</v>
      </c>
      <c r="X6" t="str">
        <f t="shared" si="8"/>
        <v>{ category: "Зарплата", subCategory: "Переработки", time: 44282, amount: 5570, account: "Наличные", place: "", comment: "", id: "4", reportId: undefined},</v>
      </c>
    </row>
    <row r="7" spans="1:24" x14ac:dyDescent="0.25">
      <c r="A7" t="s">
        <v>17</v>
      </c>
      <c r="B7" t="s">
        <v>41</v>
      </c>
      <c r="C7" s="1">
        <v>44283</v>
      </c>
      <c r="D7">
        <v>28000</v>
      </c>
      <c r="E7" t="s">
        <v>42</v>
      </c>
      <c r="M7" s="2"/>
      <c r="N7" s="2"/>
      <c r="O7" t="str">
        <f t="shared" si="1"/>
        <v xml:space="preserve">category: "Зарплата", </v>
      </c>
      <c r="P7" t="str">
        <f t="shared" si="2"/>
        <v xml:space="preserve">subCategory: "Премии", </v>
      </c>
      <c r="Q7" t="str">
        <f t="shared" si="3"/>
        <v xml:space="preserve">time: 44283, </v>
      </c>
      <c r="R7" t="str">
        <f t="shared" si="4"/>
        <v xml:space="preserve">amount: 28000, </v>
      </c>
      <c r="S7" t="str">
        <f t="shared" si="5"/>
        <v xml:space="preserve">account: "VTB", </v>
      </c>
      <c r="T7" t="str">
        <f t="shared" si="6"/>
        <v xml:space="preserve">place: "", </v>
      </c>
      <c r="U7" t="str">
        <f t="shared" si="7"/>
        <v xml:space="preserve">comment: "", </v>
      </c>
      <c r="V7" t="s">
        <v>55</v>
      </c>
      <c r="X7" t="str">
        <f t="shared" si="8"/>
        <v>{ category: "Зарплата", subCategory: "Премии", time: 44283, amount: 28000, account: "VTB", place: "", comment: "", id: "5", reportId: undefined},</v>
      </c>
    </row>
    <row r="8" spans="1:24" x14ac:dyDescent="0.25">
      <c r="A8" t="s">
        <v>17</v>
      </c>
      <c r="B8" t="s">
        <v>41</v>
      </c>
      <c r="C8" s="1">
        <v>44284</v>
      </c>
      <c r="D8">
        <v>1000</v>
      </c>
      <c r="E8" t="s">
        <v>42</v>
      </c>
      <c r="M8" s="2"/>
      <c r="N8" s="2"/>
      <c r="O8" t="str">
        <f t="shared" si="1"/>
        <v xml:space="preserve">category: "Зарплата", </v>
      </c>
      <c r="P8" t="str">
        <f t="shared" si="2"/>
        <v xml:space="preserve">subCategory: "Премии", </v>
      </c>
      <c r="Q8" t="str">
        <f t="shared" si="3"/>
        <v xml:space="preserve">time: 44284, </v>
      </c>
      <c r="R8" t="str">
        <f t="shared" si="4"/>
        <v xml:space="preserve">amount: 1000, </v>
      </c>
      <c r="S8" t="str">
        <f t="shared" si="5"/>
        <v xml:space="preserve">account: "VTB", </v>
      </c>
      <c r="T8" t="str">
        <f t="shared" si="6"/>
        <v xml:space="preserve">place: "", </v>
      </c>
      <c r="U8" t="str">
        <f t="shared" si="7"/>
        <v xml:space="preserve">comment: "", </v>
      </c>
      <c r="V8" t="s">
        <v>56</v>
      </c>
      <c r="X8" t="str">
        <f t="shared" si="8"/>
        <v>{ category: "Зарплата", subCategory: "Премии", time: 44284, amount: 1000, account: "VTB", place: "", comment: "", id: "6", reportId: undefined},</v>
      </c>
    </row>
    <row r="9" spans="1:24" x14ac:dyDescent="0.25">
      <c r="A9" t="s">
        <v>38</v>
      </c>
      <c r="B9" t="s">
        <v>40</v>
      </c>
      <c r="C9" s="1">
        <v>44285</v>
      </c>
      <c r="D9">
        <v>1500</v>
      </c>
      <c r="E9" t="s">
        <v>13</v>
      </c>
      <c r="M9" s="2"/>
      <c r="N9" s="2"/>
      <c r="O9" t="str">
        <f t="shared" si="1"/>
        <v xml:space="preserve">category: "Прочее", </v>
      </c>
      <c r="P9" t="str">
        <f t="shared" si="2"/>
        <v xml:space="preserve">subCategory: "Таксовал", </v>
      </c>
      <c r="Q9" t="str">
        <f t="shared" si="3"/>
        <v xml:space="preserve">time: 44285, </v>
      </c>
      <c r="R9" t="str">
        <f t="shared" si="4"/>
        <v xml:space="preserve">amount: 1500, </v>
      </c>
      <c r="S9" t="str">
        <f t="shared" si="5"/>
        <v xml:space="preserve">account: "Наличные", </v>
      </c>
      <c r="T9" t="str">
        <f t="shared" si="6"/>
        <v xml:space="preserve">place: "", </v>
      </c>
      <c r="U9" t="str">
        <f t="shared" si="7"/>
        <v xml:space="preserve">comment: "", </v>
      </c>
      <c r="V9" t="s">
        <v>57</v>
      </c>
      <c r="X9" t="str">
        <f t="shared" si="8"/>
        <v>{ category: "Прочее", subCategory: "Таксовал", time: 44285, amount: 1500, account: "Наличные", place: "", comment: "", id: "7", reportId: undefined},</v>
      </c>
    </row>
    <row r="10" spans="1:24" x14ac:dyDescent="0.25">
      <c r="A10" t="s">
        <v>38</v>
      </c>
      <c r="B10" t="s">
        <v>30</v>
      </c>
      <c r="C10" s="1">
        <v>44282</v>
      </c>
      <c r="D10">
        <v>7000</v>
      </c>
      <c r="E10" t="s">
        <v>13</v>
      </c>
      <c r="F10" t="s">
        <v>31</v>
      </c>
      <c r="G10" t="s">
        <v>32</v>
      </c>
      <c r="L10" t="s">
        <v>14</v>
      </c>
      <c r="M10" s="2">
        <v>44303.201527777775</v>
      </c>
      <c r="N10" s="2">
        <v>44303.201527777775</v>
      </c>
      <c r="O10" t="str">
        <f t="shared" si="1"/>
        <v xml:space="preserve">category: "Прочее", </v>
      </c>
      <c r="P10" t="str">
        <f t="shared" si="2"/>
        <v xml:space="preserve">subCategory: "Озвучки", </v>
      </c>
      <c r="Q10" t="str">
        <f t="shared" si="3"/>
        <v xml:space="preserve">time: 44282, </v>
      </c>
      <c r="R10" t="str">
        <f t="shared" si="4"/>
        <v xml:space="preserve">amount: 7000, </v>
      </c>
      <c r="S10" t="str">
        <f t="shared" si="5"/>
        <v xml:space="preserve">account: "Наличные", </v>
      </c>
      <c r="T10" t="str">
        <f t="shared" si="6"/>
        <v xml:space="preserve">place: "Олег Чупиков", </v>
      </c>
      <c r="U10" t="str">
        <f t="shared" si="7"/>
        <v xml:space="preserve">comment: "Первый том Атланта", </v>
      </c>
      <c r="V10" t="s">
        <v>58</v>
      </c>
      <c r="X10" t="str">
        <f t="shared" si="8"/>
        <v>{ category: "Прочее", subCategory: "Озвучки", time: 44282, amount: 7000, account: "Наличные", place: "Олег Чупиков", comment: "Первый том Атланта", id: "8", reportId: undefined},</v>
      </c>
    </row>
    <row r="11" spans="1:24" x14ac:dyDescent="0.25">
      <c r="A11" t="s">
        <v>36</v>
      </c>
      <c r="B11" t="s">
        <v>12</v>
      </c>
      <c r="C11" s="1">
        <v>44257</v>
      </c>
      <c r="D11">
        <v>-500</v>
      </c>
      <c r="E11" t="s">
        <v>13</v>
      </c>
      <c r="J11" t="s">
        <v>14</v>
      </c>
      <c r="M11" s="2">
        <v>44303.201527777775</v>
      </c>
      <c r="N11" s="2">
        <v>44303.201527777775</v>
      </c>
      <c r="O11" t="str">
        <f t="shared" si="1"/>
        <v xml:space="preserve">category: "Второстепенно", </v>
      </c>
      <c r="P11" t="str">
        <f t="shared" si="2"/>
        <v xml:space="preserve">subCategory: "Всякие фигульки", </v>
      </c>
      <c r="Q11" t="str">
        <f t="shared" si="3"/>
        <v xml:space="preserve">time: 44257, </v>
      </c>
      <c r="R11" t="str">
        <f t="shared" si="4"/>
        <v xml:space="preserve">amount: -500, </v>
      </c>
      <c r="S11" t="str">
        <f t="shared" si="5"/>
        <v xml:space="preserve">account: "Наличные", </v>
      </c>
      <c r="T11" t="str">
        <f t="shared" si="6"/>
        <v xml:space="preserve">place: "", </v>
      </c>
      <c r="U11" t="str">
        <f t="shared" si="7"/>
        <v xml:space="preserve">comment: "", </v>
      </c>
      <c r="V11" t="s">
        <v>59</v>
      </c>
      <c r="X11" t="str">
        <f t="shared" si="8"/>
        <v>{ category: "Второстепенно", subCategory: "Всякие фигульки", time: 44257, amount: -500, account: "Наличные", place: "", comment: "", id: "9", reportId: undefined},</v>
      </c>
    </row>
    <row r="12" spans="1:24" x14ac:dyDescent="0.25">
      <c r="A12" t="s">
        <v>36</v>
      </c>
      <c r="B12" t="s">
        <v>12</v>
      </c>
      <c r="C12" s="1">
        <v>44264</v>
      </c>
      <c r="D12">
        <v>-500</v>
      </c>
      <c r="E12" t="s">
        <v>13</v>
      </c>
      <c r="J12" t="s">
        <v>14</v>
      </c>
      <c r="M12" s="2">
        <v>44303.201527777775</v>
      </c>
      <c r="N12" s="2">
        <v>44303.201527777775</v>
      </c>
      <c r="O12" t="str">
        <f t="shared" si="1"/>
        <v xml:space="preserve">category: "Второстепенно", </v>
      </c>
      <c r="P12" t="str">
        <f t="shared" si="2"/>
        <v xml:space="preserve">subCategory: "Всякие фигульки", </v>
      </c>
      <c r="Q12" t="str">
        <f t="shared" si="3"/>
        <v xml:space="preserve">time: 44264, </v>
      </c>
      <c r="R12" t="str">
        <f t="shared" si="4"/>
        <v xml:space="preserve">amount: -500, </v>
      </c>
      <c r="S12" t="str">
        <f t="shared" si="5"/>
        <v xml:space="preserve">account: "Наличные", </v>
      </c>
      <c r="T12" t="str">
        <f t="shared" si="6"/>
        <v xml:space="preserve">place: "", </v>
      </c>
      <c r="U12" t="str">
        <f t="shared" si="7"/>
        <v xml:space="preserve">comment: "", </v>
      </c>
      <c r="V12" t="s">
        <v>60</v>
      </c>
      <c r="X12" t="str">
        <f t="shared" si="8"/>
        <v>{ category: "Второстепенно", subCategory: "Всякие фигульки", time: 44264, amount: -500, account: "Наличные", place: "", comment: "", id: "10", reportId: undefined},</v>
      </c>
    </row>
    <row r="13" spans="1:24" x14ac:dyDescent="0.25">
      <c r="A13" t="s">
        <v>36</v>
      </c>
      <c r="B13" t="s">
        <v>12</v>
      </c>
      <c r="C13" s="1">
        <v>44271</v>
      </c>
      <c r="D13">
        <v>-500</v>
      </c>
      <c r="E13" t="s">
        <v>13</v>
      </c>
      <c r="J13" t="s">
        <v>14</v>
      </c>
      <c r="M13" s="2">
        <v>44303.201527777775</v>
      </c>
      <c r="N13" s="2">
        <v>44303.201527777775</v>
      </c>
      <c r="O13" t="str">
        <f t="shared" si="1"/>
        <v xml:space="preserve">category: "Второстепенно", </v>
      </c>
      <c r="P13" t="str">
        <f t="shared" si="2"/>
        <v xml:space="preserve">subCategory: "Всякие фигульки", </v>
      </c>
      <c r="Q13" t="str">
        <f t="shared" si="3"/>
        <v xml:space="preserve">time: 44271, </v>
      </c>
      <c r="R13" t="str">
        <f t="shared" si="4"/>
        <v xml:space="preserve">amount: -500, </v>
      </c>
      <c r="S13" t="str">
        <f t="shared" si="5"/>
        <v xml:space="preserve">account: "Наличные", </v>
      </c>
      <c r="T13" t="str">
        <f t="shared" si="6"/>
        <v xml:space="preserve">place: "", </v>
      </c>
      <c r="U13" t="str">
        <f t="shared" si="7"/>
        <v xml:space="preserve">comment: "", </v>
      </c>
      <c r="V13" t="s">
        <v>61</v>
      </c>
      <c r="X13" t="str">
        <f t="shared" si="8"/>
        <v>{ category: "Второстепенно", subCategory: "Всякие фигульки", time: 44271, amount: -500, account: "Наличные", place: "", comment: "", id: "11", reportId: undefined},</v>
      </c>
    </row>
    <row r="14" spans="1:24" x14ac:dyDescent="0.25">
      <c r="A14" t="s">
        <v>36</v>
      </c>
      <c r="B14" t="s">
        <v>12</v>
      </c>
      <c r="C14" s="1">
        <v>44278</v>
      </c>
      <c r="D14">
        <v>-500</v>
      </c>
      <c r="E14" t="s">
        <v>13</v>
      </c>
      <c r="J14" t="s">
        <v>14</v>
      </c>
      <c r="M14" s="2">
        <v>44303.201527777775</v>
      </c>
      <c r="N14" s="2">
        <v>44303.201527777775</v>
      </c>
      <c r="O14" t="str">
        <f t="shared" si="1"/>
        <v xml:space="preserve">category: "Второстепенно", </v>
      </c>
      <c r="P14" t="str">
        <f t="shared" si="2"/>
        <v xml:space="preserve">subCategory: "Всякие фигульки", </v>
      </c>
      <c r="Q14" t="str">
        <f t="shared" si="3"/>
        <v xml:space="preserve">time: 44278, </v>
      </c>
      <c r="R14" t="str">
        <f t="shared" si="4"/>
        <v xml:space="preserve">amount: -500, </v>
      </c>
      <c r="S14" t="str">
        <f t="shared" si="5"/>
        <v xml:space="preserve">account: "Наличные", </v>
      </c>
      <c r="T14" t="str">
        <f t="shared" si="6"/>
        <v xml:space="preserve">place: "", </v>
      </c>
      <c r="U14" t="str">
        <f t="shared" si="7"/>
        <v xml:space="preserve">comment: "", </v>
      </c>
      <c r="V14" t="s">
        <v>62</v>
      </c>
      <c r="X14" t="str">
        <f t="shared" si="8"/>
        <v>{ category: "Второстепенно", subCategory: "Всякие фигульки", time: 44278, amount: -500, account: "Наличные", place: "", comment: "", id: "12", reportId: undefined},</v>
      </c>
    </row>
    <row r="15" spans="1:24" x14ac:dyDescent="0.25">
      <c r="A15" t="s">
        <v>36</v>
      </c>
      <c r="B15" t="s">
        <v>12</v>
      </c>
      <c r="C15" s="1">
        <v>44285</v>
      </c>
      <c r="D15">
        <v>-500</v>
      </c>
      <c r="E15" t="s">
        <v>13</v>
      </c>
      <c r="J15" t="s">
        <v>14</v>
      </c>
      <c r="M15" s="2">
        <v>44303.201527777775</v>
      </c>
      <c r="N15" s="2">
        <v>44303.201527777775</v>
      </c>
      <c r="O15" t="str">
        <f t="shared" si="1"/>
        <v xml:space="preserve">category: "Второстепенно", </v>
      </c>
      <c r="P15" t="str">
        <f t="shared" si="2"/>
        <v xml:space="preserve">subCategory: "Всякие фигульки", </v>
      </c>
      <c r="Q15" t="str">
        <f t="shared" si="3"/>
        <v xml:space="preserve">time: 44285, </v>
      </c>
      <c r="R15" t="str">
        <f t="shared" si="4"/>
        <v xml:space="preserve">amount: -500, </v>
      </c>
      <c r="S15" t="str">
        <f t="shared" si="5"/>
        <v xml:space="preserve">account: "Наличные", </v>
      </c>
      <c r="T15" t="str">
        <f t="shared" si="6"/>
        <v xml:space="preserve">place: "", </v>
      </c>
      <c r="U15" t="str">
        <f t="shared" si="7"/>
        <v xml:space="preserve">comment: "", </v>
      </c>
      <c r="V15" t="s">
        <v>63</v>
      </c>
      <c r="X15" t="str">
        <f t="shared" si="8"/>
        <v>{ category: "Второстепенно", subCategory: "Всякие фигульки", time: 44285, amount: -500, account: "Наличные", place: "", comment: "", id: "13", reportId: undefined},</v>
      </c>
    </row>
    <row r="16" spans="1:24" x14ac:dyDescent="0.25">
      <c r="A16" t="s">
        <v>37</v>
      </c>
      <c r="B16" t="s">
        <v>24</v>
      </c>
      <c r="C16" s="1">
        <v>44276</v>
      </c>
      <c r="D16">
        <v>-1500</v>
      </c>
      <c r="E16" t="s">
        <v>13</v>
      </c>
      <c r="G16" t="s">
        <v>25</v>
      </c>
      <c r="J16" t="s">
        <v>14</v>
      </c>
      <c r="M16" s="2">
        <v>44303.201527777775</v>
      </c>
      <c r="N16" s="2">
        <v>44303.201527777775</v>
      </c>
      <c r="O16" t="str">
        <f t="shared" si="1"/>
        <v xml:space="preserve">category: "Первостепенно", </v>
      </c>
      <c r="P16" t="str">
        <f t="shared" si="2"/>
        <v xml:space="preserve">subCategory: "Детки", </v>
      </c>
      <c r="Q16" t="str">
        <f t="shared" si="3"/>
        <v xml:space="preserve">time: 44276, </v>
      </c>
      <c r="R16" t="str">
        <f t="shared" si="4"/>
        <v xml:space="preserve">amount: -1500, </v>
      </c>
      <c r="S16" t="str">
        <f t="shared" si="5"/>
        <v xml:space="preserve">account: "Наличные", </v>
      </c>
      <c r="T16" t="str">
        <f t="shared" si="6"/>
        <v xml:space="preserve">place: "", </v>
      </c>
      <c r="U16" t="str">
        <f t="shared" si="7"/>
        <v xml:space="preserve">comment: "Подарок саше", </v>
      </c>
      <c r="V16" t="s">
        <v>64</v>
      </c>
      <c r="X16" t="str">
        <f t="shared" si="8"/>
        <v>{ category: "Первостепенно", subCategory: "Детки", time: 44276, amount: -1500, account: "Наличные", place: "", comment: "Подарок саше", id: "14", reportId: undefined},</v>
      </c>
    </row>
    <row r="17" spans="1:24" x14ac:dyDescent="0.25">
      <c r="A17" t="s">
        <v>37</v>
      </c>
      <c r="B17" t="s">
        <v>24</v>
      </c>
      <c r="C17" s="1">
        <v>44276</v>
      </c>
      <c r="D17">
        <v>-600</v>
      </c>
      <c r="E17" t="s">
        <v>13</v>
      </c>
      <c r="G17" t="s">
        <v>26</v>
      </c>
      <c r="J17" t="s">
        <v>14</v>
      </c>
      <c r="M17" s="2">
        <v>44303.201527777775</v>
      </c>
      <c r="N17" s="2">
        <v>44303.201527777775</v>
      </c>
      <c r="O17" t="str">
        <f t="shared" si="1"/>
        <v xml:space="preserve">category: "Первостепенно", </v>
      </c>
      <c r="P17" t="str">
        <f t="shared" si="2"/>
        <v xml:space="preserve">subCategory: "Детки", </v>
      </c>
      <c r="Q17" t="str">
        <f t="shared" si="3"/>
        <v xml:space="preserve">time: 44276, </v>
      </c>
      <c r="R17" t="str">
        <f t="shared" si="4"/>
        <v xml:space="preserve">amount: -600, </v>
      </c>
      <c r="S17" t="str">
        <f t="shared" si="5"/>
        <v xml:space="preserve">account: "Наличные", </v>
      </c>
      <c r="T17" t="str">
        <f t="shared" si="6"/>
        <v xml:space="preserve">place: "", </v>
      </c>
      <c r="U17" t="str">
        <f t="shared" si="7"/>
        <v xml:space="preserve">comment: "Школа", </v>
      </c>
      <c r="V17" t="s">
        <v>65</v>
      </c>
      <c r="X17" t="str">
        <f t="shared" si="8"/>
        <v>{ category: "Первостепенно", subCategory: "Детки", time: 44276, amount: -600, account: "Наличные", place: "", comment: "Школа", id: "15", reportId: undefined},</v>
      </c>
    </row>
    <row r="18" spans="1:24" x14ac:dyDescent="0.25">
      <c r="A18" t="s">
        <v>36</v>
      </c>
      <c r="B18" t="s">
        <v>15</v>
      </c>
      <c r="C18" s="1">
        <v>44263</v>
      </c>
      <c r="D18">
        <v>-150</v>
      </c>
      <c r="E18" t="s">
        <v>42</v>
      </c>
      <c r="G18" t="s">
        <v>16</v>
      </c>
      <c r="J18" t="s">
        <v>14</v>
      </c>
      <c r="M18" s="2">
        <v>44303.201527777775</v>
      </c>
      <c r="N18" s="2">
        <v>44303.201527777775</v>
      </c>
      <c r="O18" t="str">
        <f t="shared" si="1"/>
        <v xml:space="preserve">category: "Второстепенно", </v>
      </c>
      <c r="P18" t="str">
        <f t="shared" si="2"/>
        <v xml:space="preserve">subCategory: "Кафе и рестораны", </v>
      </c>
      <c r="Q18" t="str">
        <f t="shared" si="3"/>
        <v xml:space="preserve">time: 44263, </v>
      </c>
      <c r="R18" t="str">
        <f t="shared" si="4"/>
        <v xml:space="preserve">amount: -150, </v>
      </c>
      <c r="S18" t="str">
        <f t="shared" si="5"/>
        <v xml:space="preserve">account: "VTB", </v>
      </c>
      <c r="T18" t="str">
        <f t="shared" si="6"/>
        <v xml:space="preserve">place: "", </v>
      </c>
      <c r="U18" t="str">
        <f t="shared" si="7"/>
        <v xml:space="preserve">comment: "Ланч", </v>
      </c>
      <c r="V18" t="s">
        <v>66</v>
      </c>
      <c r="X18" t="str">
        <f t="shared" si="8"/>
        <v>{ category: "Второстепенно", subCategory: "Кафе и рестораны", time: 44263, amount: -150, account: "VTB", place: "", comment: "Ланч", id: "16", reportId: undefined},</v>
      </c>
    </row>
    <row r="19" spans="1:24" x14ac:dyDescent="0.25">
      <c r="A19" t="s">
        <v>36</v>
      </c>
      <c r="B19" t="s">
        <v>15</v>
      </c>
      <c r="C19" s="1">
        <v>44264</v>
      </c>
      <c r="D19">
        <v>-150</v>
      </c>
      <c r="E19" t="s">
        <v>42</v>
      </c>
      <c r="G19" t="s">
        <v>16</v>
      </c>
      <c r="J19" t="s">
        <v>14</v>
      </c>
      <c r="M19" s="2">
        <v>44303.201527777775</v>
      </c>
      <c r="N19" s="2">
        <v>44303.201527777775</v>
      </c>
      <c r="O19" t="str">
        <f t="shared" si="1"/>
        <v xml:space="preserve">category: "Второстепенно", </v>
      </c>
      <c r="P19" t="str">
        <f t="shared" si="2"/>
        <v xml:space="preserve">subCategory: "Кафе и рестораны", </v>
      </c>
      <c r="Q19" t="str">
        <f t="shared" si="3"/>
        <v xml:space="preserve">time: 44264, </v>
      </c>
      <c r="R19" t="str">
        <f t="shared" si="4"/>
        <v xml:space="preserve">amount: -150, </v>
      </c>
      <c r="S19" t="str">
        <f t="shared" si="5"/>
        <v xml:space="preserve">account: "VTB", </v>
      </c>
      <c r="T19" t="str">
        <f t="shared" si="6"/>
        <v xml:space="preserve">place: "", </v>
      </c>
      <c r="U19" t="str">
        <f t="shared" si="7"/>
        <v xml:space="preserve">comment: "Ланч", </v>
      </c>
      <c r="V19" t="s">
        <v>67</v>
      </c>
      <c r="X19" t="str">
        <f t="shared" si="8"/>
        <v>{ category: "Второстепенно", subCategory: "Кафе и рестораны", time: 44264, amount: -150, account: "VTB", place: "", comment: "Ланч", id: "17", reportId: undefined},</v>
      </c>
    </row>
    <row r="20" spans="1:24" x14ac:dyDescent="0.25">
      <c r="A20" t="s">
        <v>36</v>
      </c>
      <c r="B20" t="s">
        <v>15</v>
      </c>
      <c r="C20" s="1">
        <v>44265</v>
      </c>
      <c r="D20">
        <v>-150</v>
      </c>
      <c r="E20" t="s">
        <v>42</v>
      </c>
      <c r="G20" t="s">
        <v>16</v>
      </c>
      <c r="J20" t="s">
        <v>14</v>
      </c>
      <c r="M20" s="2">
        <v>44303.201527777775</v>
      </c>
      <c r="N20" s="2">
        <v>44303.201527777775</v>
      </c>
      <c r="O20" t="str">
        <f t="shared" si="1"/>
        <v xml:space="preserve">category: "Второстепенно", </v>
      </c>
      <c r="P20" t="str">
        <f t="shared" si="2"/>
        <v xml:space="preserve">subCategory: "Кафе и рестораны", </v>
      </c>
      <c r="Q20" t="str">
        <f t="shared" si="3"/>
        <v xml:space="preserve">time: 44265, </v>
      </c>
      <c r="R20" t="str">
        <f t="shared" si="4"/>
        <v xml:space="preserve">amount: -150, </v>
      </c>
      <c r="S20" t="str">
        <f t="shared" si="5"/>
        <v xml:space="preserve">account: "VTB", </v>
      </c>
      <c r="T20" t="str">
        <f t="shared" si="6"/>
        <v xml:space="preserve">place: "", </v>
      </c>
      <c r="U20" t="str">
        <f t="shared" si="7"/>
        <v xml:space="preserve">comment: "Ланч", </v>
      </c>
      <c r="V20" t="s">
        <v>68</v>
      </c>
      <c r="X20" t="str">
        <f t="shared" si="8"/>
        <v>{ category: "Второстепенно", subCategory: "Кафе и рестораны", time: 44265, amount: -150, account: "VTB", place: "", comment: "Ланч", id: "18", reportId: undefined},</v>
      </c>
    </row>
    <row r="21" spans="1:24" x14ac:dyDescent="0.25">
      <c r="A21" t="s">
        <v>36</v>
      </c>
      <c r="B21" t="s">
        <v>15</v>
      </c>
      <c r="C21" s="1">
        <v>44266</v>
      </c>
      <c r="D21">
        <v>-150</v>
      </c>
      <c r="E21" t="s">
        <v>42</v>
      </c>
      <c r="G21" t="s">
        <v>16</v>
      </c>
      <c r="J21" t="s">
        <v>14</v>
      </c>
      <c r="M21" s="2">
        <v>44303.201527777775</v>
      </c>
      <c r="N21" s="2">
        <v>44303.201527777775</v>
      </c>
      <c r="O21" t="str">
        <f t="shared" si="1"/>
        <v xml:space="preserve">category: "Второстепенно", </v>
      </c>
      <c r="P21" t="str">
        <f t="shared" si="2"/>
        <v xml:space="preserve">subCategory: "Кафе и рестораны", </v>
      </c>
      <c r="Q21" t="str">
        <f t="shared" si="3"/>
        <v xml:space="preserve">time: 44266, </v>
      </c>
      <c r="R21" t="str">
        <f t="shared" si="4"/>
        <v xml:space="preserve">amount: -150, </v>
      </c>
      <c r="S21" t="str">
        <f t="shared" si="5"/>
        <v xml:space="preserve">account: "VTB", </v>
      </c>
      <c r="T21" t="str">
        <f t="shared" si="6"/>
        <v xml:space="preserve">place: "", </v>
      </c>
      <c r="U21" t="str">
        <f t="shared" si="7"/>
        <v xml:space="preserve">comment: "Ланч", </v>
      </c>
      <c r="V21" t="s">
        <v>69</v>
      </c>
      <c r="X21" t="str">
        <f t="shared" si="8"/>
        <v>{ category: "Второстепенно", subCategory: "Кафе и рестораны", time: 44266, amount: -150, account: "VTB", place: "", comment: "Ланч", id: "19", reportId: undefined},</v>
      </c>
    </row>
    <row r="22" spans="1:24" x14ac:dyDescent="0.25">
      <c r="A22" t="s">
        <v>36</v>
      </c>
      <c r="B22" t="s">
        <v>15</v>
      </c>
      <c r="C22" s="1">
        <v>44267</v>
      </c>
      <c r="D22">
        <v>-150</v>
      </c>
      <c r="E22" t="s">
        <v>13</v>
      </c>
      <c r="G22" t="s">
        <v>16</v>
      </c>
      <c r="J22" t="s">
        <v>14</v>
      </c>
      <c r="M22" s="2">
        <v>44303.201527777775</v>
      </c>
      <c r="N22" s="2">
        <v>44303.201527777775</v>
      </c>
      <c r="O22" t="str">
        <f t="shared" si="1"/>
        <v xml:space="preserve">category: "Второстепенно", </v>
      </c>
      <c r="P22" t="str">
        <f t="shared" si="2"/>
        <v xml:space="preserve">subCategory: "Кафе и рестораны", </v>
      </c>
      <c r="Q22" t="str">
        <f t="shared" si="3"/>
        <v xml:space="preserve">time: 44267, </v>
      </c>
      <c r="R22" t="str">
        <f t="shared" si="4"/>
        <v xml:space="preserve">amount: -150, </v>
      </c>
      <c r="S22" t="str">
        <f t="shared" si="5"/>
        <v xml:space="preserve">account: "Наличные", </v>
      </c>
      <c r="T22" t="str">
        <f t="shared" si="6"/>
        <v xml:space="preserve">place: "", </v>
      </c>
      <c r="U22" t="str">
        <f t="shared" si="7"/>
        <v xml:space="preserve">comment: "Ланч", </v>
      </c>
      <c r="V22" t="s">
        <v>70</v>
      </c>
      <c r="X22" t="str">
        <f t="shared" si="8"/>
        <v>{ category: "Второстепенно", subCategory: "Кафе и рестораны", time: 44267, amount: -150, account: "Наличные", place: "", comment: "Ланч", id: "20", reportId: undefined},</v>
      </c>
    </row>
    <row r="23" spans="1:24" x14ac:dyDescent="0.25">
      <c r="A23" t="s">
        <v>36</v>
      </c>
      <c r="B23" t="s">
        <v>15</v>
      </c>
      <c r="C23" s="1">
        <v>44270</v>
      </c>
      <c r="D23">
        <v>-150</v>
      </c>
      <c r="E23" t="s">
        <v>13</v>
      </c>
      <c r="G23" t="s">
        <v>16</v>
      </c>
      <c r="J23" t="s">
        <v>14</v>
      </c>
      <c r="M23" s="2">
        <v>44303.201527777775</v>
      </c>
      <c r="N23" s="2">
        <v>44303.201527777775</v>
      </c>
      <c r="O23" t="str">
        <f t="shared" si="1"/>
        <v xml:space="preserve">category: "Второстепенно", </v>
      </c>
      <c r="P23" t="str">
        <f t="shared" si="2"/>
        <v xml:space="preserve">subCategory: "Кафе и рестораны", </v>
      </c>
      <c r="Q23" t="str">
        <f t="shared" si="3"/>
        <v xml:space="preserve">time: 44270, </v>
      </c>
      <c r="R23" t="str">
        <f t="shared" si="4"/>
        <v xml:space="preserve">amount: -150, </v>
      </c>
      <c r="S23" t="str">
        <f t="shared" si="5"/>
        <v xml:space="preserve">account: "Наличные", </v>
      </c>
      <c r="T23" t="str">
        <f t="shared" si="6"/>
        <v xml:space="preserve">place: "", </v>
      </c>
      <c r="U23" t="str">
        <f t="shared" si="7"/>
        <v xml:space="preserve">comment: "Ланч", </v>
      </c>
      <c r="V23" t="s">
        <v>71</v>
      </c>
      <c r="X23" t="str">
        <f t="shared" si="8"/>
        <v>{ category: "Второстепенно", subCategory: "Кафе и рестораны", time: 44270, amount: -150, account: "Наличные", place: "", comment: "Ланч", id: "21", reportId: undefined},</v>
      </c>
    </row>
    <row r="24" spans="1:24" x14ac:dyDescent="0.25">
      <c r="A24" t="s">
        <v>36</v>
      </c>
      <c r="B24" t="s">
        <v>15</v>
      </c>
      <c r="C24" s="1">
        <v>44271</v>
      </c>
      <c r="D24">
        <v>-150</v>
      </c>
      <c r="E24" t="s">
        <v>13</v>
      </c>
      <c r="G24" t="s">
        <v>16</v>
      </c>
      <c r="J24" t="s">
        <v>14</v>
      </c>
      <c r="M24" s="2">
        <v>44303.201527777775</v>
      </c>
      <c r="N24" s="2">
        <v>44303.201527777775</v>
      </c>
      <c r="O24" t="str">
        <f t="shared" si="1"/>
        <v xml:space="preserve">category: "Второстепенно", </v>
      </c>
      <c r="P24" t="str">
        <f t="shared" si="2"/>
        <v xml:space="preserve">subCategory: "Кафе и рестораны", </v>
      </c>
      <c r="Q24" t="str">
        <f t="shared" si="3"/>
        <v xml:space="preserve">time: 44271, </v>
      </c>
      <c r="R24" t="str">
        <f t="shared" si="4"/>
        <v xml:space="preserve">amount: -150, </v>
      </c>
      <c r="S24" t="str">
        <f t="shared" si="5"/>
        <v xml:space="preserve">account: "Наличные", </v>
      </c>
      <c r="T24" t="str">
        <f t="shared" si="6"/>
        <v xml:space="preserve">place: "", </v>
      </c>
      <c r="U24" t="str">
        <f t="shared" si="7"/>
        <v xml:space="preserve">comment: "Ланч", </v>
      </c>
      <c r="V24" t="s">
        <v>72</v>
      </c>
      <c r="X24" t="str">
        <f t="shared" si="8"/>
        <v>{ category: "Второстепенно", subCategory: "Кафе и рестораны", time: 44271, amount: -150, account: "Наличные", place: "", comment: "Ланч", id: "22", reportId: undefined},</v>
      </c>
    </row>
    <row r="25" spans="1:24" x14ac:dyDescent="0.25">
      <c r="A25" t="s">
        <v>36</v>
      </c>
      <c r="B25" t="s">
        <v>15</v>
      </c>
      <c r="C25" s="1">
        <v>44272</v>
      </c>
      <c r="D25">
        <v>-150</v>
      </c>
      <c r="E25" t="s">
        <v>42</v>
      </c>
      <c r="G25" t="s">
        <v>16</v>
      </c>
      <c r="J25" t="s">
        <v>14</v>
      </c>
      <c r="M25" s="2">
        <v>44303.201527777775</v>
      </c>
      <c r="N25" s="2">
        <v>44303.201527777775</v>
      </c>
      <c r="O25" t="str">
        <f t="shared" si="1"/>
        <v xml:space="preserve">category: "Второстепенно", </v>
      </c>
      <c r="P25" t="str">
        <f t="shared" si="2"/>
        <v xml:space="preserve">subCategory: "Кафе и рестораны", </v>
      </c>
      <c r="Q25" t="str">
        <f t="shared" si="3"/>
        <v xml:space="preserve">time: 44272, </v>
      </c>
      <c r="R25" t="str">
        <f t="shared" si="4"/>
        <v xml:space="preserve">amount: -150, </v>
      </c>
      <c r="S25" t="str">
        <f t="shared" si="5"/>
        <v xml:space="preserve">account: "VTB", </v>
      </c>
      <c r="T25" t="str">
        <f t="shared" si="6"/>
        <v xml:space="preserve">place: "", </v>
      </c>
      <c r="U25" t="str">
        <f t="shared" si="7"/>
        <v xml:space="preserve">comment: "Ланч", </v>
      </c>
      <c r="V25" t="s">
        <v>73</v>
      </c>
      <c r="X25" t="str">
        <f t="shared" si="8"/>
        <v>{ category: "Второстепенно", subCategory: "Кафе и рестораны", time: 44272, amount: -150, account: "VTB", place: "", comment: "Ланч", id: "23", reportId: undefined},</v>
      </c>
    </row>
    <row r="26" spans="1:24" x14ac:dyDescent="0.25">
      <c r="A26" t="s">
        <v>36</v>
      </c>
      <c r="B26" t="s">
        <v>15</v>
      </c>
      <c r="C26" s="1">
        <v>44273</v>
      </c>
      <c r="D26">
        <v>-150</v>
      </c>
      <c r="E26" t="s">
        <v>13</v>
      </c>
      <c r="G26" t="s">
        <v>16</v>
      </c>
      <c r="J26" t="s">
        <v>14</v>
      </c>
      <c r="M26" s="2">
        <v>44303.201527777775</v>
      </c>
      <c r="N26" s="2">
        <v>44303.201527777775</v>
      </c>
      <c r="O26" t="str">
        <f t="shared" si="1"/>
        <v xml:space="preserve">category: "Второстепенно", </v>
      </c>
      <c r="P26" t="str">
        <f t="shared" si="2"/>
        <v xml:space="preserve">subCategory: "Кафе и рестораны", </v>
      </c>
      <c r="Q26" t="str">
        <f t="shared" si="3"/>
        <v xml:space="preserve">time: 44273, </v>
      </c>
      <c r="R26" t="str">
        <f t="shared" si="4"/>
        <v xml:space="preserve">amount: -150, </v>
      </c>
      <c r="S26" t="str">
        <f t="shared" si="5"/>
        <v xml:space="preserve">account: "Наличные", </v>
      </c>
      <c r="T26" t="str">
        <f t="shared" si="6"/>
        <v xml:space="preserve">place: "", </v>
      </c>
      <c r="U26" t="str">
        <f t="shared" si="7"/>
        <v xml:space="preserve">comment: "Ланч", </v>
      </c>
      <c r="V26" t="s">
        <v>74</v>
      </c>
      <c r="X26" t="str">
        <f t="shared" si="8"/>
        <v>{ category: "Второстепенно", subCategory: "Кафе и рестораны", time: 44273, amount: -150, account: "Наличные", place: "", comment: "Ланч", id: "24", reportId: undefined},</v>
      </c>
    </row>
    <row r="27" spans="1:24" x14ac:dyDescent="0.25">
      <c r="A27" t="s">
        <v>36</v>
      </c>
      <c r="B27" t="s">
        <v>15</v>
      </c>
      <c r="C27" s="1">
        <v>44274</v>
      </c>
      <c r="D27">
        <v>-150</v>
      </c>
      <c r="E27" t="s">
        <v>13</v>
      </c>
      <c r="G27" t="s">
        <v>16</v>
      </c>
      <c r="J27" t="s">
        <v>14</v>
      </c>
      <c r="M27" s="2">
        <v>44303.201527777775</v>
      </c>
      <c r="N27" s="2">
        <v>44303.201527777775</v>
      </c>
      <c r="O27" t="str">
        <f t="shared" si="1"/>
        <v xml:space="preserve">category: "Второстепенно", </v>
      </c>
      <c r="P27" t="str">
        <f t="shared" si="2"/>
        <v xml:space="preserve">subCategory: "Кафе и рестораны", </v>
      </c>
      <c r="Q27" t="str">
        <f t="shared" si="3"/>
        <v xml:space="preserve">time: 44274, </v>
      </c>
      <c r="R27" t="str">
        <f t="shared" si="4"/>
        <v xml:space="preserve">amount: -150, </v>
      </c>
      <c r="S27" t="str">
        <f t="shared" si="5"/>
        <v xml:space="preserve">account: "Наличные", </v>
      </c>
      <c r="T27" t="str">
        <f t="shared" si="6"/>
        <v xml:space="preserve">place: "", </v>
      </c>
      <c r="U27" t="str">
        <f t="shared" si="7"/>
        <v xml:space="preserve">comment: "Ланч", </v>
      </c>
      <c r="V27" t="s">
        <v>75</v>
      </c>
      <c r="X27" t="str">
        <f t="shared" si="8"/>
        <v>{ category: "Второстепенно", subCategory: "Кафе и рестораны", time: 44274, amount: -150, account: "Наличные", place: "", comment: "Ланч", id: "25", reportId: undefined},</v>
      </c>
    </row>
    <row r="28" spans="1:24" x14ac:dyDescent="0.25">
      <c r="A28" t="s">
        <v>36</v>
      </c>
      <c r="B28" t="s">
        <v>15</v>
      </c>
      <c r="C28" s="1">
        <v>44277</v>
      </c>
      <c r="D28">
        <v>-150</v>
      </c>
      <c r="E28" t="s">
        <v>13</v>
      </c>
      <c r="G28" t="s">
        <v>16</v>
      </c>
      <c r="J28" t="s">
        <v>14</v>
      </c>
      <c r="M28" s="2">
        <v>44303.201527777775</v>
      </c>
      <c r="N28" s="2">
        <v>44303.201527777775</v>
      </c>
      <c r="O28" t="str">
        <f t="shared" si="1"/>
        <v xml:space="preserve">category: "Второстепенно", </v>
      </c>
      <c r="P28" t="str">
        <f t="shared" si="2"/>
        <v xml:space="preserve">subCategory: "Кафе и рестораны", </v>
      </c>
      <c r="Q28" t="str">
        <f t="shared" si="3"/>
        <v xml:space="preserve">time: 44277, </v>
      </c>
      <c r="R28" t="str">
        <f t="shared" si="4"/>
        <v xml:space="preserve">amount: -150, </v>
      </c>
      <c r="S28" t="str">
        <f t="shared" si="5"/>
        <v xml:space="preserve">account: "Наличные", </v>
      </c>
      <c r="T28" t="str">
        <f t="shared" si="6"/>
        <v xml:space="preserve">place: "", </v>
      </c>
      <c r="U28" t="str">
        <f t="shared" si="7"/>
        <v xml:space="preserve">comment: "Ланч", </v>
      </c>
      <c r="V28" t="s">
        <v>76</v>
      </c>
      <c r="X28" t="str">
        <f t="shared" si="8"/>
        <v>{ category: "Второстепенно", subCategory: "Кафе и рестораны", time: 44277, amount: -150, account: "Наличные", place: "", comment: "Ланч", id: "26", reportId: undefined},</v>
      </c>
    </row>
    <row r="29" spans="1:24" x14ac:dyDescent="0.25">
      <c r="A29" t="s">
        <v>36</v>
      </c>
      <c r="B29" t="s">
        <v>15</v>
      </c>
      <c r="C29" s="1">
        <v>44278</v>
      </c>
      <c r="D29">
        <v>-150</v>
      </c>
      <c r="E29" t="s">
        <v>42</v>
      </c>
      <c r="G29" t="s">
        <v>16</v>
      </c>
      <c r="J29" t="s">
        <v>14</v>
      </c>
      <c r="M29" s="2">
        <v>44303.201527777775</v>
      </c>
      <c r="N29" s="2">
        <v>44303.201527777775</v>
      </c>
      <c r="O29" t="str">
        <f t="shared" si="1"/>
        <v xml:space="preserve">category: "Второстепенно", </v>
      </c>
      <c r="P29" t="str">
        <f t="shared" si="2"/>
        <v xml:space="preserve">subCategory: "Кафе и рестораны", </v>
      </c>
      <c r="Q29" t="str">
        <f t="shared" si="3"/>
        <v xml:space="preserve">time: 44278, </v>
      </c>
      <c r="R29" t="str">
        <f t="shared" si="4"/>
        <v xml:space="preserve">amount: -150, </v>
      </c>
      <c r="S29" t="str">
        <f t="shared" si="5"/>
        <v xml:space="preserve">account: "VTB", </v>
      </c>
      <c r="T29" t="str">
        <f t="shared" si="6"/>
        <v xml:space="preserve">place: "", </v>
      </c>
      <c r="U29" t="str">
        <f t="shared" si="7"/>
        <v xml:space="preserve">comment: "Ланч", </v>
      </c>
      <c r="V29" t="s">
        <v>77</v>
      </c>
      <c r="X29" t="str">
        <f t="shared" si="8"/>
        <v>{ category: "Второстепенно", subCategory: "Кафе и рестораны", time: 44278, amount: -150, account: "VTB", place: "", comment: "Ланч", id: "27", reportId: undefined},</v>
      </c>
    </row>
    <row r="30" spans="1:24" x14ac:dyDescent="0.25">
      <c r="A30" t="s">
        <v>36</v>
      </c>
      <c r="B30" t="s">
        <v>15</v>
      </c>
      <c r="C30" s="1">
        <v>44279</v>
      </c>
      <c r="D30">
        <v>-150</v>
      </c>
      <c r="E30" t="s">
        <v>13</v>
      </c>
      <c r="G30" t="s">
        <v>16</v>
      </c>
      <c r="J30" t="s">
        <v>14</v>
      </c>
      <c r="M30" s="2">
        <v>44303.201527777775</v>
      </c>
      <c r="N30" s="2">
        <v>44303.201527777775</v>
      </c>
      <c r="O30" t="str">
        <f t="shared" si="1"/>
        <v xml:space="preserve">category: "Второстепенно", </v>
      </c>
      <c r="P30" t="str">
        <f t="shared" si="2"/>
        <v xml:space="preserve">subCategory: "Кафе и рестораны", </v>
      </c>
      <c r="Q30" t="str">
        <f t="shared" si="3"/>
        <v xml:space="preserve">time: 44279, </v>
      </c>
      <c r="R30" t="str">
        <f t="shared" si="4"/>
        <v xml:space="preserve">amount: -150, </v>
      </c>
      <c r="S30" t="str">
        <f t="shared" si="5"/>
        <v xml:space="preserve">account: "Наличные", </v>
      </c>
      <c r="T30" t="str">
        <f t="shared" si="6"/>
        <v xml:space="preserve">place: "", </v>
      </c>
      <c r="U30" t="str">
        <f t="shared" si="7"/>
        <v xml:space="preserve">comment: "Ланч", </v>
      </c>
      <c r="V30" t="s">
        <v>78</v>
      </c>
      <c r="X30" t="str">
        <f t="shared" si="8"/>
        <v>{ category: "Второстепенно", subCategory: "Кафе и рестораны", time: 44279, amount: -150, account: "Наличные", place: "", comment: "Ланч", id: "28", reportId: undefined},</v>
      </c>
    </row>
    <row r="31" spans="1:24" x14ac:dyDescent="0.25">
      <c r="A31" t="s">
        <v>36</v>
      </c>
      <c r="C31" s="1">
        <v>44280</v>
      </c>
      <c r="D31">
        <v>-150</v>
      </c>
      <c r="E31" t="s">
        <v>13</v>
      </c>
      <c r="G31" t="s">
        <v>16</v>
      </c>
      <c r="J31" t="s">
        <v>14</v>
      </c>
      <c r="M31" s="2">
        <v>44303.201527777775</v>
      </c>
      <c r="N31" s="2">
        <v>44303.201527777775</v>
      </c>
      <c r="O31" t="str">
        <f t="shared" si="1"/>
        <v xml:space="preserve">category: "Второстепенно", </v>
      </c>
      <c r="P31" t="str">
        <f t="shared" si="2"/>
        <v xml:space="preserve">subCategory: "", </v>
      </c>
      <c r="Q31" t="str">
        <f t="shared" si="3"/>
        <v xml:space="preserve">time: 44280, </v>
      </c>
      <c r="R31" t="str">
        <f t="shared" si="4"/>
        <v xml:space="preserve">amount: -150, </v>
      </c>
      <c r="S31" t="str">
        <f t="shared" si="5"/>
        <v xml:space="preserve">account: "Наличные", </v>
      </c>
      <c r="T31" t="str">
        <f t="shared" si="6"/>
        <v xml:space="preserve">place: "", </v>
      </c>
      <c r="U31" t="str">
        <f t="shared" si="7"/>
        <v xml:space="preserve">comment: "Ланч", </v>
      </c>
      <c r="V31" t="s">
        <v>79</v>
      </c>
      <c r="X31" t="str">
        <f t="shared" si="8"/>
        <v>{ category: "Второстепенно", subCategory: "", time: 44280, amount: -150, account: "Наличные", place: "", comment: "Ланч", id: "29", reportId: undefined},</v>
      </c>
    </row>
    <row r="32" spans="1:24" x14ac:dyDescent="0.25">
      <c r="A32" t="s">
        <v>36</v>
      </c>
      <c r="C32" s="1">
        <v>44281</v>
      </c>
      <c r="D32">
        <v>-150</v>
      </c>
      <c r="E32" t="s">
        <v>13</v>
      </c>
      <c r="G32" t="s">
        <v>16</v>
      </c>
      <c r="J32" t="s">
        <v>14</v>
      </c>
      <c r="M32" s="2">
        <v>44303.201527777775</v>
      </c>
      <c r="N32" s="2">
        <v>44303.201527777775</v>
      </c>
      <c r="O32" t="str">
        <f t="shared" si="1"/>
        <v xml:space="preserve">category: "Второстепенно", </v>
      </c>
      <c r="P32" t="str">
        <f t="shared" si="2"/>
        <v xml:space="preserve">subCategory: "", </v>
      </c>
      <c r="Q32" t="str">
        <f t="shared" si="3"/>
        <v xml:space="preserve">time: 44281, </v>
      </c>
      <c r="R32" t="str">
        <f t="shared" si="4"/>
        <v xml:space="preserve">amount: -150, </v>
      </c>
      <c r="S32" t="str">
        <f t="shared" si="5"/>
        <v xml:space="preserve">account: "Наличные", </v>
      </c>
      <c r="T32" t="str">
        <f t="shared" si="6"/>
        <v xml:space="preserve">place: "", </v>
      </c>
      <c r="U32" t="str">
        <f t="shared" si="7"/>
        <v xml:space="preserve">comment: "Ланч", </v>
      </c>
      <c r="V32" t="s">
        <v>80</v>
      </c>
      <c r="X32" t="str">
        <f t="shared" si="8"/>
        <v>{ category: "Второстепенно", subCategory: "", time: 44281, amount: -150, account: "Наличные", place: "", comment: "Ланч", id: "30", reportId: undefined},</v>
      </c>
    </row>
    <row r="33" spans="1:24" x14ac:dyDescent="0.25">
      <c r="C33" s="1">
        <v>44284</v>
      </c>
      <c r="D33">
        <v>-150</v>
      </c>
      <c r="E33" t="s">
        <v>13</v>
      </c>
      <c r="G33" t="s">
        <v>16</v>
      </c>
      <c r="J33" t="s">
        <v>14</v>
      </c>
      <c r="M33" s="2">
        <v>44303.201527777775</v>
      </c>
      <c r="N33" s="2">
        <v>44303.201527777775</v>
      </c>
      <c r="O33" t="str">
        <f t="shared" si="1"/>
        <v xml:space="preserve">category: "", </v>
      </c>
      <c r="P33" t="str">
        <f t="shared" si="2"/>
        <v xml:space="preserve">subCategory: "", </v>
      </c>
      <c r="Q33" t="str">
        <f t="shared" si="3"/>
        <v xml:space="preserve">time: 44284, </v>
      </c>
      <c r="R33" t="str">
        <f t="shared" si="4"/>
        <v xml:space="preserve">amount: -150, </v>
      </c>
      <c r="S33" t="str">
        <f t="shared" si="5"/>
        <v xml:space="preserve">account: "Наличные", </v>
      </c>
      <c r="T33" t="str">
        <f t="shared" si="6"/>
        <v xml:space="preserve">place: "", </v>
      </c>
      <c r="U33" t="str">
        <f t="shared" si="7"/>
        <v xml:space="preserve">comment: "Ланч", </v>
      </c>
      <c r="V33" t="s">
        <v>81</v>
      </c>
      <c r="X33" t="str">
        <f t="shared" si="8"/>
        <v>{ category: "", subCategory: "", time: 44284, amount: -150, account: "Наличные", place: "", comment: "Ланч", id: "31", reportId: undefined},</v>
      </c>
    </row>
    <row r="34" spans="1:24" x14ac:dyDescent="0.25">
      <c r="C34" s="1">
        <v>44285</v>
      </c>
      <c r="D34">
        <v>-150</v>
      </c>
      <c r="E34" t="s">
        <v>13</v>
      </c>
      <c r="G34" t="s">
        <v>16</v>
      </c>
      <c r="J34" t="s">
        <v>14</v>
      </c>
      <c r="M34" s="2">
        <v>44303.201527777775</v>
      </c>
      <c r="N34" s="2">
        <v>44303.201527777775</v>
      </c>
      <c r="O34" t="str">
        <f t="shared" si="1"/>
        <v xml:space="preserve">category: "", </v>
      </c>
      <c r="P34" t="str">
        <f t="shared" si="2"/>
        <v xml:space="preserve">subCategory: "", </v>
      </c>
      <c r="Q34" t="str">
        <f t="shared" si="3"/>
        <v xml:space="preserve">time: 44285, </v>
      </c>
      <c r="R34" t="str">
        <f t="shared" si="4"/>
        <v xml:space="preserve">amount: -150, </v>
      </c>
      <c r="S34" t="str">
        <f t="shared" si="5"/>
        <v xml:space="preserve">account: "Наличные", </v>
      </c>
      <c r="T34" t="str">
        <f t="shared" si="6"/>
        <v xml:space="preserve">place: "", </v>
      </c>
      <c r="U34" t="str">
        <f t="shared" si="7"/>
        <v xml:space="preserve">comment: "Ланч", </v>
      </c>
      <c r="V34" t="s">
        <v>82</v>
      </c>
      <c r="X34" t="str">
        <f t="shared" si="8"/>
        <v>{ category: "", subCategory: "", time: 44285, amount: -150, account: "Наличные", place: "", comment: "Ланч", id: "32", reportId: undefined},</v>
      </c>
    </row>
    <row r="35" spans="1:24" x14ac:dyDescent="0.25">
      <c r="A35" t="s">
        <v>36</v>
      </c>
      <c r="B35" t="s">
        <v>15</v>
      </c>
      <c r="C35" s="1">
        <v>44286</v>
      </c>
      <c r="D35">
        <v>-150</v>
      </c>
      <c r="E35" t="s">
        <v>13</v>
      </c>
      <c r="G35" t="s">
        <v>16</v>
      </c>
      <c r="J35" t="s">
        <v>14</v>
      </c>
      <c r="M35" s="2">
        <v>44303.201527777775</v>
      </c>
      <c r="N35" s="2">
        <v>44303.201527777775</v>
      </c>
      <c r="O35" t="str">
        <f t="shared" si="1"/>
        <v xml:space="preserve">category: "Второстепенно", </v>
      </c>
      <c r="P35" t="str">
        <f t="shared" si="2"/>
        <v xml:space="preserve">subCategory: "Кафе и рестораны", </v>
      </c>
      <c r="Q35" t="str">
        <f t="shared" si="3"/>
        <v xml:space="preserve">time: 44286, </v>
      </c>
      <c r="R35" t="str">
        <f t="shared" si="4"/>
        <v xml:space="preserve">amount: -150, </v>
      </c>
      <c r="S35" t="str">
        <f t="shared" si="5"/>
        <v xml:space="preserve">account: "Наличные", </v>
      </c>
      <c r="T35" t="str">
        <f t="shared" si="6"/>
        <v xml:space="preserve">place: "", </v>
      </c>
      <c r="U35" t="str">
        <f t="shared" si="7"/>
        <v xml:space="preserve">comment: "Ланч", </v>
      </c>
      <c r="V35" t="s">
        <v>83</v>
      </c>
      <c r="X35" t="str">
        <f t="shared" si="8"/>
        <v>{ category: "Второстепенно", subCategory: "Кафе и рестораны", time: 44286, amount: -150, account: "Наличные", place: "", comment: "Ланч", id: "33", reportId: undefined},</v>
      </c>
    </row>
    <row r="36" spans="1:24" x14ac:dyDescent="0.25">
      <c r="A36" t="s">
        <v>37</v>
      </c>
      <c r="B36" t="s">
        <v>27</v>
      </c>
      <c r="C36" s="1">
        <v>44279</v>
      </c>
      <c r="D36">
        <v>-1520</v>
      </c>
      <c r="E36" t="s">
        <v>19</v>
      </c>
      <c r="G36" t="s">
        <v>28</v>
      </c>
      <c r="J36" t="s">
        <v>14</v>
      </c>
      <c r="M36" s="2">
        <v>44303.201527777775</v>
      </c>
      <c r="N36" s="2">
        <v>44303.201527777775</v>
      </c>
      <c r="O36" t="str">
        <f t="shared" si="1"/>
        <v xml:space="preserve">category: "Первостепенно", </v>
      </c>
      <c r="P36" t="str">
        <f t="shared" si="2"/>
        <v xml:space="preserve">subCategory: "Машина", </v>
      </c>
      <c r="Q36" t="str">
        <f t="shared" si="3"/>
        <v xml:space="preserve">time: 44279, </v>
      </c>
      <c r="R36" t="str">
        <f t="shared" si="4"/>
        <v xml:space="preserve">amount: -1520, </v>
      </c>
      <c r="S36" t="str">
        <f t="shared" si="5"/>
        <v xml:space="preserve">account: "Кредитка", </v>
      </c>
      <c r="T36" t="str">
        <f t="shared" si="6"/>
        <v xml:space="preserve">place: "", </v>
      </c>
      <c r="U36" t="str">
        <f t="shared" si="7"/>
        <v xml:space="preserve">comment: "бензин", </v>
      </c>
      <c r="V36" t="s">
        <v>84</v>
      </c>
      <c r="X36" t="str">
        <f t="shared" si="8"/>
        <v>{ category: "Первостепенно", subCategory: "Машина", time: 44279, amount: -1520, account: "Кредитка", place: "", comment: "бензин", id: "34", reportId: undefined},</v>
      </c>
    </row>
    <row r="37" spans="1:24" x14ac:dyDescent="0.25">
      <c r="A37" t="s">
        <v>37</v>
      </c>
      <c r="B37" t="s">
        <v>20</v>
      </c>
      <c r="C37" s="1">
        <v>44266</v>
      </c>
      <c r="D37">
        <v>-2100</v>
      </c>
      <c r="E37" t="s">
        <v>19</v>
      </c>
      <c r="G37" t="s">
        <v>21</v>
      </c>
      <c r="J37" t="s">
        <v>14</v>
      </c>
      <c r="M37" s="2">
        <v>44303.201527777775</v>
      </c>
      <c r="N37" s="2">
        <v>44303.201527777775</v>
      </c>
      <c r="O37" t="str">
        <f t="shared" si="1"/>
        <v xml:space="preserve">category: "Первостепенно", </v>
      </c>
      <c r="P37" t="str">
        <f t="shared" si="2"/>
        <v xml:space="preserve">subCategory: "Платежи, комиссии", </v>
      </c>
      <c r="Q37" t="str">
        <f t="shared" si="3"/>
        <v xml:space="preserve">time: 44266, </v>
      </c>
      <c r="R37" t="str">
        <f t="shared" si="4"/>
        <v xml:space="preserve">amount: -2100, </v>
      </c>
      <c r="S37" t="str">
        <f t="shared" si="5"/>
        <v xml:space="preserve">account: "Кредитка", </v>
      </c>
      <c r="T37" t="str">
        <f t="shared" si="6"/>
        <v xml:space="preserve">place: "", </v>
      </c>
      <c r="U37" t="str">
        <f t="shared" si="7"/>
        <v xml:space="preserve">comment: "ТСЖ (свет+жкх)", </v>
      </c>
      <c r="V37" t="s">
        <v>85</v>
      </c>
      <c r="X37" t="str">
        <f t="shared" si="8"/>
        <v>{ category: "Первостепенно", subCategory: "Платежи, комиссии", time: 44266, amount: -2100, account: "Кредитка", place: "", comment: "ТСЖ (свет+жкх)", id: "35", reportId: undefined},</v>
      </c>
    </row>
    <row r="38" spans="1:24" x14ac:dyDescent="0.25">
      <c r="A38" t="s">
        <v>37</v>
      </c>
      <c r="B38" t="s">
        <v>20</v>
      </c>
      <c r="C38" s="1">
        <v>44283</v>
      </c>
      <c r="D38">
        <v>-450</v>
      </c>
      <c r="E38" t="s">
        <v>19</v>
      </c>
      <c r="F38" t="s">
        <v>33</v>
      </c>
      <c r="G38" t="s">
        <v>34</v>
      </c>
      <c r="J38" t="s">
        <v>14</v>
      </c>
      <c r="M38" s="2">
        <v>44303.201527777775</v>
      </c>
      <c r="N38" s="2">
        <v>44303.201527777775</v>
      </c>
      <c r="O38" t="str">
        <f t="shared" si="1"/>
        <v xml:space="preserve">category: "Первостепенно", </v>
      </c>
      <c r="P38" t="str">
        <f t="shared" si="2"/>
        <v xml:space="preserve">subCategory: "Платежи, комиссии", </v>
      </c>
      <c r="Q38" t="str">
        <f t="shared" si="3"/>
        <v xml:space="preserve">time: 44283, </v>
      </c>
      <c r="R38" t="str">
        <f t="shared" si="4"/>
        <v xml:space="preserve">amount: -450, </v>
      </c>
      <c r="S38" t="str">
        <f t="shared" si="5"/>
        <v xml:space="preserve">account: "Кредитка", </v>
      </c>
      <c r="T38" t="str">
        <f t="shared" si="6"/>
        <v xml:space="preserve">place: "анНет", </v>
      </c>
      <c r="U38" t="str">
        <f t="shared" si="7"/>
        <v xml:space="preserve">comment: "Инет", </v>
      </c>
      <c r="V38" t="s">
        <v>86</v>
      </c>
      <c r="X38" t="str">
        <f t="shared" si="8"/>
        <v>{ category: "Первостепенно", subCategory: "Платежи, комиссии", time: 44283, amount: -450, account: "Кредитка", place: "анНет", comment: "Инет", id: "36", reportId: undefined},</v>
      </c>
    </row>
    <row r="39" spans="1:24" x14ac:dyDescent="0.25">
      <c r="A39" t="s">
        <v>37</v>
      </c>
      <c r="B39" t="s">
        <v>22</v>
      </c>
      <c r="C39" s="1">
        <v>44274</v>
      </c>
      <c r="D39">
        <v>-1445</v>
      </c>
      <c r="E39" t="s">
        <v>19</v>
      </c>
      <c r="F39" t="s">
        <v>23</v>
      </c>
      <c r="G39" t="s">
        <v>22</v>
      </c>
      <c r="J39" t="s">
        <v>14</v>
      </c>
      <c r="M39" s="2">
        <v>44303.201527777775</v>
      </c>
      <c r="N39" s="2">
        <v>44303.201527777775</v>
      </c>
      <c r="O39" t="str">
        <f t="shared" si="1"/>
        <v xml:space="preserve">category: "Первостепенно", </v>
      </c>
      <c r="P39" t="str">
        <f t="shared" si="2"/>
        <v xml:space="preserve">subCategory: "Продукты", </v>
      </c>
      <c r="Q39" t="str">
        <f t="shared" si="3"/>
        <v xml:space="preserve">time: 44274, </v>
      </c>
      <c r="R39" t="str">
        <f t="shared" si="4"/>
        <v xml:space="preserve">amount: -1445, </v>
      </c>
      <c r="S39" t="str">
        <f t="shared" si="5"/>
        <v xml:space="preserve">account: "Кредитка", </v>
      </c>
      <c r="T39" t="str">
        <f t="shared" si="6"/>
        <v xml:space="preserve">place: "Остров", </v>
      </c>
      <c r="U39" t="str">
        <f t="shared" si="7"/>
        <v xml:space="preserve">comment: "Продукты", </v>
      </c>
      <c r="V39" t="s">
        <v>87</v>
      </c>
      <c r="X39" t="str">
        <f t="shared" si="8"/>
        <v>{ category: "Первостепенно", subCategory: "Продукты", time: 44274, amount: -1445, account: "Кредитка", place: "Остров", comment: "Продукты", id: "37", reportId: undefined},</v>
      </c>
    </row>
    <row r="40" spans="1:24" x14ac:dyDescent="0.25">
      <c r="A40" t="s">
        <v>37</v>
      </c>
      <c r="B40" t="s">
        <v>22</v>
      </c>
      <c r="C40" s="1">
        <v>44282</v>
      </c>
      <c r="D40">
        <v>-3460</v>
      </c>
      <c r="E40" t="s">
        <v>13</v>
      </c>
      <c r="F40" t="s">
        <v>23</v>
      </c>
      <c r="G40" t="s">
        <v>22</v>
      </c>
      <c r="J40" t="s">
        <v>14</v>
      </c>
      <c r="M40" s="2">
        <v>44303.201527777775</v>
      </c>
      <c r="N40" s="2">
        <v>44303.201527777775</v>
      </c>
      <c r="O40" t="str">
        <f t="shared" si="1"/>
        <v xml:space="preserve">category: "Первостепенно", </v>
      </c>
      <c r="P40" t="str">
        <f t="shared" si="2"/>
        <v xml:space="preserve">subCategory: "Продукты", </v>
      </c>
      <c r="Q40" t="str">
        <f t="shared" si="3"/>
        <v xml:space="preserve">time: 44282, </v>
      </c>
      <c r="R40" t="str">
        <f t="shared" si="4"/>
        <v xml:space="preserve">amount: -3460, </v>
      </c>
      <c r="S40" t="str">
        <f t="shared" si="5"/>
        <v xml:space="preserve">account: "Наличные", </v>
      </c>
      <c r="T40" t="str">
        <f t="shared" si="6"/>
        <v xml:space="preserve">place: "Остров", </v>
      </c>
      <c r="U40" t="str">
        <f t="shared" si="7"/>
        <v xml:space="preserve">comment: "Продукты", </v>
      </c>
      <c r="V40" t="s">
        <v>88</v>
      </c>
      <c r="X40" t="str">
        <f t="shared" si="8"/>
        <v>{ category: "Первостепенно", subCategory: "Продукты", time: 44282, amount: -3460, account: "Наличные", place: "Остров", comment: "Продукты", id: "38", reportId: undefined},</v>
      </c>
    </row>
  </sheetData>
  <sortState xmlns:xlrd2="http://schemas.microsoft.com/office/spreadsheetml/2017/richdata2" ref="B1:N42">
    <sortCondition ref="B1:B4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zen_2021-04-19_dumpof_transacti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Perfilev</dc:creator>
  <cp:lastModifiedBy>Vladislav Perfilev</cp:lastModifiedBy>
  <dcterms:created xsi:type="dcterms:W3CDTF">2021-04-19T12:08:28Z</dcterms:created>
  <dcterms:modified xsi:type="dcterms:W3CDTF">2021-04-19T12:08:28Z</dcterms:modified>
</cp:coreProperties>
</file>