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vpnku\Downloads\Mastering Data Analysis with Excel\Final\"/>
    </mc:Choice>
  </mc:AlternateContent>
  <xr:revisionPtr revIDLastSave="0" documentId="13_ncr:1_{747B53E6-2285-4819-84D8-E041E55D9837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Training Set" sheetId="1" r:id="rId1"/>
    <sheet name="Test Set-Corrected 11.4.16" sheetId="2" r:id="rId2"/>
    <sheet name="Eggertopia Scores" sheetId="3" r:id="rId3"/>
    <sheet name="Profit and Loss" sheetId="5" r:id="rId4"/>
  </sheets>
  <calcPr calcId="181029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S6" i="1" l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6" i="2"/>
  <c r="S207" i="1"/>
  <c r="S209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U209" i="1"/>
  <c r="T211" i="1"/>
  <c r="S211" i="1"/>
  <c r="N206" i="1"/>
  <c r="L206" i="1"/>
  <c r="L207" i="1"/>
  <c r="M211" i="1"/>
  <c r="N211" i="1"/>
  <c r="O211" i="1"/>
  <c r="P211" i="1"/>
  <c r="Q211" i="1"/>
  <c r="L211" i="1"/>
  <c r="M207" i="1"/>
  <c r="N207" i="1"/>
  <c r="O207" i="1"/>
  <c r="P207" i="1"/>
  <c r="Q207" i="1"/>
  <c r="M206" i="1"/>
  <c r="O206" i="1"/>
  <c r="P206" i="1"/>
  <c r="Q206" i="1"/>
  <c r="U207" i="1"/>
  <c r="G207" i="1"/>
  <c r="G209" i="1"/>
  <c r="P6" i="1"/>
  <c r="H207" i="1"/>
  <c r="H209" i="1"/>
  <c r="Q6" i="1"/>
  <c r="F207" i="1"/>
  <c r="F209" i="1"/>
  <c r="O6" i="1"/>
  <c r="P7" i="1"/>
  <c r="Q7" i="1"/>
  <c r="O7" i="1"/>
  <c r="P8" i="1"/>
  <c r="Q8" i="1"/>
  <c r="O8" i="1"/>
  <c r="P9" i="1"/>
  <c r="Q9" i="1"/>
  <c r="O9" i="1"/>
  <c r="P10" i="1"/>
  <c r="Q10" i="1"/>
  <c r="O10" i="1"/>
  <c r="P11" i="1"/>
  <c r="Q11" i="1"/>
  <c r="O11" i="1"/>
  <c r="P12" i="1"/>
  <c r="Q12" i="1"/>
  <c r="O12" i="1"/>
  <c r="P13" i="1"/>
  <c r="Q13" i="1"/>
  <c r="O13" i="1"/>
  <c r="P14" i="1"/>
  <c r="Q14" i="1"/>
  <c r="O14" i="1"/>
  <c r="P15" i="1"/>
  <c r="Q15" i="1"/>
  <c r="O15" i="1"/>
  <c r="P16" i="1"/>
  <c r="Q16" i="1"/>
  <c r="O16" i="1"/>
  <c r="P17" i="1"/>
  <c r="Q17" i="1"/>
  <c r="O17" i="1"/>
  <c r="P18" i="1"/>
  <c r="Q18" i="1"/>
  <c r="O18" i="1"/>
  <c r="P19" i="1"/>
  <c r="Q19" i="1"/>
  <c r="O19" i="1"/>
  <c r="P20" i="1"/>
  <c r="Q20" i="1"/>
  <c r="O20" i="1"/>
  <c r="P21" i="1"/>
  <c r="Q21" i="1"/>
  <c r="O21" i="1"/>
  <c r="P22" i="1"/>
  <c r="Q22" i="1"/>
  <c r="O22" i="1"/>
  <c r="P23" i="1"/>
  <c r="Q23" i="1"/>
  <c r="O23" i="1"/>
  <c r="P24" i="1"/>
  <c r="Q24" i="1"/>
  <c r="O24" i="1"/>
  <c r="P25" i="1"/>
  <c r="Q25" i="1"/>
  <c r="O25" i="1"/>
  <c r="P26" i="1"/>
  <c r="Q26" i="1"/>
  <c r="O26" i="1"/>
  <c r="P27" i="1"/>
  <c r="Q27" i="1"/>
  <c r="O27" i="1"/>
  <c r="P28" i="1"/>
  <c r="Q28" i="1"/>
  <c r="O28" i="1"/>
  <c r="P29" i="1"/>
  <c r="Q29" i="1"/>
  <c r="O29" i="1"/>
  <c r="P30" i="1"/>
  <c r="Q30" i="1"/>
  <c r="O30" i="1"/>
  <c r="P31" i="1"/>
  <c r="Q31" i="1"/>
  <c r="O31" i="1"/>
  <c r="P32" i="1"/>
  <c r="Q32" i="1"/>
  <c r="O32" i="1"/>
  <c r="P33" i="1"/>
  <c r="Q33" i="1"/>
  <c r="O33" i="1"/>
  <c r="P34" i="1"/>
  <c r="Q34" i="1"/>
  <c r="O34" i="1"/>
  <c r="P35" i="1"/>
  <c r="Q35" i="1"/>
  <c r="O35" i="1"/>
  <c r="P36" i="1"/>
  <c r="Q36" i="1"/>
  <c r="O36" i="1"/>
  <c r="P37" i="1"/>
  <c r="Q37" i="1"/>
  <c r="O37" i="1"/>
  <c r="P38" i="1"/>
  <c r="Q38" i="1"/>
  <c r="O38" i="1"/>
  <c r="P39" i="1"/>
  <c r="Q39" i="1"/>
  <c r="O39" i="1"/>
  <c r="P40" i="1"/>
  <c r="Q40" i="1"/>
  <c r="O40" i="1"/>
  <c r="P41" i="1"/>
  <c r="Q41" i="1"/>
  <c r="O41" i="1"/>
  <c r="P42" i="1"/>
  <c r="Q42" i="1"/>
  <c r="O42" i="1"/>
  <c r="P43" i="1"/>
  <c r="Q43" i="1"/>
  <c r="O43" i="1"/>
  <c r="P44" i="1"/>
  <c r="Q44" i="1"/>
  <c r="O44" i="1"/>
  <c r="P45" i="1"/>
  <c r="Q45" i="1"/>
  <c r="O45" i="1"/>
  <c r="P46" i="1"/>
  <c r="Q46" i="1"/>
  <c r="O46" i="1"/>
  <c r="P47" i="1"/>
  <c r="Q47" i="1"/>
  <c r="O47" i="1"/>
  <c r="P48" i="1"/>
  <c r="Q48" i="1"/>
  <c r="O48" i="1"/>
  <c r="P49" i="1"/>
  <c r="Q49" i="1"/>
  <c r="O49" i="1"/>
  <c r="P50" i="1"/>
  <c r="Q50" i="1"/>
  <c r="O50" i="1"/>
  <c r="P51" i="1"/>
  <c r="Q51" i="1"/>
  <c r="O51" i="1"/>
  <c r="P52" i="1"/>
  <c r="Q52" i="1"/>
  <c r="O52" i="1"/>
  <c r="P53" i="1"/>
  <c r="Q53" i="1"/>
  <c r="O53" i="1"/>
  <c r="P54" i="1"/>
  <c r="Q54" i="1"/>
  <c r="O54" i="1"/>
  <c r="P55" i="1"/>
  <c r="Q55" i="1"/>
  <c r="O55" i="1"/>
  <c r="P56" i="1"/>
  <c r="Q56" i="1"/>
  <c r="O56" i="1"/>
  <c r="P57" i="1"/>
  <c r="Q57" i="1"/>
  <c r="O57" i="1"/>
  <c r="P58" i="1"/>
  <c r="Q58" i="1"/>
  <c r="O58" i="1"/>
  <c r="P59" i="1"/>
  <c r="Q59" i="1"/>
  <c r="O59" i="1"/>
  <c r="P60" i="1"/>
  <c r="Q60" i="1"/>
  <c r="O60" i="1"/>
  <c r="P61" i="1"/>
  <c r="Q61" i="1"/>
  <c r="O61" i="1"/>
  <c r="P62" i="1"/>
  <c r="Q62" i="1"/>
  <c r="O62" i="1"/>
  <c r="P63" i="1"/>
  <c r="Q63" i="1"/>
  <c r="O63" i="1"/>
  <c r="P64" i="1"/>
  <c r="Q64" i="1"/>
  <c r="O64" i="1"/>
  <c r="P65" i="1"/>
  <c r="Q65" i="1"/>
  <c r="O65" i="1"/>
  <c r="P66" i="1"/>
  <c r="Q66" i="1"/>
  <c r="O66" i="1"/>
  <c r="P67" i="1"/>
  <c r="Q67" i="1"/>
  <c r="O67" i="1"/>
  <c r="P68" i="1"/>
  <c r="Q68" i="1"/>
  <c r="O68" i="1"/>
  <c r="P69" i="1"/>
  <c r="Q69" i="1"/>
  <c r="O69" i="1"/>
  <c r="P70" i="1"/>
  <c r="Q70" i="1"/>
  <c r="O70" i="1"/>
  <c r="P71" i="1"/>
  <c r="Q71" i="1"/>
  <c r="O71" i="1"/>
  <c r="P72" i="1"/>
  <c r="Q72" i="1"/>
  <c r="O72" i="1"/>
  <c r="P73" i="1"/>
  <c r="Q73" i="1"/>
  <c r="O73" i="1"/>
  <c r="P74" i="1"/>
  <c r="Q74" i="1"/>
  <c r="O74" i="1"/>
  <c r="P75" i="1"/>
  <c r="Q75" i="1"/>
  <c r="O75" i="1"/>
  <c r="P76" i="1"/>
  <c r="Q76" i="1"/>
  <c r="O76" i="1"/>
  <c r="P77" i="1"/>
  <c r="Q77" i="1"/>
  <c r="O77" i="1"/>
  <c r="P78" i="1"/>
  <c r="Q78" i="1"/>
  <c r="O78" i="1"/>
  <c r="P79" i="1"/>
  <c r="Q79" i="1"/>
  <c r="O79" i="1"/>
  <c r="P80" i="1"/>
  <c r="Q80" i="1"/>
  <c r="O80" i="1"/>
  <c r="P81" i="1"/>
  <c r="Q81" i="1"/>
  <c r="O81" i="1"/>
  <c r="P82" i="1"/>
  <c r="Q82" i="1"/>
  <c r="O82" i="1"/>
  <c r="P83" i="1"/>
  <c r="Q83" i="1"/>
  <c r="O83" i="1"/>
  <c r="P84" i="1"/>
  <c r="Q84" i="1"/>
  <c r="O84" i="1"/>
  <c r="P85" i="1"/>
  <c r="Q85" i="1"/>
  <c r="O85" i="1"/>
  <c r="P86" i="1"/>
  <c r="Q86" i="1"/>
  <c r="O86" i="1"/>
  <c r="P87" i="1"/>
  <c r="Q87" i="1"/>
  <c r="O87" i="1"/>
  <c r="P88" i="1"/>
  <c r="Q88" i="1"/>
  <c r="O88" i="1"/>
  <c r="P89" i="1"/>
  <c r="Q89" i="1"/>
  <c r="O89" i="1"/>
  <c r="P90" i="1"/>
  <c r="Q90" i="1"/>
  <c r="O90" i="1"/>
  <c r="P91" i="1"/>
  <c r="Q91" i="1"/>
  <c r="O91" i="1"/>
  <c r="P92" i="1"/>
  <c r="Q92" i="1"/>
  <c r="O92" i="1"/>
  <c r="P93" i="1"/>
  <c r="Q93" i="1"/>
  <c r="O93" i="1"/>
  <c r="P94" i="1"/>
  <c r="Q94" i="1"/>
  <c r="O94" i="1"/>
  <c r="P95" i="1"/>
  <c r="Q95" i="1"/>
  <c r="O95" i="1"/>
  <c r="P96" i="1"/>
  <c r="Q96" i="1"/>
  <c r="O96" i="1"/>
  <c r="P97" i="1"/>
  <c r="Q97" i="1"/>
  <c r="O97" i="1"/>
  <c r="P98" i="1"/>
  <c r="Q98" i="1"/>
  <c r="O98" i="1"/>
  <c r="P99" i="1"/>
  <c r="Q99" i="1"/>
  <c r="O99" i="1"/>
  <c r="P100" i="1"/>
  <c r="Q100" i="1"/>
  <c r="O100" i="1"/>
  <c r="P101" i="1"/>
  <c r="Q101" i="1"/>
  <c r="O101" i="1"/>
  <c r="P102" i="1"/>
  <c r="Q102" i="1"/>
  <c r="O102" i="1"/>
  <c r="P103" i="1"/>
  <c r="Q103" i="1"/>
  <c r="O103" i="1"/>
  <c r="P104" i="1"/>
  <c r="Q104" i="1"/>
  <c r="O104" i="1"/>
  <c r="P105" i="1"/>
  <c r="Q105" i="1"/>
  <c r="O105" i="1"/>
  <c r="P106" i="1"/>
  <c r="Q106" i="1"/>
  <c r="O106" i="1"/>
  <c r="P107" i="1"/>
  <c r="Q107" i="1"/>
  <c r="O107" i="1"/>
  <c r="P108" i="1"/>
  <c r="Q108" i="1"/>
  <c r="O108" i="1"/>
  <c r="P109" i="1"/>
  <c r="Q109" i="1"/>
  <c r="O109" i="1"/>
  <c r="P110" i="1"/>
  <c r="Q110" i="1"/>
  <c r="O110" i="1"/>
  <c r="P111" i="1"/>
  <c r="Q111" i="1"/>
  <c r="O111" i="1"/>
  <c r="P112" i="1"/>
  <c r="Q112" i="1"/>
  <c r="O112" i="1"/>
  <c r="P113" i="1"/>
  <c r="Q113" i="1"/>
  <c r="O113" i="1"/>
  <c r="P114" i="1"/>
  <c r="Q114" i="1"/>
  <c r="O114" i="1"/>
  <c r="P115" i="1"/>
  <c r="Q115" i="1"/>
  <c r="O115" i="1"/>
  <c r="P116" i="1"/>
  <c r="Q116" i="1"/>
  <c r="O116" i="1"/>
  <c r="P117" i="1"/>
  <c r="Q117" i="1"/>
  <c r="O117" i="1"/>
  <c r="P118" i="1"/>
  <c r="Q118" i="1"/>
  <c r="O118" i="1"/>
  <c r="P119" i="1"/>
  <c r="Q119" i="1"/>
  <c r="O119" i="1"/>
  <c r="P120" i="1"/>
  <c r="Q120" i="1"/>
  <c r="O120" i="1"/>
  <c r="P121" i="1"/>
  <c r="Q121" i="1"/>
  <c r="O121" i="1"/>
  <c r="P122" i="1"/>
  <c r="Q122" i="1"/>
  <c r="O122" i="1"/>
  <c r="P123" i="1"/>
  <c r="Q123" i="1"/>
  <c r="O123" i="1"/>
  <c r="P124" i="1"/>
  <c r="Q124" i="1"/>
  <c r="O124" i="1"/>
  <c r="P125" i="1"/>
  <c r="Q125" i="1"/>
  <c r="O125" i="1"/>
  <c r="P126" i="1"/>
  <c r="Q126" i="1"/>
  <c r="O126" i="1"/>
  <c r="P127" i="1"/>
  <c r="Q127" i="1"/>
  <c r="O127" i="1"/>
  <c r="P128" i="1"/>
  <c r="Q128" i="1"/>
  <c r="O128" i="1"/>
  <c r="P129" i="1"/>
  <c r="Q129" i="1"/>
  <c r="O129" i="1"/>
  <c r="P130" i="1"/>
  <c r="Q130" i="1"/>
  <c r="O130" i="1"/>
  <c r="P131" i="1"/>
  <c r="Q131" i="1"/>
  <c r="O131" i="1"/>
  <c r="P132" i="1"/>
  <c r="Q132" i="1"/>
  <c r="O132" i="1"/>
  <c r="P133" i="1"/>
  <c r="Q133" i="1"/>
  <c r="O133" i="1"/>
  <c r="P134" i="1"/>
  <c r="Q134" i="1"/>
  <c r="O134" i="1"/>
  <c r="P135" i="1"/>
  <c r="Q135" i="1"/>
  <c r="O135" i="1"/>
  <c r="P136" i="1"/>
  <c r="Q136" i="1"/>
  <c r="O136" i="1"/>
  <c r="P137" i="1"/>
  <c r="Q137" i="1"/>
  <c r="O137" i="1"/>
  <c r="P138" i="1"/>
  <c r="Q138" i="1"/>
  <c r="O138" i="1"/>
  <c r="P139" i="1"/>
  <c r="Q139" i="1"/>
  <c r="O139" i="1"/>
  <c r="P140" i="1"/>
  <c r="Q140" i="1"/>
  <c r="O140" i="1"/>
  <c r="P141" i="1"/>
  <c r="Q141" i="1"/>
  <c r="O141" i="1"/>
  <c r="P142" i="1"/>
  <c r="Q142" i="1"/>
  <c r="O142" i="1"/>
  <c r="P143" i="1"/>
  <c r="Q143" i="1"/>
  <c r="O143" i="1"/>
  <c r="P144" i="1"/>
  <c r="Q144" i="1"/>
  <c r="O144" i="1"/>
  <c r="P145" i="1"/>
  <c r="Q145" i="1"/>
  <c r="O145" i="1"/>
  <c r="P146" i="1"/>
  <c r="Q146" i="1"/>
  <c r="O146" i="1"/>
  <c r="P147" i="1"/>
  <c r="Q147" i="1"/>
  <c r="O147" i="1"/>
  <c r="P148" i="1"/>
  <c r="Q148" i="1"/>
  <c r="O148" i="1"/>
  <c r="P149" i="1"/>
  <c r="Q149" i="1"/>
  <c r="O149" i="1"/>
  <c r="P150" i="1"/>
  <c r="Q150" i="1"/>
  <c r="O150" i="1"/>
  <c r="P151" i="1"/>
  <c r="Q151" i="1"/>
  <c r="O151" i="1"/>
  <c r="P152" i="1"/>
  <c r="Q152" i="1"/>
  <c r="O152" i="1"/>
  <c r="P153" i="1"/>
  <c r="Q153" i="1"/>
  <c r="O153" i="1"/>
  <c r="P154" i="1"/>
  <c r="Q154" i="1"/>
  <c r="O154" i="1"/>
  <c r="P155" i="1"/>
  <c r="Q155" i="1"/>
  <c r="O155" i="1"/>
  <c r="P156" i="1"/>
  <c r="Q156" i="1"/>
  <c r="O156" i="1"/>
  <c r="P157" i="1"/>
  <c r="Q157" i="1"/>
  <c r="O157" i="1"/>
  <c r="P158" i="1"/>
  <c r="Q158" i="1"/>
  <c r="O158" i="1"/>
  <c r="P159" i="1"/>
  <c r="Q159" i="1"/>
  <c r="O159" i="1"/>
  <c r="P160" i="1"/>
  <c r="Q160" i="1"/>
  <c r="O160" i="1"/>
  <c r="P161" i="1"/>
  <c r="Q161" i="1"/>
  <c r="O161" i="1"/>
  <c r="P162" i="1"/>
  <c r="Q162" i="1"/>
  <c r="O162" i="1"/>
  <c r="P163" i="1"/>
  <c r="Q163" i="1"/>
  <c r="O163" i="1"/>
  <c r="P164" i="1"/>
  <c r="Q164" i="1"/>
  <c r="O164" i="1"/>
  <c r="P165" i="1"/>
  <c r="Q165" i="1"/>
  <c r="O165" i="1"/>
  <c r="P166" i="1"/>
  <c r="Q166" i="1"/>
  <c r="O166" i="1"/>
  <c r="P167" i="1"/>
  <c r="Q167" i="1"/>
  <c r="O167" i="1"/>
  <c r="P168" i="1"/>
  <c r="Q168" i="1"/>
  <c r="O168" i="1"/>
  <c r="P169" i="1"/>
  <c r="Q169" i="1"/>
  <c r="O169" i="1"/>
  <c r="P170" i="1"/>
  <c r="Q170" i="1"/>
  <c r="O170" i="1"/>
  <c r="P171" i="1"/>
  <c r="Q171" i="1"/>
  <c r="O171" i="1"/>
  <c r="P172" i="1"/>
  <c r="Q172" i="1"/>
  <c r="O172" i="1"/>
  <c r="P173" i="1"/>
  <c r="Q173" i="1"/>
  <c r="O173" i="1"/>
  <c r="P174" i="1"/>
  <c r="Q174" i="1"/>
  <c r="O174" i="1"/>
  <c r="P175" i="1"/>
  <c r="Q175" i="1"/>
  <c r="O175" i="1"/>
  <c r="P176" i="1"/>
  <c r="Q176" i="1"/>
  <c r="O176" i="1"/>
  <c r="P177" i="1"/>
  <c r="Q177" i="1"/>
  <c r="O177" i="1"/>
  <c r="P178" i="1"/>
  <c r="Q178" i="1"/>
  <c r="O178" i="1"/>
  <c r="P179" i="1"/>
  <c r="Q179" i="1"/>
  <c r="O179" i="1"/>
  <c r="P180" i="1"/>
  <c r="Q180" i="1"/>
  <c r="O180" i="1"/>
  <c r="P181" i="1"/>
  <c r="Q181" i="1"/>
  <c r="O181" i="1"/>
  <c r="P182" i="1"/>
  <c r="Q182" i="1"/>
  <c r="O182" i="1"/>
  <c r="P183" i="1"/>
  <c r="Q183" i="1"/>
  <c r="O183" i="1"/>
  <c r="P184" i="1"/>
  <c r="Q184" i="1"/>
  <c r="O184" i="1"/>
  <c r="P185" i="1"/>
  <c r="Q185" i="1"/>
  <c r="O185" i="1"/>
  <c r="P186" i="1"/>
  <c r="Q186" i="1"/>
  <c r="O186" i="1"/>
  <c r="P187" i="1"/>
  <c r="Q187" i="1"/>
  <c r="O187" i="1"/>
  <c r="P188" i="1"/>
  <c r="Q188" i="1"/>
  <c r="O188" i="1"/>
  <c r="P189" i="1"/>
  <c r="Q189" i="1"/>
  <c r="O189" i="1"/>
  <c r="P190" i="1"/>
  <c r="Q190" i="1"/>
  <c r="O190" i="1"/>
  <c r="P191" i="1"/>
  <c r="Q191" i="1"/>
  <c r="O191" i="1"/>
  <c r="P192" i="1"/>
  <c r="Q192" i="1"/>
  <c r="O192" i="1"/>
  <c r="P193" i="1"/>
  <c r="Q193" i="1"/>
  <c r="O193" i="1"/>
  <c r="P194" i="1"/>
  <c r="Q194" i="1"/>
  <c r="O194" i="1"/>
  <c r="P195" i="1"/>
  <c r="Q195" i="1"/>
  <c r="O195" i="1"/>
  <c r="P196" i="1"/>
  <c r="Q196" i="1"/>
  <c r="O196" i="1"/>
  <c r="P197" i="1"/>
  <c r="Q197" i="1"/>
  <c r="O197" i="1"/>
  <c r="P198" i="1"/>
  <c r="Q198" i="1"/>
  <c r="O198" i="1"/>
  <c r="P199" i="1"/>
  <c r="Q199" i="1"/>
  <c r="O199" i="1"/>
  <c r="P200" i="1"/>
  <c r="Q200" i="1"/>
  <c r="O200" i="1"/>
  <c r="P201" i="1"/>
  <c r="Q201" i="1"/>
  <c r="O201" i="1"/>
  <c r="P202" i="1"/>
  <c r="Q202" i="1"/>
  <c r="O202" i="1"/>
  <c r="P203" i="1"/>
  <c r="Q203" i="1"/>
  <c r="O203" i="1"/>
  <c r="P204" i="1"/>
  <c r="Q204" i="1"/>
  <c r="O204" i="1"/>
  <c r="P205" i="1"/>
  <c r="Q205" i="1"/>
  <c r="O205" i="1"/>
  <c r="C208" i="5"/>
  <c r="C210" i="5"/>
  <c r="D7" i="5"/>
  <c r="H7" i="5"/>
  <c r="D8" i="5"/>
  <c r="H8" i="5"/>
  <c r="D9" i="5"/>
  <c r="H9" i="5"/>
  <c r="D10" i="5"/>
  <c r="H10" i="5"/>
  <c r="D11" i="5"/>
  <c r="H11" i="5"/>
  <c r="D12" i="5"/>
  <c r="H12" i="5"/>
  <c r="D13" i="5"/>
  <c r="H13" i="5"/>
  <c r="D14" i="5"/>
  <c r="H14" i="5"/>
  <c r="D15" i="5"/>
  <c r="H15" i="5"/>
  <c r="D16" i="5"/>
  <c r="H16" i="5"/>
  <c r="D17" i="5"/>
  <c r="H17" i="5"/>
  <c r="D18" i="5"/>
  <c r="H18" i="5"/>
  <c r="D19" i="5"/>
  <c r="H19" i="5"/>
  <c r="D20" i="5"/>
  <c r="H20" i="5"/>
  <c r="D21" i="5"/>
  <c r="H21" i="5"/>
  <c r="D22" i="5"/>
  <c r="H22" i="5"/>
  <c r="D23" i="5"/>
  <c r="H23" i="5"/>
  <c r="D24" i="5"/>
  <c r="H24" i="5"/>
  <c r="D25" i="5"/>
  <c r="H25" i="5"/>
  <c r="D26" i="5"/>
  <c r="H26" i="5"/>
  <c r="D27" i="5"/>
  <c r="H27" i="5"/>
  <c r="D28" i="5"/>
  <c r="H28" i="5"/>
  <c r="D29" i="5"/>
  <c r="H29" i="5"/>
  <c r="D30" i="5"/>
  <c r="H30" i="5"/>
  <c r="D31" i="5"/>
  <c r="H31" i="5"/>
  <c r="D32" i="5"/>
  <c r="H32" i="5"/>
  <c r="D33" i="5"/>
  <c r="H33" i="5"/>
  <c r="D34" i="5"/>
  <c r="H34" i="5"/>
  <c r="D35" i="5"/>
  <c r="H35" i="5"/>
  <c r="D36" i="5"/>
  <c r="H36" i="5"/>
  <c r="D37" i="5"/>
  <c r="H37" i="5"/>
  <c r="D38" i="5"/>
  <c r="H38" i="5"/>
  <c r="D39" i="5"/>
  <c r="H39" i="5"/>
  <c r="D40" i="5"/>
  <c r="H40" i="5"/>
  <c r="D41" i="5"/>
  <c r="H41" i="5"/>
  <c r="D42" i="5"/>
  <c r="H42" i="5"/>
  <c r="D43" i="5"/>
  <c r="H43" i="5"/>
  <c r="D44" i="5"/>
  <c r="H44" i="5"/>
  <c r="D45" i="5"/>
  <c r="H45" i="5"/>
  <c r="D46" i="5"/>
  <c r="H46" i="5"/>
  <c r="D47" i="5"/>
  <c r="H47" i="5"/>
  <c r="D48" i="5"/>
  <c r="H48" i="5"/>
  <c r="D49" i="5"/>
  <c r="H49" i="5"/>
  <c r="D50" i="5"/>
  <c r="H50" i="5"/>
  <c r="D51" i="5"/>
  <c r="H51" i="5"/>
  <c r="D52" i="5"/>
  <c r="H52" i="5"/>
  <c r="D53" i="5"/>
  <c r="H53" i="5"/>
  <c r="D54" i="5"/>
  <c r="H54" i="5"/>
  <c r="D55" i="5"/>
  <c r="H55" i="5"/>
  <c r="D56" i="5"/>
  <c r="H56" i="5"/>
  <c r="D57" i="5"/>
  <c r="H57" i="5"/>
  <c r="D58" i="5"/>
  <c r="H58" i="5"/>
  <c r="D59" i="5"/>
  <c r="H59" i="5"/>
  <c r="D60" i="5"/>
  <c r="H60" i="5"/>
  <c r="D61" i="5"/>
  <c r="H61" i="5"/>
  <c r="D62" i="5"/>
  <c r="H62" i="5"/>
  <c r="D63" i="5"/>
  <c r="H63" i="5"/>
  <c r="D64" i="5"/>
  <c r="H64" i="5"/>
  <c r="D65" i="5"/>
  <c r="H65" i="5"/>
  <c r="D66" i="5"/>
  <c r="H66" i="5"/>
  <c r="D67" i="5"/>
  <c r="H67" i="5"/>
  <c r="D68" i="5"/>
  <c r="H68" i="5"/>
  <c r="D69" i="5"/>
  <c r="H69" i="5"/>
  <c r="D70" i="5"/>
  <c r="H70" i="5"/>
  <c r="D71" i="5"/>
  <c r="H71" i="5"/>
  <c r="D72" i="5"/>
  <c r="H72" i="5"/>
  <c r="D73" i="5"/>
  <c r="H73" i="5"/>
  <c r="D74" i="5"/>
  <c r="H74" i="5"/>
  <c r="D75" i="5"/>
  <c r="H75" i="5"/>
  <c r="D76" i="5"/>
  <c r="H76" i="5"/>
  <c r="D77" i="5"/>
  <c r="H77" i="5"/>
  <c r="D78" i="5"/>
  <c r="H78" i="5"/>
  <c r="D79" i="5"/>
  <c r="H79" i="5"/>
  <c r="D80" i="5"/>
  <c r="H80" i="5"/>
  <c r="D81" i="5"/>
  <c r="H81" i="5"/>
  <c r="D82" i="5"/>
  <c r="H82" i="5"/>
  <c r="D83" i="5"/>
  <c r="H83" i="5"/>
  <c r="D84" i="5"/>
  <c r="H84" i="5"/>
  <c r="D85" i="5"/>
  <c r="H85" i="5"/>
  <c r="D86" i="5"/>
  <c r="H86" i="5"/>
  <c r="D87" i="5"/>
  <c r="H87" i="5"/>
  <c r="D88" i="5"/>
  <c r="H88" i="5"/>
  <c r="D89" i="5"/>
  <c r="H89" i="5"/>
  <c r="D90" i="5"/>
  <c r="H90" i="5"/>
  <c r="D91" i="5"/>
  <c r="H91" i="5"/>
  <c r="D92" i="5"/>
  <c r="H92" i="5"/>
  <c r="D93" i="5"/>
  <c r="H93" i="5"/>
  <c r="D94" i="5"/>
  <c r="H94" i="5"/>
  <c r="D95" i="5"/>
  <c r="H95" i="5"/>
  <c r="D96" i="5"/>
  <c r="H96" i="5"/>
  <c r="D97" i="5"/>
  <c r="H97" i="5"/>
  <c r="D98" i="5"/>
  <c r="H98" i="5"/>
  <c r="D99" i="5"/>
  <c r="H99" i="5"/>
  <c r="D100" i="5"/>
  <c r="H100" i="5"/>
  <c r="D101" i="5"/>
  <c r="H101" i="5"/>
  <c r="D102" i="5"/>
  <c r="H102" i="5"/>
  <c r="D103" i="5"/>
  <c r="H103" i="5"/>
  <c r="D104" i="5"/>
  <c r="H104" i="5"/>
  <c r="D105" i="5"/>
  <c r="H105" i="5"/>
  <c r="D106" i="5"/>
  <c r="H106" i="5"/>
  <c r="D107" i="5"/>
  <c r="H107" i="5"/>
  <c r="D108" i="5"/>
  <c r="H108" i="5"/>
  <c r="D109" i="5"/>
  <c r="H109" i="5"/>
  <c r="D110" i="5"/>
  <c r="H110" i="5"/>
  <c r="D111" i="5"/>
  <c r="H111" i="5"/>
  <c r="D112" i="5"/>
  <c r="H112" i="5"/>
  <c r="D113" i="5"/>
  <c r="H113" i="5"/>
  <c r="D114" i="5"/>
  <c r="H114" i="5"/>
  <c r="D115" i="5"/>
  <c r="H115" i="5"/>
  <c r="D116" i="5"/>
  <c r="H116" i="5"/>
  <c r="D117" i="5"/>
  <c r="H117" i="5"/>
  <c r="D118" i="5"/>
  <c r="H118" i="5"/>
  <c r="D119" i="5"/>
  <c r="H119" i="5"/>
  <c r="D120" i="5"/>
  <c r="H120" i="5"/>
  <c r="D121" i="5"/>
  <c r="H121" i="5"/>
  <c r="D122" i="5"/>
  <c r="H122" i="5"/>
  <c r="D123" i="5"/>
  <c r="H123" i="5"/>
  <c r="D124" i="5"/>
  <c r="H124" i="5"/>
  <c r="D125" i="5"/>
  <c r="H125" i="5"/>
  <c r="D126" i="5"/>
  <c r="H126" i="5"/>
  <c r="D127" i="5"/>
  <c r="H127" i="5"/>
  <c r="D128" i="5"/>
  <c r="H128" i="5"/>
  <c r="D129" i="5"/>
  <c r="H129" i="5"/>
  <c r="D130" i="5"/>
  <c r="H130" i="5"/>
  <c r="D131" i="5"/>
  <c r="H131" i="5"/>
  <c r="D132" i="5"/>
  <c r="H132" i="5"/>
  <c r="D133" i="5"/>
  <c r="H133" i="5"/>
  <c r="D134" i="5"/>
  <c r="H134" i="5"/>
  <c r="D135" i="5"/>
  <c r="H135" i="5"/>
  <c r="D136" i="5"/>
  <c r="H136" i="5"/>
  <c r="D137" i="5"/>
  <c r="H137" i="5"/>
  <c r="D138" i="5"/>
  <c r="H138" i="5"/>
  <c r="D139" i="5"/>
  <c r="H139" i="5"/>
  <c r="D140" i="5"/>
  <c r="H140" i="5"/>
  <c r="D141" i="5"/>
  <c r="H141" i="5"/>
  <c r="D142" i="5"/>
  <c r="H142" i="5"/>
  <c r="D143" i="5"/>
  <c r="H143" i="5"/>
  <c r="D144" i="5"/>
  <c r="H144" i="5"/>
  <c r="D145" i="5"/>
  <c r="H145" i="5"/>
  <c r="D146" i="5"/>
  <c r="H146" i="5"/>
  <c r="D147" i="5"/>
  <c r="H147" i="5"/>
  <c r="D148" i="5"/>
  <c r="H148" i="5"/>
  <c r="D149" i="5"/>
  <c r="H149" i="5"/>
  <c r="D150" i="5"/>
  <c r="H150" i="5"/>
  <c r="D151" i="5"/>
  <c r="H151" i="5"/>
  <c r="D152" i="5"/>
  <c r="H152" i="5"/>
  <c r="D153" i="5"/>
  <c r="H153" i="5"/>
  <c r="D154" i="5"/>
  <c r="H154" i="5"/>
  <c r="D155" i="5"/>
  <c r="H155" i="5"/>
  <c r="D156" i="5"/>
  <c r="H156" i="5"/>
  <c r="D157" i="5"/>
  <c r="H157" i="5"/>
  <c r="D158" i="5"/>
  <c r="H158" i="5"/>
  <c r="D159" i="5"/>
  <c r="H159" i="5"/>
  <c r="D160" i="5"/>
  <c r="H160" i="5"/>
  <c r="D161" i="5"/>
  <c r="H161" i="5"/>
  <c r="D162" i="5"/>
  <c r="H162" i="5"/>
  <c r="D163" i="5"/>
  <c r="H163" i="5"/>
  <c r="D164" i="5"/>
  <c r="H164" i="5"/>
  <c r="D165" i="5"/>
  <c r="H165" i="5"/>
  <c r="D166" i="5"/>
  <c r="H166" i="5"/>
  <c r="D167" i="5"/>
  <c r="H167" i="5"/>
  <c r="D168" i="5"/>
  <c r="H168" i="5"/>
  <c r="D169" i="5"/>
  <c r="H169" i="5"/>
  <c r="D170" i="5"/>
  <c r="H170" i="5"/>
  <c r="D171" i="5"/>
  <c r="H171" i="5"/>
  <c r="D172" i="5"/>
  <c r="H172" i="5"/>
  <c r="D173" i="5"/>
  <c r="H173" i="5"/>
  <c r="D174" i="5"/>
  <c r="H174" i="5"/>
  <c r="D175" i="5"/>
  <c r="H175" i="5"/>
  <c r="D176" i="5"/>
  <c r="H176" i="5"/>
  <c r="D177" i="5"/>
  <c r="H177" i="5"/>
  <c r="D178" i="5"/>
  <c r="H178" i="5"/>
  <c r="D179" i="5"/>
  <c r="H179" i="5"/>
  <c r="D180" i="5"/>
  <c r="H180" i="5"/>
  <c r="D181" i="5"/>
  <c r="H181" i="5"/>
  <c r="D182" i="5"/>
  <c r="H182" i="5"/>
  <c r="D183" i="5"/>
  <c r="H183" i="5"/>
  <c r="D184" i="5"/>
  <c r="H184" i="5"/>
  <c r="D185" i="5"/>
  <c r="H185" i="5"/>
  <c r="D186" i="5"/>
  <c r="H186" i="5"/>
  <c r="D187" i="5"/>
  <c r="H187" i="5"/>
  <c r="D188" i="5"/>
  <c r="H188" i="5"/>
  <c r="D189" i="5"/>
  <c r="H189" i="5"/>
  <c r="D190" i="5"/>
  <c r="H190" i="5"/>
  <c r="D191" i="5"/>
  <c r="H191" i="5"/>
  <c r="D192" i="5"/>
  <c r="H192" i="5"/>
  <c r="D193" i="5"/>
  <c r="H193" i="5"/>
  <c r="D194" i="5"/>
  <c r="H194" i="5"/>
  <c r="D195" i="5"/>
  <c r="H195" i="5"/>
  <c r="D196" i="5"/>
  <c r="H196" i="5"/>
  <c r="D197" i="5"/>
  <c r="H197" i="5"/>
  <c r="D198" i="5"/>
  <c r="H198" i="5"/>
  <c r="D199" i="5"/>
  <c r="H199" i="5"/>
  <c r="D200" i="5"/>
  <c r="H200" i="5"/>
  <c r="D201" i="5"/>
  <c r="H201" i="5"/>
  <c r="D202" i="5"/>
  <c r="H202" i="5"/>
  <c r="D203" i="5"/>
  <c r="H203" i="5"/>
  <c r="D204" i="5"/>
  <c r="H204" i="5"/>
  <c r="D205" i="5"/>
  <c r="H205" i="5"/>
  <c r="D206" i="5"/>
  <c r="H206" i="5"/>
  <c r="G208" i="5"/>
  <c r="G210" i="5"/>
  <c r="H207" i="2"/>
  <c r="H209" i="2"/>
  <c r="Q6" i="2"/>
  <c r="C207" i="2"/>
  <c r="C209" i="2"/>
  <c r="L6" i="2"/>
  <c r="D207" i="2"/>
  <c r="D209" i="2"/>
  <c r="M191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6" i="2"/>
  <c r="G209" i="2"/>
  <c r="F209" i="2"/>
  <c r="E209" i="2"/>
  <c r="G207" i="2"/>
  <c r="F207" i="2"/>
  <c r="E207" i="2"/>
  <c r="Q205" i="2"/>
  <c r="P205" i="2"/>
  <c r="O205" i="2"/>
  <c r="N205" i="2"/>
  <c r="M205" i="2"/>
  <c r="L205" i="2"/>
  <c r="Q204" i="2"/>
  <c r="P204" i="2"/>
  <c r="O204" i="2"/>
  <c r="N204" i="2"/>
  <c r="M204" i="2"/>
  <c r="L204" i="2"/>
  <c r="Q203" i="2"/>
  <c r="P203" i="2"/>
  <c r="O203" i="2"/>
  <c r="N203" i="2"/>
  <c r="M203" i="2"/>
  <c r="L203" i="2"/>
  <c r="Q202" i="2"/>
  <c r="P202" i="2"/>
  <c r="O202" i="2"/>
  <c r="N202" i="2"/>
  <c r="M202" i="2"/>
  <c r="L202" i="2"/>
  <c r="Q201" i="2"/>
  <c r="P201" i="2"/>
  <c r="O201" i="2"/>
  <c r="N201" i="2"/>
  <c r="M201" i="2"/>
  <c r="L201" i="2"/>
  <c r="Q200" i="2"/>
  <c r="P200" i="2"/>
  <c r="O200" i="2"/>
  <c r="N200" i="2"/>
  <c r="M200" i="2"/>
  <c r="L200" i="2"/>
  <c r="Q199" i="2"/>
  <c r="P199" i="2"/>
  <c r="O199" i="2"/>
  <c r="N199" i="2"/>
  <c r="M199" i="2"/>
  <c r="L199" i="2"/>
  <c r="Q198" i="2"/>
  <c r="P198" i="2"/>
  <c r="O198" i="2"/>
  <c r="N198" i="2"/>
  <c r="M198" i="2"/>
  <c r="L198" i="2"/>
  <c r="Q197" i="2"/>
  <c r="P197" i="2"/>
  <c r="O197" i="2"/>
  <c r="N197" i="2"/>
  <c r="M197" i="2"/>
  <c r="L197" i="2"/>
  <c r="Q196" i="2"/>
  <c r="P196" i="2"/>
  <c r="O196" i="2"/>
  <c r="N196" i="2"/>
  <c r="M196" i="2"/>
  <c r="L196" i="2"/>
  <c r="Q195" i="2"/>
  <c r="P195" i="2"/>
  <c r="O195" i="2"/>
  <c r="N195" i="2"/>
  <c r="M195" i="2"/>
  <c r="L195" i="2"/>
  <c r="Q194" i="2"/>
  <c r="P194" i="2"/>
  <c r="O194" i="2"/>
  <c r="N194" i="2"/>
  <c r="M194" i="2"/>
  <c r="L194" i="2"/>
  <c r="Q193" i="2"/>
  <c r="P193" i="2"/>
  <c r="O193" i="2"/>
  <c r="N193" i="2"/>
  <c r="M193" i="2"/>
  <c r="L193" i="2"/>
  <c r="Q192" i="2"/>
  <c r="P192" i="2"/>
  <c r="O192" i="2"/>
  <c r="N192" i="2"/>
  <c r="M192" i="2"/>
  <c r="L192" i="2"/>
  <c r="Q191" i="2"/>
  <c r="P191" i="2"/>
  <c r="O191" i="2"/>
  <c r="N191" i="2"/>
  <c r="L191" i="2"/>
  <c r="Q190" i="2"/>
  <c r="P190" i="2"/>
  <c r="O190" i="2"/>
  <c r="N190" i="2"/>
  <c r="M190" i="2"/>
  <c r="L190" i="2"/>
  <c r="Q189" i="2"/>
  <c r="P189" i="2"/>
  <c r="O189" i="2"/>
  <c r="N189" i="2"/>
  <c r="M189" i="2"/>
  <c r="L189" i="2"/>
  <c r="Q188" i="2"/>
  <c r="P188" i="2"/>
  <c r="O188" i="2"/>
  <c r="N188" i="2"/>
  <c r="M188" i="2"/>
  <c r="L188" i="2"/>
  <c r="Q187" i="2"/>
  <c r="P187" i="2"/>
  <c r="O187" i="2"/>
  <c r="N187" i="2"/>
  <c r="M187" i="2"/>
  <c r="L187" i="2"/>
  <c r="Q186" i="2"/>
  <c r="P186" i="2"/>
  <c r="O186" i="2"/>
  <c r="N186" i="2"/>
  <c r="M186" i="2"/>
  <c r="L186" i="2"/>
  <c r="Q185" i="2"/>
  <c r="P185" i="2"/>
  <c r="O185" i="2"/>
  <c r="N185" i="2"/>
  <c r="M185" i="2"/>
  <c r="L185" i="2"/>
  <c r="Q184" i="2"/>
  <c r="P184" i="2"/>
  <c r="O184" i="2"/>
  <c r="N184" i="2"/>
  <c r="M184" i="2"/>
  <c r="L184" i="2"/>
  <c r="Q183" i="2"/>
  <c r="P183" i="2"/>
  <c r="O183" i="2"/>
  <c r="N183" i="2"/>
  <c r="M183" i="2"/>
  <c r="L183" i="2"/>
  <c r="Q182" i="2"/>
  <c r="P182" i="2"/>
  <c r="O182" i="2"/>
  <c r="N182" i="2"/>
  <c r="M182" i="2"/>
  <c r="L182" i="2"/>
  <c r="Q181" i="2"/>
  <c r="P181" i="2"/>
  <c r="O181" i="2"/>
  <c r="N181" i="2"/>
  <c r="M181" i="2"/>
  <c r="L181" i="2"/>
  <c r="Q180" i="2"/>
  <c r="P180" i="2"/>
  <c r="O180" i="2"/>
  <c r="N180" i="2"/>
  <c r="M180" i="2"/>
  <c r="L180" i="2"/>
  <c r="Q179" i="2"/>
  <c r="P179" i="2"/>
  <c r="O179" i="2"/>
  <c r="N179" i="2"/>
  <c r="M179" i="2"/>
  <c r="L179" i="2"/>
  <c r="Q178" i="2"/>
  <c r="P178" i="2"/>
  <c r="O178" i="2"/>
  <c r="N178" i="2"/>
  <c r="M178" i="2"/>
  <c r="L178" i="2"/>
  <c r="Q177" i="2"/>
  <c r="P177" i="2"/>
  <c r="O177" i="2"/>
  <c r="N177" i="2"/>
  <c r="M177" i="2"/>
  <c r="L177" i="2"/>
  <c r="Q176" i="2"/>
  <c r="P176" i="2"/>
  <c r="O176" i="2"/>
  <c r="N176" i="2"/>
  <c r="M176" i="2"/>
  <c r="L176" i="2"/>
  <c r="Q175" i="2"/>
  <c r="P175" i="2"/>
  <c r="O175" i="2"/>
  <c r="N175" i="2"/>
  <c r="M175" i="2"/>
  <c r="L175" i="2"/>
  <c r="Q174" i="2"/>
  <c r="P174" i="2"/>
  <c r="O174" i="2"/>
  <c r="N174" i="2"/>
  <c r="M174" i="2"/>
  <c r="L174" i="2"/>
  <c r="Q173" i="2"/>
  <c r="P173" i="2"/>
  <c r="O173" i="2"/>
  <c r="N173" i="2"/>
  <c r="M173" i="2"/>
  <c r="L173" i="2"/>
  <c r="Q172" i="2"/>
  <c r="P172" i="2"/>
  <c r="O172" i="2"/>
  <c r="N172" i="2"/>
  <c r="M172" i="2"/>
  <c r="L172" i="2"/>
  <c r="Q171" i="2"/>
  <c r="P171" i="2"/>
  <c r="O171" i="2"/>
  <c r="N171" i="2"/>
  <c r="M171" i="2"/>
  <c r="L171" i="2"/>
  <c r="Q170" i="2"/>
  <c r="P170" i="2"/>
  <c r="O170" i="2"/>
  <c r="N170" i="2"/>
  <c r="M170" i="2"/>
  <c r="L170" i="2"/>
  <c r="Q169" i="2"/>
  <c r="P169" i="2"/>
  <c r="O169" i="2"/>
  <c r="N169" i="2"/>
  <c r="M169" i="2"/>
  <c r="L169" i="2"/>
  <c r="Q168" i="2"/>
  <c r="P168" i="2"/>
  <c r="O168" i="2"/>
  <c r="N168" i="2"/>
  <c r="M168" i="2"/>
  <c r="L168" i="2"/>
  <c r="Q167" i="2"/>
  <c r="P167" i="2"/>
  <c r="O167" i="2"/>
  <c r="N167" i="2"/>
  <c r="M167" i="2"/>
  <c r="L167" i="2"/>
  <c r="Q166" i="2"/>
  <c r="P166" i="2"/>
  <c r="O166" i="2"/>
  <c r="N166" i="2"/>
  <c r="M166" i="2"/>
  <c r="L166" i="2"/>
  <c r="Q165" i="2"/>
  <c r="P165" i="2"/>
  <c r="O165" i="2"/>
  <c r="N165" i="2"/>
  <c r="M165" i="2"/>
  <c r="L165" i="2"/>
  <c r="Q164" i="2"/>
  <c r="P164" i="2"/>
  <c r="O164" i="2"/>
  <c r="N164" i="2"/>
  <c r="M164" i="2"/>
  <c r="L164" i="2"/>
  <c r="Q163" i="2"/>
  <c r="P163" i="2"/>
  <c r="O163" i="2"/>
  <c r="N163" i="2"/>
  <c r="M163" i="2"/>
  <c r="L163" i="2"/>
  <c r="Q162" i="2"/>
  <c r="P162" i="2"/>
  <c r="O162" i="2"/>
  <c r="N162" i="2"/>
  <c r="M162" i="2"/>
  <c r="L162" i="2"/>
  <c r="Q161" i="2"/>
  <c r="P161" i="2"/>
  <c r="O161" i="2"/>
  <c r="N161" i="2"/>
  <c r="M161" i="2"/>
  <c r="L161" i="2"/>
  <c r="Q160" i="2"/>
  <c r="P160" i="2"/>
  <c r="O160" i="2"/>
  <c r="N160" i="2"/>
  <c r="M160" i="2"/>
  <c r="L160" i="2"/>
  <c r="Q159" i="2"/>
  <c r="P159" i="2"/>
  <c r="O159" i="2"/>
  <c r="N159" i="2"/>
  <c r="M159" i="2"/>
  <c r="L159" i="2"/>
  <c r="Q158" i="2"/>
  <c r="P158" i="2"/>
  <c r="O158" i="2"/>
  <c r="N158" i="2"/>
  <c r="M158" i="2"/>
  <c r="L158" i="2"/>
  <c r="Q157" i="2"/>
  <c r="P157" i="2"/>
  <c r="O157" i="2"/>
  <c r="N157" i="2"/>
  <c r="M157" i="2"/>
  <c r="L157" i="2"/>
  <c r="Q156" i="2"/>
  <c r="P156" i="2"/>
  <c r="O156" i="2"/>
  <c r="N156" i="2"/>
  <c r="M156" i="2"/>
  <c r="L156" i="2"/>
  <c r="Q155" i="2"/>
  <c r="P155" i="2"/>
  <c r="O155" i="2"/>
  <c r="N155" i="2"/>
  <c r="M155" i="2"/>
  <c r="L155" i="2"/>
  <c r="Q154" i="2"/>
  <c r="P154" i="2"/>
  <c r="O154" i="2"/>
  <c r="N154" i="2"/>
  <c r="M154" i="2"/>
  <c r="L154" i="2"/>
  <c r="Q153" i="2"/>
  <c r="P153" i="2"/>
  <c r="O153" i="2"/>
  <c r="N153" i="2"/>
  <c r="M153" i="2"/>
  <c r="L153" i="2"/>
  <c r="Q152" i="2"/>
  <c r="P152" i="2"/>
  <c r="O152" i="2"/>
  <c r="N152" i="2"/>
  <c r="M152" i="2"/>
  <c r="L152" i="2"/>
  <c r="Q151" i="2"/>
  <c r="P151" i="2"/>
  <c r="O151" i="2"/>
  <c r="N151" i="2"/>
  <c r="M151" i="2"/>
  <c r="L151" i="2"/>
  <c r="Q150" i="2"/>
  <c r="P150" i="2"/>
  <c r="O150" i="2"/>
  <c r="N150" i="2"/>
  <c r="M150" i="2"/>
  <c r="L150" i="2"/>
  <c r="Q149" i="2"/>
  <c r="P149" i="2"/>
  <c r="O149" i="2"/>
  <c r="N149" i="2"/>
  <c r="M149" i="2"/>
  <c r="L149" i="2"/>
  <c r="Q148" i="2"/>
  <c r="P148" i="2"/>
  <c r="O148" i="2"/>
  <c r="N148" i="2"/>
  <c r="M148" i="2"/>
  <c r="L148" i="2"/>
  <c r="Q147" i="2"/>
  <c r="P147" i="2"/>
  <c r="O147" i="2"/>
  <c r="N147" i="2"/>
  <c r="M147" i="2"/>
  <c r="L147" i="2"/>
  <c r="Q146" i="2"/>
  <c r="P146" i="2"/>
  <c r="O146" i="2"/>
  <c r="N146" i="2"/>
  <c r="M146" i="2"/>
  <c r="L146" i="2"/>
  <c r="Q145" i="2"/>
  <c r="P145" i="2"/>
  <c r="O145" i="2"/>
  <c r="N145" i="2"/>
  <c r="M145" i="2"/>
  <c r="L145" i="2"/>
  <c r="Q144" i="2"/>
  <c r="P144" i="2"/>
  <c r="O144" i="2"/>
  <c r="N144" i="2"/>
  <c r="M144" i="2"/>
  <c r="L144" i="2"/>
  <c r="Q143" i="2"/>
  <c r="P143" i="2"/>
  <c r="O143" i="2"/>
  <c r="N143" i="2"/>
  <c r="M143" i="2"/>
  <c r="L143" i="2"/>
  <c r="Q142" i="2"/>
  <c r="P142" i="2"/>
  <c r="O142" i="2"/>
  <c r="N142" i="2"/>
  <c r="M142" i="2"/>
  <c r="L142" i="2"/>
  <c r="Q141" i="2"/>
  <c r="P141" i="2"/>
  <c r="O141" i="2"/>
  <c r="N141" i="2"/>
  <c r="M141" i="2"/>
  <c r="L141" i="2"/>
  <c r="Q140" i="2"/>
  <c r="P140" i="2"/>
  <c r="O140" i="2"/>
  <c r="N140" i="2"/>
  <c r="M140" i="2"/>
  <c r="L140" i="2"/>
  <c r="Q139" i="2"/>
  <c r="P139" i="2"/>
  <c r="O139" i="2"/>
  <c r="N139" i="2"/>
  <c r="M139" i="2"/>
  <c r="L139" i="2"/>
  <c r="Q138" i="2"/>
  <c r="P138" i="2"/>
  <c r="O138" i="2"/>
  <c r="N138" i="2"/>
  <c r="M138" i="2"/>
  <c r="L138" i="2"/>
  <c r="Q137" i="2"/>
  <c r="P137" i="2"/>
  <c r="O137" i="2"/>
  <c r="N137" i="2"/>
  <c r="M137" i="2"/>
  <c r="L137" i="2"/>
  <c r="Q136" i="2"/>
  <c r="P136" i="2"/>
  <c r="O136" i="2"/>
  <c r="N136" i="2"/>
  <c r="M136" i="2"/>
  <c r="L136" i="2"/>
  <c r="Q135" i="2"/>
  <c r="P135" i="2"/>
  <c r="O135" i="2"/>
  <c r="N135" i="2"/>
  <c r="M135" i="2"/>
  <c r="L135" i="2"/>
  <c r="Q134" i="2"/>
  <c r="P134" i="2"/>
  <c r="O134" i="2"/>
  <c r="N134" i="2"/>
  <c r="M134" i="2"/>
  <c r="L134" i="2"/>
  <c r="Q133" i="2"/>
  <c r="P133" i="2"/>
  <c r="O133" i="2"/>
  <c r="N133" i="2"/>
  <c r="M133" i="2"/>
  <c r="L133" i="2"/>
  <c r="Q132" i="2"/>
  <c r="P132" i="2"/>
  <c r="O132" i="2"/>
  <c r="N132" i="2"/>
  <c r="M132" i="2"/>
  <c r="L132" i="2"/>
  <c r="Q131" i="2"/>
  <c r="P131" i="2"/>
  <c r="O131" i="2"/>
  <c r="N131" i="2"/>
  <c r="M131" i="2"/>
  <c r="L131" i="2"/>
  <c r="Q130" i="2"/>
  <c r="P130" i="2"/>
  <c r="O130" i="2"/>
  <c r="N130" i="2"/>
  <c r="M130" i="2"/>
  <c r="L130" i="2"/>
  <c r="Q129" i="2"/>
  <c r="P129" i="2"/>
  <c r="O129" i="2"/>
  <c r="N129" i="2"/>
  <c r="M129" i="2"/>
  <c r="L129" i="2"/>
  <c r="Q128" i="2"/>
  <c r="P128" i="2"/>
  <c r="O128" i="2"/>
  <c r="N128" i="2"/>
  <c r="M128" i="2"/>
  <c r="L128" i="2"/>
  <c r="Q127" i="2"/>
  <c r="P127" i="2"/>
  <c r="O127" i="2"/>
  <c r="N127" i="2"/>
  <c r="M127" i="2"/>
  <c r="L127" i="2"/>
  <c r="Q126" i="2"/>
  <c r="P126" i="2"/>
  <c r="O126" i="2"/>
  <c r="N126" i="2"/>
  <c r="M126" i="2"/>
  <c r="L126" i="2"/>
  <c r="Q125" i="2"/>
  <c r="P125" i="2"/>
  <c r="O125" i="2"/>
  <c r="N125" i="2"/>
  <c r="M125" i="2"/>
  <c r="L125" i="2"/>
  <c r="Q124" i="2"/>
  <c r="P124" i="2"/>
  <c r="O124" i="2"/>
  <c r="N124" i="2"/>
  <c r="M124" i="2"/>
  <c r="L124" i="2"/>
  <c r="Q123" i="2"/>
  <c r="P123" i="2"/>
  <c r="O123" i="2"/>
  <c r="N123" i="2"/>
  <c r="M123" i="2"/>
  <c r="L123" i="2"/>
  <c r="Q122" i="2"/>
  <c r="P122" i="2"/>
  <c r="O122" i="2"/>
  <c r="N122" i="2"/>
  <c r="M122" i="2"/>
  <c r="L122" i="2"/>
  <c r="Q121" i="2"/>
  <c r="P121" i="2"/>
  <c r="O121" i="2"/>
  <c r="N121" i="2"/>
  <c r="M121" i="2"/>
  <c r="L121" i="2"/>
  <c r="Q120" i="2"/>
  <c r="P120" i="2"/>
  <c r="O120" i="2"/>
  <c r="N120" i="2"/>
  <c r="M120" i="2"/>
  <c r="L120" i="2"/>
  <c r="Q119" i="2"/>
  <c r="P119" i="2"/>
  <c r="O119" i="2"/>
  <c r="N119" i="2"/>
  <c r="M119" i="2"/>
  <c r="L119" i="2"/>
  <c r="Q118" i="2"/>
  <c r="P118" i="2"/>
  <c r="O118" i="2"/>
  <c r="N118" i="2"/>
  <c r="M118" i="2"/>
  <c r="L118" i="2"/>
  <c r="Q117" i="2"/>
  <c r="P117" i="2"/>
  <c r="O117" i="2"/>
  <c r="N117" i="2"/>
  <c r="M117" i="2"/>
  <c r="L117" i="2"/>
  <c r="Q116" i="2"/>
  <c r="P116" i="2"/>
  <c r="O116" i="2"/>
  <c r="N116" i="2"/>
  <c r="M116" i="2"/>
  <c r="L116" i="2"/>
  <c r="Q115" i="2"/>
  <c r="P115" i="2"/>
  <c r="O115" i="2"/>
  <c r="N115" i="2"/>
  <c r="M115" i="2"/>
  <c r="L115" i="2"/>
  <c r="Q114" i="2"/>
  <c r="P114" i="2"/>
  <c r="O114" i="2"/>
  <c r="N114" i="2"/>
  <c r="M114" i="2"/>
  <c r="L114" i="2"/>
  <c r="Q113" i="2"/>
  <c r="P113" i="2"/>
  <c r="O113" i="2"/>
  <c r="N113" i="2"/>
  <c r="M113" i="2"/>
  <c r="L113" i="2"/>
  <c r="Q112" i="2"/>
  <c r="P112" i="2"/>
  <c r="O112" i="2"/>
  <c r="N112" i="2"/>
  <c r="M112" i="2"/>
  <c r="L112" i="2"/>
  <c r="Q111" i="2"/>
  <c r="P111" i="2"/>
  <c r="O111" i="2"/>
  <c r="N111" i="2"/>
  <c r="M111" i="2"/>
  <c r="L111" i="2"/>
  <c r="Q110" i="2"/>
  <c r="P110" i="2"/>
  <c r="O110" i="2"/>
  <c r="N110" i="2"/>
  <c r="M110" i="2"/>
  <c r="L110" i="2"/>
  <c r="Q109" i="2"/>
  <c r="P109" i="2"/>
  <c r="O109" i="2"/>
  <c r="N109" i="2"/>
  <c r="M109" i="2"/>
  <c r="L109" i="2"/>
  <c r="Q108" i="2"/>
  <c r="P108" i="2"/>
  <c r="O108" i="2"/>
  <c r="N108" i="2"/>
  <c r="M108" i="2"/>
  <c r="L108" i="2"/>
  <c r="Q107" i="2"/>
  <c r="P107" i="2"/>
  <c r="O107" i="2"/>
  <c r="N107" i="2"/>
  <c r="M107" i="2"/>
  <c r="L107" i="2"/>
  <c r="Q106" i="2"/>
  <c r="P106" i="2"/>
  <c r="O106" i="2"/>
  <c r="N106" i="2"/>
  <c r="M106" i="2"/>
  <c r="L106" i="2"/>
  <c r="Q105" i="2"/>
  <c r="P105" i="2"/>
  <c r="O105" i="2"/>
  <c r="N105" i="2"/>
  <c r="M105" i="2"/>
  <c r="L105" i="2"/>
  <c r="Q104" i="2"/>
  <c r="P104" i="2"/>
  <c r="O104" i="2"/>
  <c r="N104" i="2"/>
  <c r="M104" i="2"/>
  <c r="L104" i="2"/>
  <c r="Q103" i="2"/>
  <c r="P103" i="2"/>
  <c r="O103" i="2"/>
  <c r="N103" i="2"/>
  <c r="M103" i="2"/>
  <c r="L103" i="2"/>
  <c r="Q102" i="2"/>
  <c r="P102" i="2"/>
  <c r="O102" i="2"/>
  <c r="N102" i="2"/>
  <c r="M102" i="2"/>
  <c r="L102" i="2"/>
  <c r="Q101" i="2"/>
  <c r="P101" i="2"/>
  <c r="O101" i="2"/>
  <c r="N101" i="2"/>
  <c r="M101" i="2"/>
  <c r="L101" i="2"/>
  <c r="Q100" i="2"/>
  <c r="P100" i="2"/>
  <c r="O100" i="2"/>
  <c r="N100" i="2"/>
  <c r="M100" i="2"/>
  <c r="L100" i="2"/>
  <c r="Q99" i="2"/>
  <c r="P99" i="2"/>
  <c r="O99" i="2"/>
  <c r="N99" i="2"/>
  <c r="M99" i="2"/>
  <c r="L99" i="2"/>
  <c r="Q98" i="2"/>
  <c r="P98" i="2"/>
  <c r="O98" i="2"/>
  <c r="N98" i="2"/>
  <c r="M98" i="2"/>
  <c r="L98" i="2"/>
  <c r="Q97" i="2"/>
  <c r="P97" i="2"/>
  <c r="O97" i="2"/>
  <c r="N97" i="2"/>
  <c r="M97" i="2"/>
  <c r="L97" i="2"/>
  <c r="Q96" i="2"/>
  <c r="P96" i="2"/>
  <c r="O96" i="2"/>
  <c r="N96" i="2"/>
  <c r="M96" i="2"/>
  <c r="L96" i="2"/>
  <c r="Q95" i="2"/>
  <c r="P95" i="2"/>
  <c r="O95" i="2"/>
  <c r="N95" i="2"/>
  <c r="M95" i="2"/>
  <c r="L95" i="2"/>
  <c r="Q94" i="2"/>
  <c r="P94" i="2"/>
  <c r="O94" i="2"/>
  <c r="N94" i="2"/>
  <c r="M94" i="2"/>
  <c r="L94" i="2"/>
  <c r="Q93" i="2"/>
  <c r="P93" i="2"/>
  <c r="O93" i="2"/>
  <c r="N93" i="2"/>
  <c r="M93" i="2"/>
  <c r="L93" i="2"/>
  <c r="Q92" i="2"/>
  <c r="P92" i="2"/>
  <c r="O92" i="2"/>
  <c r="N92" i="2"/>
  <c r="M92" i="2"/>
  <c r="L92" i="2"/>
  <c r="Q91" i="2"/>
  <c r="P91" i="2"/>
  <c r="O91" i="2"/>
  <c r="N91" i="2"/>
  <c r="M91" i="2"/>
  <c r="L91" i="2"/>
  <c r="Q90" i="2"/>
  <c r="P90" i="2"/>
  <c r="O90" i="2"/>
  <c r="N90" i="2"/>
  <c r="M90" i="2"/>
  <c r="L90" i="2"/>
  <c r="Q89" i="2"/>
  <c r="P89" i="2"/>
  <c r="O89" i="2"/>
  <c r="N89" i="2"/>
  <c r="M89" i="2"/>
  <c r="L89" i="2"/>
  <c r="Q88" i="2"/>
  <c r="P88" i="2"/>
  <c r="O88" i="2"/>
  <c r="N88" i="2"/>
  <c r="M88" i="2"/>
  <c r="L88" i="2"/>
  <c r="Q87" i="2"/>
  <c r="P87" i="2"/>
  <c r="O87" i="2"/>
  <c r="N87" i="2"/>
  <c r="M87" i="2"/>
  <c r="L87" i="2"/>
  <c r="Q86" i="2"/>
  <c r="P86" i="2"/>
  <c r="O86" i="2"/>
  <c r="N86" i="2"/>
  <c r="M86" i="2"/>
  <c r="L86" i="2"/>
  <c r="Q85" i="2"/>
  <c r="P85" i="2"/>
  <c r="O85" i="2"/>
  <c r="N85" i="2"/>
  <c r="M85" i="2"/>
  <c r="L85" i="2"/>
  <c r="Q84" i="2"/>
  <c r="P84" i="2"/>
  <c r="O84" i="2"/>
  <c r="N84" i="2"/>
  <c r="M84" i="2"/>
  <c r="L84" i="2"/>
  <c r="Q83" i="2"/>
  <c r="P83" i="2"/>
  <c r="O83" i="2"/>
  <c r="N83" i="2"/>
  <c r="M83" i="2"/>
  <c r="L83" i="2"/>
  <c r="Q82" i="2"/>
  <c r="P82" i="2"/>
  <c r="O82" i="2"/>
  <c r="N82" i="2"/>
  <c r="M82" i="2"/>
  <c r="L82" i="2"/>
  <c r="Q81" i="2"/>
  <c r="P81" i="2"/>
  <c r="O81" i="2"/>
  <c r="N81" i="2"/>
  <c r="M81" i="2"/>
  <c r="L81" i="2"/>
  <c r="Q80" i="2"/>
  <c r="P80" i="2"/>
  <c r="O80" i="2"/>
  <c r="N80" i="2"/>
  <c r="M80" i="2"/>
  <c r="L80" i="2"/>
  <c r="Q79" i="2"/>
  <c r="P79" i="2"/>
  <c r="O79" i="2"/>
  <c r="N79" i="2"/>
  <c r="M79" i="2"/>
  <c r="L79" i="2"/>
  <c r="Q78" i="2"/>
  <c r="P78" i="2"/>
  <c r="O78" i="2"/>
  <c r="N78" i="2"/>
  <c r="M78" i="2"/>
  <c r="L78" i="2"/>
  <c r="Q77" i="2"/>
  <c r="P77" i="2"/>
  <c r="O77" i="2"/>
  <c r="N77" i="2"/>
  <c r="M77" i="2"/>
  <c r="L77" i="2"/>
  <c r="Q76" i="2"/>
  <c r="P76" i="2"/>
  <c r="O76" i="2"/>
  <c r="N76" i="2"/>
  <c r="M76" i="2"/>
  <c r="L76" i="2"/>
  <c r="Q75" i="2"/>
  <c r="P75" i="2"/>
  <c r="O75" i="2"/>
  <c r="N75" i="2"/>
  <c r="M75" i="2"/>
  <c r="L75" i="2"/>
  <c r="Q74" i="2"/>
  <c r="P74" i="2"/>
  <c r="O74" i="2"/>
  <c r="N74" i="2"/>
  <c r="M74" i="2"/>
  <c r="L74" i="2"/>
  <c r="Q73" i="2"/>
  <c r="P73" i="2"/>
  <c r="O73" i="2"/>
  <c r="N73" i="2"/>
  <c r="M73" i="2"/>
  <c r="L73" i="2"/>
  <c r="Q72" i="2"/>
  <c r="P72" i="2"/>
  <c r="O72" i="2"/>
  <c r="N72" i="2"/>
  <c r="M72" i="2"/>
  <c r="L72" i="2"/>
  <c r="Q71" i="2"/>
  <c r="P71" i="2"/>
  <c r="O71" i="2"/>
  <c r="N71" i="2"/>
  <c r="M71" i="2"/>
  <c r="L71" i="2"/>
  <c r="Q70" i="2"/>
  <c r="P70" i="2"/>
  <c r="O70" i="2"/>
  <c r="N70" i="2"/>
  <c r="M70" i="2"/>
  <c r="L70" i="2"/>
  <c r="Q69" i="2"/>
  <c r="P69" i="2"/>
  <c r="O69" i="2"/>
  <c r="N69" i="2"/>
  <c r="M69" i="2"/>
  <c r="L69" i="2"/>
  <c r="Q68" i="2"/>
  <c r="P68" i="2"/>
  <c r="O68" i="2"/>
  <c r="N68" i="2"/>
  <c r="M68" i="2"/>
  <c r="L68" i="2"/>
  <c r="Q67" i="2"/>
  <c r="P67" i="2"/>
  <c r="O67" i="2"/>
  <c r="N67" i="2"/>
  <c r="M67" i="2"/>
  <c r="L67" i="2"/>
  <c r="Q66" i="2"/>
  <c r="P66" i="2"/>
  <c r="O66" i="2"/>
  <c r="N66" i="2"/>
  <c r="M66" i="2"/>
  <c r="L66" i="2"/>
  <c r="Q65" i="2"/>
  <c r="P65" i="2"/>
  <c r="O65" i="2"/>
  <c r="N65" i="2"/>
  <c r="M65" i="2"/>
  <c r="L65" i="2"/>
  <c r="Q64" i="2"/>
  <c r="P64" i="2"/>
  <c r="O64" i="2"/>
  <c r="N64" i="2"/>
  <c r="M64" i="2"/>
  <c r="L64" i="2"/>
  <c r="Q63" i="2"/>
  <c r="P63" i="2"/>
  <c r="O63" i="2"/>
  <c r="N63" i="2"/>
  <c r="M63" i="2"/>
  <c r="L63" i="2"/>
  <c r="Q62" i="2"/>
  <c r="P62" i="2"/>
  <c r="O62" i="2"/>
  <c r="N62" i="2"/>
  <c r="M62" i="2"/>
  <c r="L62" i="2"/>
  <c r="Q61" i="2"/>
  <c r="P61" i="2"/>
  <c r="O61" i="2"/>
  <c r="N61" i="2"/>
  <c r="M61" i="2"/>
  <c r="L61" i="2"/>
  <c r="Q60" i="2"/>
  <c r="P60" i="2"/>
  <c r="O60" i="2"/>
  <c r="N60" i="2"/>
  <c r="M60" i="2"/>
  <c r="L60" i="2"/>
  <c r="Q59" i="2"/>
  <c r="P59" i="2"/>
  <c r="O59" i="2"/>
  <c r="N59" i="2"/>
  <c r="M59" i="2"/>
  <c r="L59" i="2"/>
  <c r="Q58" i="2"/>
  <c r="P58" i="2"/>
  <c r="O58" i="2"/>
  <c r="N58" i="2"/>
  <c r="M58" i="2"/>
  <c r="L58" i="2"/>
  <c r="Q57" i="2"/>
  <c r="P57" i="2"/>
  <c r="O57" i="2"/>
  <c r="N57" i="2"/>
  <c r="M57" i="2"/>
  <c r="L57" i="2"/>
  <c r="Q56" i="2"/>
  <c r="P56" i="2"/>
  <c r="O56" i="2"/>
  <c r="N56" i="2"/>
  <c r="M56" i="2"/>
  <c r="L56" i="2"/>
  <c r="Q55" i="2"/>
  <c r="P55" i="2"/>
  <c r="O55" i="2"/>
  <c r="N55" i="2"/>
  <c r="M55" i="2"/>
  <c r="L55" i="2"/>
  <c r="Q54" i="2"/>
  <c r="P54" i="2"/>
  <c r="O54" i="2"/>
  <c r="N54" i="2"/>
  <c r="M54" i="2"/>
  <c r="L54" i="2"/>
  <c r="Q53" i="2"/>
  <c r="P53" i="2"/>
  <c r="O53" i="2"/>
  <c r="N53" i="2"/>
  <c r="M53" i="2"/>
  <c r="L53" i="2"/>
  <c r="Q52" i="2"/>
  <c r="P52" i="2"/>
  <c r="O52" i="2"/>
  <c r="N52" i="2"/>
  <c r="M52" i="2"/>
  <c r="L52" i="2"/>
  <c r="Q51" i="2"/>
  <c r="P51" i="2"/>
  <c r="O51" i="2"/>
  <c r="N51" i="2"/>
  <c r="M51" i="2"/>
  <c r="L51" i="2"/>
  <c r="Q50" i="2"/>
  <c r="P50" i="2"/>
  <c r="O50" i="2"/>
  <c r="N50" i="2"/>
  <c r="M50" i="2"/>
  <c r="L50" i="2"/>
  <c r="Q49" i="2"/>
  <c r="P49" i="2"/>
  <c r="O49" i="2"/>
  <c r="N49" i="2"/>
  <c r="M49" i="2"/>
  <c r="L49" i="2"/>
  <c r="Q48" i="2"/>
  <c r="P48" i="2"/>
  <c r="O48" i="2"/>
  <c r="N48" i="2"/>
  <c r="M48" i="2"/>
  <c r="L48" i="2"/>
  <c r="Q47" i="2"/>
  <c r="P47" i="2"/>
  <c r="O47" i="2"/>
  <c r="N47" i="2"/>
  <c r="M47" i="2"/>
  <c r="L47" i="2"/>
  <c r="Q46" i="2"/>
  <c r="P46" i="2"/>
  <c r="O46" i="2"/>
  <c r="N46" i="2"/>
  <c r="M46" i="2"/>
  <c r="L46" i="2"/>
  <c r="Q45" i="2"/>
  <c r="P45" i="2"/>
  <c r="O45" i="2"/>
  <c r="N45" i="2"/>
  <c r="M45" i="2"/>
  <c r="L45" i="2"/>
  <c r="Q44" i="2"/>
  <c r="P44" i="2"/>
  <c r="O44" i="2"/>
  <c r="N44" i="2"/>
  <c r="M44" i="2"/>
  <c r="L44" i="2"/>
  <c r="Q43" i="2"/>
  <c r="P43" i="2"/>
  <c r="O43" i="2"/>
  <c r="N43" i="2"/>
  <c r="M43" i="2"/>
  <c r="L43" i="2"/>
  <c r="Q42" i="2"/>
  <c r="P42" i="2"/>
  <c r="O42" i="2"/>
  <c r="N42" i="2"/>
  <c r="M42" i="2"/>
  <c r="L42" i="2"/>
  <c r="Q41" i="2"/>
  <c r="P41" i="2"/>
  <c r="O41" i="2"/>
  <c r="N41" i="2"/>
  <c r="M41" i="2"/>
  <c r="L41" i="2"/>
  <c r="Q40" i="2"/>
  <c r="P40" i="2"/>
  <c r="O40" i="2"/>
  <c r="N40" i="2"/>
  <c r="M40" i="2"/>
  <c r="L40" i="2"/>
  <c r="Q39" i="2"/>
  <c r="P39" i="2"/>
  <c r="O39" i="2"/>
  <c r="N39" i="2"/>
  <c r="M39" i="2"/>
  <c r="L39" i="2"/>
  <c r="Q38" i="2"/>
  <c r="P38" i="2"/>
  <c r="O38" i="2"/>
  <c r="N38" i="2"/>
  <c r="M38" i="2"/>
  <c r="L38" i="2"/>
  <c r="Q37" i="2"/>
  <c r="P37" i="2"/>
  <c r="O37" i="2"/>
  <c r="N37" i="2"/>
  <c r="M37" i="2"/>
  <c r="L37" i="2"/>
  <c r="Q36" i="2"/>
  <c r="P36" i="2"/>
  <c r="O36" i="2"/>
  <c r="N36" i="2"/>
  <c r="M36" i="2"/>
  <c r="L36" i="2"/>
  <c r="Q35" i="2"/>
  <c r="P35" i="2"/>
  <c r="O35" i="2"/>
  <c r="N35" i="2"/>
  <c r="M35" i="2"/>
  <c r="L35" i="2"/>
  <c r="Q34" i="2"/>
  <c r="P34" i="2"/>
  <c r="O34" i="2"/>
  <c r="N34" i="2"/>
  <c r="M34" i="2"/>
  <c r="L34" i="2"/>
  <c r="Q33" i="2"/>
  <c r="P33" i="2"/>
  <c r="O33" i="2"/>
  <c r="N33" i="2"/>
  <c r="M33" i="2"/>
  <c r="L33" i="2"/>
  <c r="Q32" i="2"/>
  <c r="P32" i="2"/>
  <c r="O32" i="2"/>
  <c r="N32" i="2"/>
  <c r="M32" i="2"/>
  <c r="L32" i="2"/>
  <c r="Q31" i="2"/>
  <c r="P31" i="2"/>
  <c r="O31" i="2"/>
  <c r="N31" i="2"/>
  <c r="M31" i="2"/>
  <c r="L31" i="2"/>
  <c r="Q30" i="2"/>
  <c r="P30" i="2"/>
  <c r="O30" i="2"/>
  <c r="N30" i="2"/>
  <c r="M30" i="2"/>
  <c r="L30" i="2"/>
  <c r="Q29" i="2"/>
  <c r="P29" i="2"/>
  <c r="O29" i="2"/>
  <c r="N29" i="2"/>
  <c r="M29" i="2"/>
  <c r="L29" i="2"/>
  <c r="Q28" i="2"/>
  <c r="P28" i="2"/>
  <c r="O28" i="2"/>
  <c r="N28" i="2"/>
  <c r="M28" i="2"/>
  <c r="L28" i="2"/>
  <c r="Q27" i="2"/>
  <c r="P27" i="2"/>
  <c r="O27" i="2"/>
  <c r="N27" i="2"/>
  <c r="M27" i="2"/>
  <c r="L27" i="2"/>
  <c r="Q26" i="2"/>
  <c r="P26" i="2"/>
  <c r="O26" i="2"/>
  <c r="N26" i="2"/>
  <c r="M26" i="2"/>
  <c r="L26" i="2"/>
  <c r="Q25" i="2"/>
  <c r="P25" i="2"/>
  <c r="O25" i="2"/>
  <c r="N25" i="2"/>
  <c r="M25" i="2"/>
  <c r="L25" i="2"/>
  <c r="Q24" i="2"/>
  <c r="P24" i="2"/>
  <c r="O24" i="2"/>
  <c r="N24" i="2"/>
  <c r="M24" i="2"/>
  <c r="L24" i="2"/>
  <c r="Q23" i="2"/>
  <c r="P23" i="2"/>
  <c r="O23" i="2"/>
  <c r="N23" i="2"/>
  <c r="M23" i="2"/>
  <c r="L23" i="2"/>
  <c r="Q22" i="2"/>
  <c r="P22" i="2"/>
  <c r="O22" i="2"/>
  <c r="N22" i="2"/>
  <c r="M22" i="2"/>
  <c r="L22" i="2"/>
  <c r="Q21" i="2"/>
  <c r="P21" i="2"/>
  <c r="O21" i="2"/>
  <c r="N21" i="2"/>
  <c r="M21" i="2"/>
  <c r="L21" i="2"/>
  <c r="Q20" i="2"/>
  <c r="P20" i="2"/>
  <c r="O20" i="2"/>
  <c r="N20" i="2"/>
  <c r="M20" i="2"/>
  <c r="L20" i="2"/>
  <c r="Q19" i="2"/>
  <c r="P19" i="2"/>
  <c r="O19" i="2"/>
  <c r="N19" i="2"/>
  <c r="M19" i="2"/>
  <c r="L19" i="2"/>
  <c r="Q18" i="2"/>
  <c r="P18" i="2"/>
  <c r="O18" i="2"/>
  <c r="N18" i="2"/>
  <c r="M18" i="2"/>
  <c r="L18" i="2"/>
  <c r="Q17" i="2"/>
  <c r="P17" i="2"/>
  <c r="O17" i="2"/>
  <c r="N17" i="2"/>
  <c r="M17" i="2"/>
  <c r="L17" i="2"/>
  <c r="Q16" i="2"/>
  <c r="P16" i="2"/>
  <c r="O16" i="2"/>
  <c r="N16" i="2"/>
  <c r="M16" i="2"/>
  <c r="L16" i="2"/>
  <c r="Q15" i="2"/>
  <c r="P15" i="2"/>
  <c r="O15" i="2"/>
  <c r="N15" i="2"/>
  <c r="M15" i="2"/>
  <c r="L15" i="2"/>
  <c r="Q14" i="2"/>
  <c r="P14" i="2"/>
  <c r="O14" i="2"/>
  <c r="N14" i="2"/>
  <c r="M14" i="2"/>
  <c r="L14" i="2"/>
  <c r="Q13" i="2"/>
  <c r="P13" i="2"/>
  <c r="O13" i="2"/>
  <c r="N13" i="2"/>
  <c r="M13" i="2"/>
  <c r="L13" i="2"/>
  <c r="Q12" i="2"/>
  <c r="P12" i="2"/>
  <c r="O12" i="2"/>
  <c r="N12" i="2"/>
  <c r="M12" i="2"/>
  <c r="L12" i="2"/>
  <c r="Q11" i="2"/>
  <c r="P11" i="2"/>
  <c r="O11" i="2"/>
  <c r="N11" i="2"/>
  <c r="M11" i="2"/>
  <c r="L11" i="2"/>
  <c r="Q10" i="2"/>
  <c r="P10" i="2"/>
  <c r="O10" i="2"/>
  <c r="N10" i="2"/>
  <c r="M10" i="2"/>
  <c r="L10" i="2"/>
  <c r="Q9" i="2"/>
  <c r="P9" i="2"/>
  <c r="O9" i="2"/>
  <c r="N9" i="2"/>
  <c r="M9" i="2"/>
  <c r="L9" i="2"/>
  <c r="Q8" i="2"/>
  <c r="P8" i="2"/>
  <c r="O8" i="2"/>
  <c r="N8" i="2"/>
  <c r="M8" i="2"/>
  <c r="L8" i="2"/>
  <c r="Q7" i="2"/>
  <c r="P7" i="2"/>
  <c r="O7" i="2"/>
  <c r="N7" i="2"/>
  <c r="M7" i="2"/>
  <c r="L7" i="2"/>
  <c r="P6" i="2"/>
  <c r="O6" i="2"/>
  <c r="N6" i="2"/>
  <c r="M6" i="2"/>
  <c r="C207" i="1"/>
  <c r="C209" i="1"/>
  <c r="L6" i="1"/>
  <c r="E207" i="1"/>
  <c r="E209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6" i="1"/>
  <c r="D207" i="1"/>
  <c r="D209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</calcChain>
</file>

<file path=xl/sharedStrings.xml><?xml version="1.0" encoding="utf-8"?>
<sst xmlns="http://schemas.openxmlformats.org/spreadsheetml/2006/main" count="82" uniqueCount="33">
  <si>
    <t xml:space="preserve">Unique Applicant ID </t>
  </si>
  <si>
    <t xml:space="preserve"> Age</t>
  </si>
  <si>
    <t>Years at Address</t>
  </si>
  <si>
    <t xml:space="preserve"> Years at Employer</t>
  </si>
  <si>
    <t>Automobile Debt</t>
  </si>
  <si>
    <t>mean</t>
  </si>
  <si>
    <t xml:space="preserve">standard deviation </t>
  </si>
  <si>
    <t xml:space="preserve">Raw Data </t>
  </si>
  <si>
    <t>Outcomes: Default = 1</t>
  </si>
  <si>
    <t xml:space="preserve">Standardized Data </t>
  </si>
  <si>
    <t xml:space="preserve">Credit Card Debt </t>
  </si>
  <si>
    <t>Income</t>
  </si>
  <si>
    <t xml:space="preserve">Eggertopia Scores </t>
  </si>
  <si>
    <t>Outcome: Default = 1</t>
  </si>
  <si>
    <t>Test Set Data with Eggertopia Scores and Outcomes</t>
  </si>
  <si>
    <t>Training Set Data with Eggertopia Scores and Outcomes</t>
  </si>
  <si>
    <t>Profit and Loss</t>
  </si>
  <si>
    <t>Standardized</t>
  </si>
  <si>
    <t xml:space="preserve">Training Set of First 200 Applicants </t>
  </si>
  <si>
    <t xml:space="preserve">Test Set of Second 200 Applicants </t>
  </si>
  <si>
    <t>Training Set Profit and Loss Data  - Raw and Standarized</t>
  </si>
  <si>
    <t>Test Set Profit and Loss Data - Raw and Standardized</t>
  </si>
  <si>
    <t>observed standard deviation</t>
  </si>
  <si>
    <t xml:space="preserve">observed standard deviation </t>
  </si>
  <si>
    <t>observed mean</t>
  </si>
  <si>
    <t xml:space="preserve">observed mean </t>
  </si>
  <si>
    <t>Standardized (using Training Set mean and Stdev)</t>
  </si>
  <si>
    <t>max</t>
  </si>
  <si>
    <t>std dev</t>
  </si>
  <si>
    <t>min</t>
  </si>
  <si>
    <t>weight</t>
  </si>
  <si>
    <t>Score</t>
  </si>
  <si>
    <t>Std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</si>
</sst>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_);[Red]\(&quot;$&quot;#,##0\)"/>
    <numFmt numFmtId="165" formatCode="&quot;$&quot;#,##0"/>
    <numFmt numFmtId="166" formatCode="&quot;$&quot;#,##0.0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indexed="8"/>
      <name val="Calibri"/>
      <family val="2"/>
    </font>
    <font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Verdana"/>
      <family val="2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8">
    <xf numFmtId="0" fontId="0" fillId="0" borderId="0" xfId="0"/>
    <xf numFmtId="2" fontId="3" fillId="0" borderId="0" xfId="0" applyNumberFormat="1" applyFont="1"/>
    <xf numFmtId="165" fontId="3" fillId="0" borderId="0" xfId="0" applyNumberFormat="1" applyFont="1"/>
    <xf numFmtId="0" fontId="2" fillId="2" borderId="0" xfId="1"/>
    <xf numFmtId="0" fontId="4" fillId="0" borderId="3" xfId="0" applyFont="1" applyBorder="1"/>
    <xf numFmtId="0" fontId="0" fillId="0" borderId="4" xfId="0" applyBorder="1"/>
    <xf numFmtId="0" fontId="0" fillId="0" borderId="5" xfId="0" applyBorder="1"/>
    <xf numFmtId="0" fontId="4" fillId="0" borderId="2" xfId="0" applyFont="1" applyBorder="1"/>
    <xf numFmtId="0" fontId="4" fillId="0" borderId="6" xfId="0" applyFont="1" applyBorder="1"/>
    <xf numFmtId="0" fontId="7" fillId="0" borderId="6" xfId="0" applyFont="1" applyBorder="1"/>
    <xf numFmtId="0" fontId="7" fillId="0" borderId="2" xfId="0" applyFont="1" applyBorder="1"/>
    <xf numFmtId="0" fontId="3" fillId="0" borderId="7" xfId="0" applyFont="1" applyBorder="1"/>
    <xf numFmtId="2" fontId="3" fillId="0" borderId="0" xfId="0" applyNumberFormat="1" applyFont="1" applyBorder="1"/>
    <xf numFmtId="165" fontId="3" fillId="0" borderId="0" xfId="0" applyNumberFormat="1" applyFont="1" applyBorder="1"/>
    <xf numFmtId="0" fontId="3" fillId="0" borderId="8" xfId="0" applyFont="1" applyBorder="1"/>
    <xf numFmtId="0" fontId="3" fillId="0" borderId="9" xfId="0" applyFont="1" applyBorder="1"/>
    <xf numFmtId="2" fontId="3" fillId="0" borderId="10" xfId="0" applyNumberFormat="1" applyFont="1" applyBorder="1"/>
    <xf numFmtId="165" fontId="3" fillId="0" borderId="10" xfId="0" applyNumberFormat="1" applyFont="1" applyBorder="1"/>
    <xf numFmtId="0" fontId="3" fillId="0" borderId="11" xfId="0" applyFont="1" applyBorder="1"/>
    <xf numFmtId="0" fontId="0" fillId="0" borderId="2" xfId="0" applyBorder="1"/>
    <xf numFmtId="2" fontId="0" fillId="0" borderId="2" xfId="0" applyNumberFormat="1" applyBorder="1"/>
    <xf numFmtId="2" fontId="2" fillId="2" borderId="0" xfId="1" applyNumberFormat="1"/>
    <xf numFmtId="0" fontId="3" fillId="0" borderId="12" xfId="0" applyFont="1" applyBorder="1"/>
    <xf numFmtId="2" fontId="0" fillId="0" borderId="13" xfId="0" applyNumberFormat="1" applyBorder="1"/>
    <xf numFmtId="0" fontId="3" fillId="0" borderId="14" xfId="0" applyFont="1" applyBorder="1"/>
    <xf numFmtId="2" fontId="0" fillId="0" borderId="0" xfId="0" applyNumberFormat="1" applyBorder="1"/>
    <xf numFmtId="2" fontId="0" fillId="0" borderId="10" xfId="0" applyNumberFormat="1" applyBorder="1"/>
    <xf numFmtId="1" fontId="3" fillId="0" borderId="0" xfId="0" applyNumberFormat="1" applyFont="1"/>
    <xf numFmtId="1" fontId="3" fillId="0" borderId="10" xfId="0" applyNumberFormat="1" applyFont="1" applyBorder="1"/>
    <xf numFmtId="164" fontId="3" fillId="0" borderId="0" xfId="0" applyNumberFormat="1" applyFont="1"/>
    <xf numFmtId="164" fontId="3" fillId="0" borderId="10" xfId="0" applyNumberFormat="1" applyFont="1" applyBorder="1"/>
    <xf numFmtId="0" fontId="0" fillId="0" borderId="3" xfId="0" applyBorder="1"/>
    <xf numFmtId="164" fontId="0" fillId="0" borderId="5" xfId="0" applyNumberFormat="1" applyBorder="1"/>
    <xf numFmtId="2" fontId="0" fillId="0" borderId="3" xfId="0" applyNumberFormat="1" applyBorder="1"/>
    <xf numFmtId="2" fontId="3" fillId="0" borderId="14" xfId="0" applyNumberFormat="1" applyFont="1" applyBorder="1"/>
    <xf numFmtId="2" fontId="3" fillId="0" borderId="8" xfId="0" applyNumberFormat="1" applyFont="1" applyBorder="1"/>
    <xf numFmtId="164" fontId="2" fillId="2" borderId="0" xfId="1" applyNumberFormat="1" applyBorder="1"/>
    <xf numFmtId="0" fontId="2" fillId="2" borderId="0" xfId="1" applyBorder="1"/>
    <xf numFmtId="2" fontId="2" fillId="2" borderId="0" xfId="1" applyNumberFormat="1" applyBorder="1"/>
    <xf numFmtId="166" fontId="0" fillId="0" borderId="5" xfId="0" applyNumberFormat="1" applyBorder="1"/>
    <xf numFmtId="2" fontId="3" fillId="0" borderId="15" xfId="0" applyNumberFormat="1" applyFont="1" applyBorder="1"/>
    <xf numFmtId="2" fontId="3" fillId="0" borderId="16" xfId="0" applyNumberFormat="1" applyFont="1" applyBorder="1"/>
    <xf numFmtId="2" fontId="3" fillId="0" borderId="6" xfId="0" applyNumberFormat="1" applyFont="1" applyBorder="1"/>
    <xf numFmtId="0" fontId="4" fillId="0" borderId="0" xfId="0" applyFont="1" applyFill="1" applyBorder="1"/>
    <xf numFmtId="0" fontId="0" fillId="0" borderId="0" xfId="0" applyFill="1" applyBorder="1" applyAlignment="1"/>
    <xf numFmtId="0" fontId="0" fillId="0" borderId="17" xfId="0" applyFill="1" applyBorder="1" applyAlignment="1"/>
    <xf numFmtId="0" fontId="9" fillId="0" borderId="18" xfId="0" applyFont="1" applyFill="1" applyBorder="1" applyAlignment="1">
      <alignment horizontal="center"/>
    </xf>
    <xf numFmtId="2" fontId="0" fillId="0" borderId="0" xfId="0" applyNumberFormat="1"/>
  </cellXfs>
  <cellStyles count="5">
    <cellStyle name="Followed Hyperlink" xfId="4" builtinId="9" hidden="1"/>
    <cellStyle name="Hyperlink" xfId="3" builtinId="8" hidden="1"/>
    <cellStyle name="Neutral" xfId="1" builtinId="28"/>
    <cellStyle name="Normal" xfId="0" builtinId="0"/>
    <cellStyle name="Note 2" xfId="2" xr:uid="{00000000-0005-0000-0000-000004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19"/>
  <sheetViews>
    <sheetView tabSelected="1" topLeftCell="P1" workbookViewId="0">
      <selection activeCell="S6" sqref="S6"/>
    </sheetView>
  </sheetViews>
  <sheetFormatPr defaultColWidth="11.19921875" defaultRowHeight="15.6" x14ac:dyDescent="0.3"/>
  <cols>
    <col min="2" max="2" width="23" customWidth="1"/>
    <col min="3" max="3" width="11.69921875" customWidth="1"/>
    <col min="4" max="4" width="23.796875" customWidth="1"/>
    <col min="5" max="5" width="20.69921875" customWidth="1"/>
    <col min="6" max="6" width="11" customWidth="1"/>
    <col min="7" max="7" width="20.19921875" customWidth="1"/>
    <col min="8" max="8" width="19.69921875" customWidth="1"/>
    <col min="9" max="9" width="26.19921875" customWidth="1"/>
    <col min="11" max="11" width="24.19921875" customWidth="1"/>
    <col min="12" max="12" width="16.59765625" bestFit="1" customWidth="1"/>
    <col min="13" max="13" width="22.69921875" customWidth="1"/>
    <col min="14" max="14" width="20.796875" customWidth="1"/>
    <col min="15" max="15" width="15.296875" bestFit="1" customWidth="1"/>
    <col min="16" max="16" width="21" customWidth="1"/>
    <col min="17" max="17" width="21.69921875" customWidth="1"/>
    <col min="18" max="18" width="27.69921875" customWidth="1"/>
    <col min="19" max="19" width="13.5" bestFit="1" customWidth="1"/>
  </cols>
  <sheetData>
    <row r="1" spans="1:22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2" ht="21" x14ac:dyDescent="0.4">
      <c r="A2" s="3"/>
      <c r="B2" s="4" t="s">
        <v>18</v>
      </c>
      <c r="C2" s="5"/>
      <c r="D2" s="6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2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2" ht="21" x14ac:dyDescent="0.4">
      <c r="A4" s="3"/>
      <c r="B4" s="9" t="s">
        <v>7</v>
      </c>
      <c r="C4" s="3"/>
      <c r="D4" s="3"/>
      <c r="E4" s="3"/>
      <c r="F4" s="3"/>
      <c r="G4" s="3"/>
      <c r="H4" s="3"/>
      <c r="I4" s="3"/>
      <c r="J4" s="3"/>
      <c r="K4" s="10" t="s">
        <v>9</v>
      </c>
      <c r="L4" s="3"/>
      <c r="M4" s="3"/>
      <c r="N4" s="3"/>
      <c r="O4" s="3"/>
      <c r="P4" s="3"/>
      <c r="Q4" s="3"/>
      <c r="R4" s="3"/>
      <c r="S4" s="3"/>
      <c r="T4" s="3"/>
    </row>
    <row r="5" spans="1:22" ht="21" x14ac:dyDescent="0.4">
      <c r="A5" s="3"/>
      <c r="B5" s="7" t="s">
        <v>0</v>
      </c>
      <c r="C5" s="7" t="s">
        <v>1</v>
      </c>
      <c r="D5" s="7" t="s">
        <v>3</v>
      </c>
      <c r="E5" s="7" t="s">
        <v>2</v>
      </c>
      <c r="F5" s="7" t="s">
        <v>11</v>
      </c>
      <c r="G5" s="7" t="s">
        <v>10</v>
      </c>
      <c r="H5" s="7" t="s">
        <v>4</v>
      </c>
      <c r="I5" s="7" t="s">
        <v>8</v>
      </c>
      <c r="J5" s="3"/>
      <c r="K5" s="7" t="s">
        <v>0</v>
      </c>
      <c r="L5" s="7" t="s">
        <v>1</v>
      </c>
      <c r="M5" s="7" t="s">
        <v>3</v>
      </c>
      <c r="N5" s="7" t="s">
        <v>2</v>
      </c>
      <c r="O5" s="7" t="s">
        <v>11</v>
      </c>
      <c r="P5" s="7" t="s">
        <v>10</v>
      </c>
      <c r="Q5" s="7" t="s">
        <v>4</v>
      </c>
      <c r="R5" s="7" t="s">
        <v>8</v>
      </c>
      <c r="S5" s="3" t="s">
        <v>31</v>
      </c>
      <c r="T5" s="3" t="s">
        <v>32</v>
      </c>
      <c r="U5" s="43"/>
      <c r="V5" s="43"/>
    </row>
    <row r="6" spans="1:22" x14ac:dyDescent="0.3">
      <c r="A6" s="3"/>
      <c r="B6" s="11">
        <v>1</v>
      </c>
      <c r="C6" s="12">
        <v>32.527992695314055</v>
      </c>
      <c r="D6" s="12">
        <v>9.3881124724252203</v>
      </c>
      <c r="E6" s="12">
        <v>0.29758666353362978</v>
      </c>
      <c r="F6" s="13">
        <v>37843.679019279152</v>
      </c>
      <c r="G6" s="13">
        <v>-3246.6565161297449</v>
      </c>
      <c r="H6" s="13">
        <v>-4794.7060760209424</v>
      </c>
      <c r="I6" s="14">
        <v>0</v>
      </c>
      <c r="J6" s="3"/>
      <c r="K6" s="22">
        <v>1</v>
      </c>
      <c r="L6" s="23">
        <f t="shared" ref="L6:L37" si="0">(C6-C$207)/C$209</f>
        <v>-0.26064967652601878</v>
      </c>
      <c r="M6" s="23">
        <f t="shared" ref="M6:M37" si="1">(D6-D$207)/D$209</f>
        <v>0.11416712690780216</v>
      </c>
      <c r="N6" s="23">
        <f t="shared" ref="N6:N37" si="2">(E6-E$207)/E$209</f>
        <v>-0.77881475003033607</v>
      </c>
      <c r="O6" s="23">
        <f t="shared" ref="O6:O37" si="3">(F6-F$207)/F$209</f>
        <v>-0.22139061958740647</v>
      </c>
      <c r="P6" s="23">
        <f t="shared" ref="P6:P37" si="4">(G6-G$207)/G$209</f>
        <v>-1.1445747089392213E-2</v>
      </c>
      <c r="Q6" s="23">
        <f t="shared" ref="Q6:Q37" si="5">(H6-H$207)/H$209</f>
        <v>0.21189420045920859</v>
      </c>
      <c r="R6" s="24">
        <v>0</v>
      </c>
      <c r="S6" s="21">
        <f>P6+Q6+O6+M6+L6</f>
        <v>-0.1674247158358067</v>
      </c>
      <c r="T6" s="21">
        <f t="shared" ref="T6:T37" si="6">(S6-$S$207)/$S$209</f>
        <v>-8.7770771724301672E-2</v>
      </c>
      <c r="V6" s="47"/>
    </row>
    <row r="7" spans="1:22" x14ac:dyDescent="0.3">
      <c r="A7" s="3"/>
      <c r="B7" s="11">
        <v>2</v>
      </c>
      <c r="C7" s="12">
        <v>34.578225634949476</v>
      </c>
      <c r="D7" s="12">
        <v>11.972863627459002</v>
      </c>
      <c r="E7" s="12">
        <v>1.4851032349519739</v>
      </c>
      <c r="F7" s="13">
        <v>65765.229898742095</v>
      </c>
      <c r="G7" s="13">
        <v>-15597.775662324955</v>
      </c>
      <c r="H7" s="13">
        <v>-17632.168588110722</v>
      </c>
      <c r="I7" s="14">
        <v>1</v>
      </c>
      <c r="J7" s="3"/>
      <c r="K7" s="11">
        <v>2</v>
      </c>
      <c r="L7" s="25">
        <f t="shared" si="0"/>
        <v>-1.0717906902069946E-2</v>
      </c>
      <c r="M7" s="25">
        <f t="shared" si="1"/>
        <v>0.49579218749070764</v>
      </c>
      <c r="N7" s="25">
        <f t="shared" si="2"/>
        <v>1.1394942538787356</v>
      </c>
      <c r="O7" s="25">
        <f t="shared" si="3"/>
        <v>0.36198124998814107</v>
      </c>
      <c r="P7" s="25">
        <f t="shared" si="4"/>
        <v>-3.1848878283875637</v>
      </c>
      <c r="Q7" s="25">
        <f t="shared" si="5"/>
        <v>-1.5060795718293607</v>
      </c>
      <c r="R7" s="14">
        <v>1</v>
      </c>
      <c r="S7" s="21">
        <f t="shared" ref="S7:S70" si="7">P7+Q7+O7+M7+L7</f>
        <v>-3.8439118696401451</v>
      </c>
      <c r="T7" s="21">
        <f t="shared" si="6"/>
        <v>-2.0151332469298753</v>
      </c>
      <c r="V7" s="47"/>
    </row>
    <row r="8" spans="1:22" x14ac:dyDescent="0.3">
      <c r="A8" s="3"/>
      <c r="B8" s="11">
        <v>3</v>
      </c>
      <c r="C8" s="12">
        <v>37.697188433488144</v>
      </c>
      <c r="D8" s="12">
        <v>12.459833004193461</v>
      </c>
      <c r="E8" s="12">
        <v>8.5443861666589016E-2</v>
      </c>
      <c r="F8" s="13">
        <v>61002.28547149933</v>
      </c>
      <c r="G8" s="13">
        <v>-11401.917618160862</v>
      </c>
      <c r="H8" s="13">
        <v>-7910.2428094570278</v>
      </c>
      <c r="I8" s="14">
        <v>1</v>
      </c>
      <c r="J8" s="3"/>
      <c r="K8" s="11">
        <v>3</v>
      </c>
      <c r="L8" s="25">
        <f t="shared" si="0"/>
        <v>0.36949639780452165</v>
      </c>
      <c r="M8" s="25">
        <f t="shared" si="1"/>
        <v>0.56769068245274146</v>
      </c>
      <c r="N8" s="25">
        <f t="shared" si="2"/>
        <v>-1.1215092915052258</v>
      </c>
      <c r="O8" s="25">
        <f t="shared" si="3"/>
        <v>0.26246787384366771</v>
      </c>
      <c r="P8" s="25">
        <f t="shared" si="4"/>
        <v>-2.1068225675074927</v>
      </c>
      <c r="Q8" s="25">
        <f t="shared" si="5"/>
        <v>-0.20504258822501339</v>
      </c>
      <c r="R8" s="14">
        <v>1</v>
      </c>
      <c r="S8" s="21">
        <f t="shared" si="7"/>
        <v>-1.1122102016315754</v>
      </c>
      <c r="T8" s="21">
        <f t="shared" si="6"/>
        <v>-0.58306533315296449</v>
      </c>
    </row>
    <row r="9" spans="1:22" x14ac:dyDescent="0.3">
      <c r="A9" s="3"/>
      <c r="B9" s="11">
        <v>4</v>
      </c>
      <c r="C9" s="12">
        <v>28.684510465999875</v>
      </c>
      <c r="D9" s="12">
        <v>1.3871435812134534</v>
      </c>
      <c r="E9" s="12">
        <v>1.837598055126811</v>
      </c>
      <c r="F9" s="13">
        <v>19952.734936763583</v>
      </c>
      <c r="G9" s="13">
        <v>-1233.3784497746633</v>
      </c>
      <c r="H9" s="13">
        <v>-2408.0973554718266</v>
      </c>
      <c r="I9" s="14">
        <v>0</v>
      </c>
      <c r="J9" s="3"/>
      <c r="K9" s="11">
        <v>4</v>
      </c>
      <c r="L9" s="25">
        <f t="shared" si="0"/>
        <v>-0.72918585918120093</v>
      </c>
      <c r="M9" s="25">
        <f t="shared" si="1"/>
        <v>-1.0671343039414378</v>
      </c>
      <c r="N9" s="25">
        <f t="shared" si="2"/>
        <v>1.708912823393995</v>
      </c>
      <c r="O9" s="25">
        <f t="shared" si="3"/>
        <v>-0.59519054004832317</v>
      </c>
      <c r="P9" s="25">
        <f t="shared" si="4"/>
        <v>0.50583704012216024</v>
      </c>
      <c r="Q9" s="25">
        <f t="shared" si="5"/>
        <v>0.53128217785405829</v>
      </c>
      <c r="R9" s="14">
        <v>0</v>
      </c>
      <c r="S9" s="21">
        <f t="shared" si="7"/>
        <v>-1.3543914851947434</v>
      </c>
      <c r="T9" s="21">
        <f t="shared" si="6"/>
        <v>-0.71002650522010125</v>
      </c>
    </row>
    <row r="10" spans="1:22" x14ac:dyDescent="0.3">
      <c r="A10" s="3"/>
      <c r="B10" s="11">
        <v>5</v>
      </c>
      <c r="C10" s="12">
        <v>32.6146714996556</v>
      </c>
      <c r="D10" s="12">
        <v>7.4888206039098391</v>
      </c>
      <c r="E10" s="12">
        <v>0.23412163258243804</v>
      </c>
      <c r="F10" s="13">
        <v>24970.128122412683</v>
      </c>
      <c r="G10" s="13">
        <v>-1135.6805427010672</v>
      </c>
      <c r="H10" s="13">
        <v>-397.32318864735043</v>
      </c>
      <c r="I10" s="14">
        <v>0</v>
      </c>
      <c r="J10" s="3"/>
      <c r="K10" s="11">
        <v>5</v>
      </c>
      <c r="L10" s="25">
        <f t="shared" si="0"/>
        <v>-0.2500831762327288</v>
      </c>
      <c r="M10" s="25">
        <f t="shared" si="1"/>
        <v>-0.16625343619949196</v>
      </c>
      <c r="N10" s="25">
        <f t="shared" si="2"/>
        <v>-0.88133587961897741</v>
      </c>
      <c r="O10" s="25">
        <f t="shared" si="3"/>
        <v>-0.49036090305059393</v>
      </c>
      <c r="P10" s="25">
        <f t="shared" si="4"/>
        <v>0.53093910948869338</v>
      </c>
      <c r="Q10" s="25">
        <f t="shared" si="5"/>
        <v>0.80037408580289071</v>
      </c>
      <c r="R10" s="14">
        <v>0</v>
      </c>
      <c r="S10" s="21">
        <f t="shared" si="7"/>
        <v>0.42461567980876924</v>
      </c>
      <c r="T10" s="21">
        <f t="shared" si="6"/>
        <v>0.22260062211844822</v>
      </c>
    </row>
    <row r="11" spans="1:22" x14ac:dyDescent="0.3">
      <c r="A11" s="3"/>
      <c r="B11" s="11">
        <v>6</v>
      </c>
      <c r="C11" s="12">
        <v>39.318735135003948</v>
      </c>
      <c r="D11" s="12">
        <v>4.5788353332239833</v>
      </c>
      <c r="E11" s="12">
        <v>2.0319177923005185</v>
      </c>
      <c r="F11" s="13">
        <v>222106.36405955997</v>
      </c>
      <c r="G11" s="13">
        <v>-16353.385800424536</v>
      </c>
      <c r="H11" s="13">
        <v>-55418.567534663533</v>
      </c>
      <c r="I11" s="14">
        <v>1</v>
      </c>
      <c r="J11" s="3"/>
      <c r="K11" s="11">
        <v>6</v>
      </c>
      <c r="L11" s="25">
        <f t="shared" si="0"/>
        <v>0.56716956401059648</v>
      </c>
      <c r="M11" s="25">
        <f t="shared" si="1"/>
        <v>-0.59589762189145579</v>
      </c>
      <c r="N11" s="25">
        <f t="shared" si="2"/>
        <v>2.0228160651924187</v>
      </c>
      <c r="O11" s="25">
        <f t="shared" si="3"/>
        <v>3.6284552406589672</v>
      </c>
      <c r="P11" s="25">
        <f t="shared" si="4"/>
        <v>-3.3790309648044285</v>
      </c>
      <c r="Q11" s="25">
        <f t="shared" si="5"/>
        <v>-6.5628454457919885</v>
      </c>
      <c r="R11" s="14">
        <v>1</v>
      </c>
      <c r="S11" s="21">
        <f t="shared" si="7"/>
        <v>-6.34214922781831</v>
      </c>
      <c r="T11" s="21">
        <f t="shared" si="6"/>
        <v>-3.3248097769639453</v>
      </c>
    </row>
    <row r="12" spans="1:22" x14ac:dyDescent="0.3">
      <c r="A12" s="3"/>
      <c r="B12" s="11">
        <v>7</v>
      </c>
      <c r="C12" s="12">
        <v>46.846749371494667</v>
      </c>
      <c r="D12" s="12">
        <v>16.900791117598846</v>
      </c>
      <c r="E12" s="12">
        <v>0.99788891819892189</v>
      </c>
      <c r="F12" s="13">
        <v>74282.971881034697</v>
      </c>
      <c r="G12" s="13">
        <v>-4468.4713667422684</v>
      </c>
      <c r="H12" s="13">
        <v>-8517.3212654058079</v>
      </c>
      <c r="I12" s="14">
        <v>0</v>
      </c>
      <c r="J12" s="3"/>
      <c r="K12" s="11">
        <v>7</v>
      </c>
      <c r="L12" s="25">
        <f t="shared" si="0"/>
        <v>1.4848652480019862</v>
      </c>
      <c r="M12" s="25">
        <f t="shared" si="1"/>
        <v>1.2233750433142903</v>
      </c>
      <c r="N12" s="25">
        <f t="shared" si="2"/>
        <v>0.35245040694994112</v>
      </c>
      <c r="O12" s="25">
        <f t="shared" si="3"/>
        <v>0.539944540287571</v>
      </c>
      <c r="P12" s="25">
        <f t="shared" si="4"/>
        <v>-0.32537346623727603</v>
      </c>
      <c r="Q12" s="25">
        <f t="shared" si="5"/>
        <v>-0.28628487921976759</v>
      </c>
      <c r="R12" s="14">
        <v>0</v>
      </c>
      <c r="S12" s="21">
        <f t="shared" si="7"/>
        <v>2.6365264861468036</v>
      </c>
      <c r="T12" s="21">
        <f t="shared" si="6"/>
        <v>1.3821732544411869</v>
      </c>
    </row>
    <row r="13" spans="1:22" x14ac:dyDescent="0.3">
      <c r="A13" s="3"/>
      <c r="B13" s="11">
        <v>8</v>
      </c>
      <c r="C13" s="12">
        <v>42.001734309212921</v>
      </c>
      <c r="D13" s="12">
        <v>15.930614719152564</v>
      </c>
      <c r="E13" s="12">
        <v>2.8020593210734366</v>
      </c>
      <c r="F13" s="13">
        <v>117987.39337035212</v>
      </c>
      <c r="G13" s="13">
        <v>-5313.2024814853094</v>
      </c>
      <c r="H13" s="13">
        <v>-1796.6513475930628</v>
      </c>
      <c r="I13" s="14">
        <v>0</v>
      </c>
      <c r="J13" s="3"/>
      <c r="K13" s="11">
        <v>8</v>
      </c>
      <c r="L13" s="25">
        <f t="shared" si="0"/>
        <v>0.89423812219544563</v>
      </c>
      <c r="M13" s="25">
        <f t="shared" si="1"/>
        <v>1.0801335455352405</v>
      </c>
      <c r="N13" s="25">
        <f t="shared" si="2"/>
        <v>3.2668992758922477</v>
      </c>
      <c r="O13" s="25">
        <f t="shared" si="3"/>
        <v>1.4530718297782772</v>
      </c>
      <c r="P13" s="25">
        <f t="shared" si="4"/>
        <v>-0.54241495334278078</v>
      </c>
      <c r="Q13" s="25">
        <f t="shared" si="5"/>
        <v>0.61310895660546638</v>
      </c>
      <c r="R13" s="14">
        <v>0</v>
      </c>
      <c r="S13" s="21">
        <f t="shared" si="7"/>
        <v>3.4981375007716489</v>
      </c>
      <c r="T13" s="21">
        <f t="shared" si="6"/>
        <v>1.8338644118802496</v>
      </c>
    </row>
    <row r="14" spans="1:22" x14ac:dyDescent="0.3">
      <c r="A14" s="3"/>
      <c r="B14" s="11">
        <v>9</v>
      </c>
      <c r="C14" s="12">
        <v>46.780067176911061</v>
      </c>
      <c r="D14" s="12">
        <v>11.962431605718844</v>
      </c>
      <c r="E14" s="12">
        <v>0.66937256249593413</v>
      </c>
      <c r="F14" s="13">
        <v>55248.186810609084</v>
      </c>
      <c r="G14" s="13">
        <v>-7435.1902992346268</v>
      </c>
      <c r="H14" s="13">
        <v>-18232.5466627922</v>
      </c>
      <c r="I14" s="14">
        <v>0</v>
      </c>
      <c r="J14" s="3"/>
      <c r="K14" s="11">
        <v>9</v>
      </c>
      <c r="L14" s="25">
        <f t="shared" si="0"/>
        <v>1.4767364161153749</v>
      </c>
      <c r="M14" s="25">
        <f t="shared" si="1"/>
        <v>0.49425195375453662</v>
      </c>
      <c r="N14" s="25">
        <f t="shared" si="2"/>
        <v>-0.17823345738025886</v>
      </c>
      <c r="O14" s="25">
        <f t="shared" si="3"/>
        <v>0.14224606711033544</v>
      </c>
      <c r="P14" s="25">
        <f t="shared" si="4"/>
        <v>-1.0876291446350883</v>
      </c>
      <c r="Q14" s="25">
        <f t="shared" si="5"/>
        <v>-1.5864251841174999</v>
      </c>
      <c r="R14" s="14">
        <v>0</v>
      </c>
      <c r="S14" s="21">
        <f t="shared" si="7"/>
        <v>-0.56081989177234126</v>
      </c>
      <c r="T14" s="21">
        <f t="shared" si="6"/>
        <v>-0.29400434967720951</v>
      </c>
    </row>
    <row r="15" spans="1:22" x14ac:dyDescent="0.3">
      <c r="A15" s="3"/>
      <c r="B15" s="11">
        <v>10</v>
      </c>
      <c r="C15" s="12">
        <v>27.272832471590558</v>
      </c>
      <c r="D15" s="12">
        <v>9.4732239489208183</v>
      </c>
      <c r="E15" s="12">
        <v>0.47887770014103703</v>
      </c>
      <c r="F15" s="13">
        <v>33039.875767691519</v>
      </c>
      <c r="G15" s="13">
        <v>-1833.3318931795757</v>
      </c>
      <c r="H15" s="13">
        <v>-3631.8822481574971</v>
      </c>
      <c r="I15" s="14">
        <v>0</v>
      </c>
      <c r="J15" s="3"/>
      <c r="K15" s="11">
        <v>10</v>
      </c>
      <c r="L15" s="25">
        <f t="shared" si="0"/>
        <v>-0.90127517277141556</v>
      </c>
      <c r="M15" s="25">
        <f t="shared" si="1"/>
        <v>0.12673339361037322</v>
      </c>
      <c r="N15" s="25">
        <f t="shared" si="2"/>
        <v>-0.48595801335623068</v>
      </c>
      <c r="O15" s="25">
        <f t="shared" si="3"/>
        <v>-0.32175766925630633</v>
      </c>
      <c r="P15" s="25">
        <f t="shared" si="4"/>
        <v>0.3516876483476184</v>
      </c>
      <c r="Q15" s="25">
        <f t="shared" si="5"/>
        <v>0.3675091310718781</v>
      </c>
      <c r="R15" s="14">
        <v>0</v>
      </c>
      <c r="S15" s="21">
        <f t="shared" si="7"/>
        <v>-0.37710266899785216</v>
      </c>
      <c r="T15" s="21">
        <f t="shared" si="6"/>
        <v>-0.19769239034991259</v>
      </c>
    </row>
    <row r="16" spans="1:22" x14ac:dyDescent="0.3">
      <c r="A16" s="3"/>
      <c r="B16" s="11">
        <v>11</v>
      </c>
      <c r="C16" s="12">
        <v>35.272907632434048</v>
      </c>
      <c r="D16" s="12">
        <v>1.042530902065629</v>
      </c>
      <c r="E16" s="12">
        <v>0.77618365483816743</v>
      </c>
      <c r="F16" s="13">
        <v>20059.741253096825</v>
      </c>
      <c r="G16" s="13">
        <v>-3898.767801101646</v>
      </c>
      <c r="H16" s="13">
        <v>-2634.0089814388557</v>
      </c>
      <c r="I16" s="14">
        <v>1</v>
      </c>
      <c r="J16" s="3"/>
      <c r="K16" s="11">
        <v>11</v>
      </c>
      <c r="L16" s="25">
        <f t="shared" si="0"/>
        <v>7.3966666055816949E-2</v>
      </c>
      <c r="M16" s="25">
        <f t="shared" si="1"/>
        <v>-1.1180145731314934</v>
      </c>
      <c r="N16" s="25">
        <f t="shared" si="2"/>
        <v>-5.6912924210404288E-3</v>
      </c>
      <c r="O16" s="25">
        <f t="shared" si="3"/>
        <v>-0.59295483061064891</v>
      </c>
      <c r="P16" s="25">
        <f t="shared" si="4"/>
        <v>-0.17899634464449307</v>
      </c>
      <c r="Q16" s="25">
        <f t="shared" si="5"/>
        <v>0.50104954832147619</v>
      </c>
      <c r="R16" s="14">
        <v>1</v>
      </c>
      <c r="S16" s="21">
        <f t="shared" si="7"/>
        <v>-1.3149495340093422</v>
      </c>
      <c r="T16" s="21">
        <f t="shared" si="6"/>
        <v>-0.68934944761499861</v>
      </c>
    </row>
    <row r="17" spans="1:20" x14ac:dyDescent="0.3">
      <c r="A17" s="3"/>
      <c r="B17" s="11">
        <v>12</v>
      </c>
      <c r="C17" s="12">
        <v>25.965184925533375</v>
      </c>
      <c r="D17" s="12">
        <v>4.2080828098640168</v>
      </c>
      <c r="E17" s="12">
        <v>0.60466642123732295</v>
      </c>
      <c r="F17" s="13">
        <v>35386.942134864643</v>
      </c>
      <c r="G17" s="13">
        <v>-191.06994474981784</v>
      </c>
      <c r="H17" s="13">
        <v>-1661.0668495284679</v>
      </c>
      <c r="I17" s="14">
        <v>0</v>
      </c>
      <c r="J17" s="3"/>
      <c r="K17" s="11">
        <v>12</v>
      </c>
      <c r="L17" s="25">
        <f t="shared" si="0"/>
        <v>-1.0606827497897626</v>
      </c>
      <c r="M17" s="25">
        <f t="shared" si="1"/>
        <v>-0.65063730308396228</v>
      </c>
      <c r="N17" s="25">
        <f t="shared" si="2"/>
        <v>-0.28275947105630572</v>
      </c>
      <c r="O17" s="25">
        <f t="shared" si="3"/>
        <v>-0.27271983104500674</v>
      </c>
      <c r="P17" s="25">
        <f t="shared" si="4"/>
        <v>0.7736431905113561</v>
      </c>
      <c r="Q17" s="25">
        <f t="shared" si="5"/>
        <v>0.63125355577251507</v>
      </c>
      <c r="R17" s="14">
        <v>0</v>
      </c>
      <c r="S17" s="21">
        <f t="shared" si="7"/>
        <v>-0.57914313763486058</v>
      </c>
      <c r="T17" s="21">
        <f t="shared" si="6"/>
        <v>-0.30361013232297279</v>
      </c>
    </row>
    <row r="18" spans="1:20" x14ac:dyDescent="0.3">
      <c r="A18" s="3"/>
      <c r="B18" s="11">
        <v>13</v>
      </c>
      <c r="C18" s="12">
        <v>32.33919070749824</v>
      </c>
      <c r="D18" s="12">
        <v>7.4007358835623096</v>
      </c>
      <c r="E18" s="12">
        <v>2.9002149440635616</v>
      </c>
      <c r="F18" s="13">
        <v>35107.89453451502</v>
      </c>
      <c r="G18" s="13">
        <v>-1315.9524119891794</v>
      </c>
      <c r="H18" s="13">
        <v>-1951.3927539610081</v>
      </c>
      <c r="I18" s="14">
        <v>1</v>
      </c>
      <c r="J18" s="3"/>
      <c r="K18" s="11">
        <v>13</v>
      </c>
      <c r="L18" s="25">
        <f t="shared" si="0"/>
        <v>-0.28366541001224244</v>
      </c>
      <c r="M18" s="25">
        <f t="shared" si="1"/>
        <v>-0.17925868688816604</v>
      </c>
      <c r="N18" s="25">
        <f t="shared" si="2"/>
        <v>3.4254594340392353</v>
      </c>
      <c r="O18" s="25">
        <f t="shared" si="3"/>
        <v>-0.27855004158808455</v>
      </c>
      <c r="P18" s="25">
        <f t="shared" si="4"/>
        <v>0.48462085044660408</v>
      </c>
      <c r="Q18" s="25">
        <f t="shared" si="5"/>
        <v>0.59240068366002874</v>
      </c>
      <c r="R18" s="14">
        <v>1</v>
      </c>
      <c r="S18" s="21">
        <f t="shared" si="7"/>
        <v>0.33554739561813984</v>
      </c>
      <c r="T18" s="21">
        <f t="shared" si="6"/>
        <v>0.1759074442292427</v>
      </c>
    </row>
    <row r="19" spans="1:20" x14ac:dyDescent="0.3">
      <c r="A19" s="3"/>
      <c r="B19" s="11">
        <v>14</v>
      </c>
      <c r="C19" s="12">
        <v>48.818115777712727</v>
      </c>
      <c r="D19" s="12">
        <v>22.368451882766941</v>
      </c>
      <c r="E19" s="12">
        <v>4.2007489201691312E-2</v>
      </c>
      <c r="F19" s="13">
        <v>116698.37428801091</v>
      </c>
      <c r="G19" s="13">
        <v>-8254.7894226495191</v>
      </c>
      <c r="H19" s="13">
        <v>-9029.9427827554318</v>
      </c>
      <c r="I19" s="14">
        <v>0</v>
      </c>
      <c r="J19" s="3"/>
      <c r="K19" s="11">
        <v>14</v>
      </c>
      <c r="L19" s="25">
        <f t="shared" si="0"/>
        <v>1.7251828650679273</v>
      </c>
      <c r="M19" s="25">
        <f t="shared" si="1"/>
        <v>2.0306467091728857</v>
      </c>
      <c r="N19" s="25">
        <f t="shared" si="2"/>
        <v>-1.1916762149840623</v>
      </c>
      <c r="O19" s="25">
        <f t="shared" si="3"/>
        <v>1.426140035221799</v>
      </c>
      <c r="P19" s="25">
        <f t="shared" si="4"/>
        <v>-1.2982133287283284</v>
      </c>
      <c r="Q19" s="25">
        <f t="shared" si="5"/>
        <v>-0.35488646781938726</v>
      </c>
      <c r="R19" s="14">
        <v>0</v>
      </c>
      <c r="S19" s="21">
        <f t="shared" si="7"/>
        <v>3.5288698129148965</v>
      </c>
      <c r="T19" s="21">
        <f t="shared" si="6"/>
        <v>1.8499755263009563</v>
      </c>
    </row>
    <row r="20" spans="1:20" x14ac:dyDescent="0.3">
      <c r="A20" s="3"/>
      <c r="B20" s="11">
        <v>15</v>
      </c>
      <c r="C20" s="12">
        <v>51.806121009423052</v>
      </c>
      <c r="D20" s="12">
        <v>26.626096662003846</v>
      </c>
      <c r="E20" s="12">
        <v>0.54186192608040029</v>
      </c>
      <c r="F20" s="13">
        <v>165132.22489419524</v>
      </c>
      <c r="G20" s="13">
        <v>-1754.2799676063444</v>
      </c>
      <c r="H20" s="13">
        <v>-34032.978385516129</v>
      </c>
      <c r="I20" s="14">
        <v>0</v>
      </c>
      <c r="J20" s="3"/>
      <c r="K20" s="11">
        <v>15</v>
      </c>
      <c r="L20" s="25">
        <f t="shared" si="0"/>
        <v>2.0894329074751945</v>
      </c>
      <c r="M20" s="25">
        <f t="shared" si="1"/>
        <v>2.6592658099526427</v>
      </c>
      <c r="N20" s="25">
        <f t="shared" si="2"/>
        <v>-0.38421357405176254</v>
      </c>
      <c r="O20" s="25">
        <f t="shared" si="3"/>
        <v>2.4380804571864974</v>
      </c>
      <c r="P20" s="25">
        <f t="shared" si="4"/>
        <v>0.37199890146179659</v>
      </c>
      <c r="Q20" s="25">
        <f t="shared" si="5"/>
        <v>-3.7009183921726159</v>
      </c>
      <c r="R20" s="14">
        <v>0</v>
      </c>
      <c r="S20" s="21">
        <f t="shared" si="7"/>
        <v>3.8578596839035151</v>
      </c>
      <c r="T20" s="21">
        <f t="shared" si="6"/>
        <v>2.0224452523028691</v>
      </c>
    </row>
    <row r="21" spans="1:20" x14ac:dyDescent="0.3">
      <c r="A21" s="3"/>
      <c r="B21" s="11">
        <v>16</v>
      </c>
      <c r="C21" s="12">
        <v>31.321249957376676</v>
      </c>
      <c r="D21" s="12">
        <v>7.8429191909970655</v>
      </c>
      <c r="E21" s="12">
        <v>0.3498094669228729</v>
      </c>
      <c r="F21" s="13">
        <v>41564.570082906263</v>
      </c>
      <c r="G21" s="13">
        <v>-341.03038524039471</v>
      </c>
      <c r="H21" s="13">
        <v>-11029.774251481591</v>
      </c>
      <c r="I21" s="14">
        <v>0</v>
      </c>
      <c r="J21" s="3"/>
      <c r="K21" s="11">
        <v>16</v>
      </c>
      <c r="L21" s="25">
        <f t="shared" si="0"/>
        <v>-0.40775654528365873</v>
      </c>
      <c r="M21" s="25">
        <f t="shared" si="1"/>
        <v>-0.11397262205368386</v>
      </c>
      <c r="N21" s="25">
        <f t="shared" si="2"/>
        <v>-0.69445426499617269</v>
      </c>
      <c r="O21" s="25">
        <f t="shared" si="3"/>
        <v>-0.14364912214531142</v>
      </c>
      <c r="P21" s="25">
        <f t="shared" si="4"/>
        <v>0.73511301630204917</v>
      </c>
      <c r="Q21" s="25">
        <f t="shared" si="5"/>
        <v>-0.62251396889550037</v>
      </c>
      <c r="R21" s="14">
        <v>0</v>
      </c>
      <c r="S21" s="21">
        <f t="shared" si="7"/>
        <v>-0.55277924207610518</v>
      </c>
      <c r="T21" s="21">
        <f t="shared" si="6"/>
        <v>-0.2897891176221315</v>
      </c>
    </row>
    <row r="22" spans="1:20" x14ac:dyDescent="0.3">
      <c r="A22" s="3"/>
      <c r="B22" s="11">
        <v>17</v>
      </c>
      <c r="C22" s="12">
        <v>27.298561795426647</v>
      </c>
      <c r="D22" s="12">
        <v>7.7035131684982083</v>
      </c>
      <c r="E22" s="12">
        <v>0.26212793369732035</v>
      </c>
      <c r="F22" s="13">
        <v>35830.704437970468</v>
      </c>
      <c r="G22" s="13">
        <v>-287.22741124517944</v>
      </c>
      <c r="H22" s="13">
        <v>-1158.0140701166249</v>
      </c>
      <c r="I22" s="14">
        <v>0</v>
      </c>
      <c r="J22" s="3"/>
      <c r="K22" s="11">
        <v>17</v>
      </c>
      <c r="L22" s="25">
        <f t="shared" si="0"/>
        <v>-0.89813866310304347</v>
      </c>
      <c r="M22" s="25">
        <f t="shared" si="1"/>
        <v>-0.13455519600016999</v>
      </c>
      <c r="N22" s="25">
        <f t="shared" si="2"/>
        <v>-0.83609462498056863</v>
      </c>
      <c r="O22" s="25">
        <f t="shared" si="3"/>
        <v>-0.26344819547119597</v>
      </c>
      <c r="P22" s="25">
        <f t="shared" si="4"/>
        <v>0.74893691515319127</v>
      </c>
      <c r="Q22" s="25">
        <f t="shared" si="5"/>
        <v>0.69857460775553104</v>
      </c>
      <c r="R22" s="14">
        <v>0</v>
      </c>
      <c r="S22" s="21">
        <f t="shared" si="7"/>
        <v>0.15136946833431275</v>
      </c>
      <c r="T22" s="21">
        <f t="shared" si="6"/>
        <v>7.9353965063494208E-2</v>
      </c>
    </row>
    <row r="23" spans="1:20" x14ac:dyDescent="0.3">
      <c r="A23" s="3"/>
      <c r="B23" s="11">
        <v>18</v>
      </c>
      <c r="C23" s="12">
        <v>25.58380212374691</v>
      </c>
      <c r="D23" s="12">
        <v>2.7477073514543333</v>
      </c>
      <c r="E23" s="12">
        <v>0.46179154800294248</v>
      </c>
      <c r="F23" s="13">
        <v>17830.424539834556</v>
      </c>
      <c r="G23" s="13">
        <v>-2145.1887409253759</v>
      </c>
      <c r="H23" s="13">
        <v>-6227.8794181811536</v>
      </c>
      <c r="I23" s="14">
        <v>1</v>
      </c>
      <c r="J23" s="3"/>
      <c r="K23" s="11">
        <v>18</v>
      </c>
      <c r="L23" s="25">
        <f t="shared" si="0"/>
        <v>-1.1071748711052953</v>
      </c>
      <c r="M23" s="25">
        <f t="shared" si="1"/>
        <v>-0.8662541417510099</v>
      </c>
      <c r="N23" s="25">
        <f t="shared" si="2"/>
        <v>-0.51355890775850366</v>
      </c>
      <c r="O23" s="25">
        <f t="shared" si="3"/>
        <v>-0.63953249617464858</v>
      </c>
      <c r="P23" s="25">
        <f t="shared" si="4"/>
        <v>0.27156052526967561</v>
      </c>
      <c r="Q23" s="25">
        <f t="shared" si="5"/>
        <v>2.0099738691110619E-2</v>
      </c>
      <c r="R23" s="14">
        <v>1</v>
      </c>
      <c r="S23" s="21">
        <f t="shared" si="7"/>
        <v>-2.3213012450701678</v>
      </c>
      <c r="T23" s="21">
        <f t="shared" si="6"/>
        <v>-1.2169195012055578</v>
      </c>
    </row>
    <row r="24" spans="1:20" x14ac:dyDescent="0.3">
      <c r="A24" s="3"/>
      <c r="B24" s="11">
        <v>19</v>
      </c>
      <c r="C24" s="12">
        <v>31.486093401479579</v>
      </c>
      <c r="D24" s="12">
        <v>13.634791363606167</v>
      </c>
      <c r="E24" s="12">
        <v>1.0400592943572557</v>
      </c>
      <c r="F24" s="13">
        <v>67805.579692328771</v>
      </c>
      <c r="G24" s="13">
        <v>-7509.7465527302829</v>
      </c>
      <c r="H24" s="13">
        <v>-3131.7126765419489</v>
      </c>
      <c r="I24" s="14">
        <v>0</v>
      </c>
      <c r="J24" s="3"/>
      <c r="K24" s="11">
        <v>19</v>
      </c>
      <c r="L24" s="25">
        <f t="shared" si="0"/>
        <v>-0.38766145613594882</v>
      </c>
      <c r="M24" s="25">
        <f t="shared" si="1"/>
        <v>0.74116717136735988</v>
      </c>
      <c r="N24" s="25">
        <f t="shared" si="2"/>
        <v>0.4205722456087011</v>
      </c>
      <c r="O24" s="25">
        <f t="shared" si="3"/>
        <v>0.40461078295395592</v>
      </c>
      <c r="P24" s="25">
        <f t="shared" si="4"/>
        <v>-1.1067852995929113</v>
      </c>
      <c r="Q24" s="25">
        <f t="shared" si="5"/>
        <v>0.434444337692586</v>
      </c>
      <c r="R24" s="14">
        <v>0</v>
      </c>
      <c r="S24" s="21">
        <f t="shared" si="7"/>
        <v>8.5775536285041643E-2</v>
      </c>
      <c r="T24" s="21">
        <f t="shared" si="6"/>
        <v>4.4966986966173884E-2</v>
      </c>
    </row>
    <row r="25" spans="1:20" x14ac:dyDescent="0.3">
      <c r="A25" s="3"/>
      <c r="B25" s="11">
        <v>20</v>
      </c>
      <c r="C25" s="12">
        <v>43.695615822814482</v>
      </c>
      <c r="D25" s="12">
        <v>2.5758118657900728</v>
      </c>
      <c r="E25" s="12">
        <v>0.28295218386825682</v>
      </c>
      <c r="F25" s="13">
        <v>20192.437340153865</v>
      </c>
      <c r="G25" s="13">
        <v>-322.92086851856322</v>
      </c>
      <c r="H25" s="13">
        <v>-829.71400100976871</v>
      </c>
      <c r="I25" s="14">
        <v>0</v>
      </c>
      <c r="J25" s="3"/>
      <c r="K25" s="11">
        <v>20</v>
      </c>
      <c r="L25" s="25">
        <f t="shared" si="0"/>
        <v>1.1007291974500522</v>
      </c>
      <c r="M25" s="25">
        <f t="shared" si="1"/>
        <v>-0.8916336159037912</v>
      </c>
      <c r="N25" s="25">
        <f t="shared" si="2"/>
        <v>-0.80245522359112087</v>
      </c>
      <c r="O25" s="25">
        <f t="shared" si="3"/>
        <v>-0.5901823784382747</v>
      </c>
      <c r="P25" s="25">
        <f t="shared" si="4"/>
        <v>0.73976599566017787</v>
      </c>
      <c r="Q25" s="25">
        <f t="shared" si="5"/>
        <v>0.74250937349564072</v>
      </c>
      <c r="R25" s="14">
        <v>0</v>
      </c>
      <c r="S25" s="21">
        <f t="shared" si="7"/>
        <v>1.1011885722638048</v>
      </c>
      <c r="T25" s="21">
        <f t="shared" si="6"/>
        <v>0.57728735162593026</v>
      </c>
    </row>
    <row r="26" spans="1:20" x14ac:dyDescent="0.3">
      <c r="A26" s="3"/>
      <c r="B26" s="11">
        <v>21</v>
      </c>
      <c r="C26" s="12">
        <v>31.179627397817736</v>
      </c>
      <c r="D26" s="12">
        <v>3.6921304846426453</v>
      </c>
      <c r="E26" s="12">
        <v>2.4527063628087774E-2</v>
      </c>
      <c r="F26" s="13">
        <v>12517.055831412699</v>
      </c>
      <c r="G26" s="13">
        <v>34.163817237816488</v>
      </c>
      <c r="H26" s="13">
        <v>-642.14748185120413</v>
      </c>
      <c r="I26" s="14">
        <v>0</v>
      </c>
      <c r="J26" s="3"/>
      <c r="K26" s="11">
        <v>21</v>
      </c>
      <c r="L26" s="25">
        <f t="shared" si="0"/>
        <v>-0.42502091375855655</v>
      </c>
      <c r="M26" s="25">
        <f t="shared" si="1"/>
        <v>-0.72681497960304819</v>
      </c>
      <c r="N26" s="25">
        <f t="shared" si="2"/>
        <v>-1.2199140169458111</v>
      </c>
      <c r="O26" s="25">
        <f t="shared" si="3"/>
        <v>-0.75054602298616113</v>
      </c>
      <c r="P26" s="25">
        <f t="shared" si="4"/>
        <v>0.83151375996828181</v>
      </c>
      <c r="Q26" s="25">
        <f t="shared" si="5"/>
        <v>0.76761046805933719</v>
      </c>
      <c r="R26" s="14">
        <v>0</v>
      </c>
      <c r="S26" s="21">
        <f t="shared" si="7"/>
        <v>-0.30325768832014688</v>
      </c>
      <c r="T26" s="21">
        <f t="shared" si="6"/>
        <v>-0.15897988061267215</v>
      </c>
    </row>
    <row r="27" spans="1:20" x14ac:dyDescent="0.3">
      <c r="A27" s="3"/>
      <c r="B27" s="11">
        <v>22</v>
      </c>
      <c r="C27" s="12">
        <v>37.350212873136456</v>
      </c>
      <c r="D27" s="12">
        <v>20.986999823084805</v>
      </c>
      <c r="E27" s="12">
        <v>2.0194706017492314</v>
      </c>
      <c r="F27" s="13">
        <v>92609.201214892033</v>
      </c>
      <c r="G27" s="13">
        <v>-10895.06812476204</v>
      </c>
      <c r="H27" s="13">
        <v>-18365.187803195768</v>
      </c>
      <c r="I27" s="14">
        <v>0</v>
      </c>
      <c r="J27" s="3"/>
      <c r="K27" s="11">
        <v>22</v>
      </c>
      <c r="L27" s="25">
        <f t="shared" si="0"/>
        <v>0.32719865975804419</v>
      </c>
      <c r="M27" s="25">
        <f t="shared" si="1"/>
        <v>1.8266824997201252</v>
      </c>
      <c r="N27" s="25">
        <f t="shared" si="2"/>
        <v>2.0027089287678828</v>
      </c>
      <c r="O27" s="25">
        <f t="shared" si="3"/>
        <v>0.92283898318279423</v>
      </c>
      <c r="P27" s="25">
        <f t="shared" si="4"/>
        <v>-1.9765948940312823</v>
      </c>
      <c r="Q27" s="25">
        <f t="shared" si="5"/>
        <v>-1.6041758883649453</v>
      </c>
      <c r="R27" s="14">
        <v>0</v>
      </c>
      <c r="S27" s="21">
        <f t="shared" si="7"/>
        <v>-0.50405063973526387</v>
      </c>
      <c r="T27" s="21">
        <f t="shared" si="6"/>
        <v>-0.26424362386900679</v>
      </c>
    </row>
    <row r="28" spans="1:20" x14ac:dyDescent="0.3">
      <c r="A28" s="3"/>
      <c r="B28" s="11">
        <v>23</v>
      </c>
      <c r="C28" s="12">
        <v>41.970538388276182</v>
      </c>
      <c r="D28" s="12">
        <v>14.45333719360187</v>
      </c>
      <c r="E28" s="12">
        <v>1.987148095044712</v>
      </c>
      <c r="F28" s="13">
        <v>55837.356761112111</v>
      </c>
      <c r="G28" s="13">
        <v>-1443.2297435038158</v>
      </c>
      <c r="H28" s="13">
        <v>-3773.8190714044863</v>
      </c>
      <c r="I28" s="14">
        <v>0</v>
      </c>
      <c r="J28" s="3"/>
      <c r="K28" s="11">
        <v>23</v>
      </c>
      <c r="L28" s="25">
        <f t="shared" si="0"/>
        <v>0.89043521201190601</v>
      </c>
      <c r="M28" s="25">
        <f t="shared" si="1"/>
        <v>0.8620212045897232</v>
      </c>
      <c r="N28" s="25">
        <f t="shared" si="2"/>
        <v>1.9504952947584355</v>
      </c>
      <c r="O28" s="25">
        <f t="shared" si="3"/>
        <v>0.15455574063121025</v>
      </c>
      <c r="P28" s="25">
        <f t="shared" si="4"/>
        <v>0.45191877421828835</v>
      </c>
      <c r="Q28" s="25">
        <f t="shared" si="5"/>
        <v>0.34851443181331015</v>
      </c>
      <c r="R28" s="14">
        <v>0</v>
      </c>
      <c r="S28" s="21">
        <f t="shared" si="7"/>
        <v>2.707445363264438</v>
      </c>
      <c r="T28" s="21">
        <f t="shared" si="6"/>
        <v>1.4193517829718261</v>
      </c>
    </row>
    <row r="29" spans="1:20" x14ac:dyDescent="0.3">
      <c r="A29" s="3"/>
      <c r="B29" s="11">
        <v>24</v>
      </c>
      <c r="C29" s="12">
        <v>46.093282238154274</v>
      </c>
      <c r="D29" s="12">
        <v>25.780530045739642</v>
      </c>
      <c r="E29" s="12">
        <v>0.30161638695601123</v>
      </c>
      <c r="F29" s="13">
        <v>63307.337815523082</v>
      </c>
      <c r="G29" s="13">
        <v>-1931.0206058860053</v>
      </c>
      <c r="H29" s="13">
        <v>-21382.343117228069</v>
      </c>
      <c r="I29" s="14">
        <v>0</v>
      </c>
      <c r="J29" s="3"/>
      <c r="K29" s="11">
        <v>24</v>
      </c>
      <c r="L29" s="25">
        <f t="shared" si="0"/>
        <v>1.3930145268723495</v>
      </c>
      <c r="M29" s="25">
        <f t="shared" si="1"/>
        <v>2.5344222982164073</v>
      </c>
      <c r="N29" s="25">
        <f t="shared" si="2"/>
        <v>-0.77230515268199362</v>
      </c>
      <c r="O29" s="25">
        <f t="shared" si="3"/>
        <v>0.31062790267615281</v>
      </c>
      <c r="P29" s="25">
        <f t="shared" si="4"/>
        <v>0.32658794134123509</v>
      </c>
      <c r="Q29" s="25">
        <f t="shared" si="5"/>
        <v>-2.007946780902865</v>
      </c>
      <c r="R29" s="14">
        <v>0</v>
      </c>
      <c r="S29" s="21">
        <f t="shared" si="7"/>
        <v>2.5567058882032798</v>
      </c>
      <c r="T29" s="21">
        <f t="shared" si="6"/>
        <v>1.3403280857274527</v>
      </c>
    </row>
    <row r="30" spans="1:20" x14ac:dyDescent="0.3">
      <c r="A30" s="3"/>
      <c r="B30" s="11">
        <v>25</v>
      </c>
      <c r="C30" s="12">
        <v>49.446627120810312</v>
      </c>
      <c r="D30" s="12">
        <v>4.5701115415511877</v>
      </c>
      <c r="E30" s="12">
        <v>0.66945020864125093</v>
      </c>
      <c r="F30" s="13">
        <v>29488.544915640181</v>
      </c>
      <c r="G30" s="13">
        <v>-1201.6021743809988</v>
      </c>
      <c r="H30" s="13">
        <v>-3453.3577033742058</v>
      </c>
      <c r="I30" s="14">
        <v>1</v>
      </c>
      <c r="J30" s="3"/>
      <c r="K30" s="11">
        <v>25</v>
      </c>
      <c r="L30" s="25">
        <f t="shared" si="0"/>
        <v>1.8018009649785831</v>
      </c>
      <c r="M30" s="25">
        <f t="shared" si="1"/>
        <v>-0.5971856443454393</v>
      </c>
      <c r="N30" s="25">
        <f t="shared" si="2"/>
        <v>-0.17810802814140442</v>
      </c>
      <c r="O30" s="25">
        <f t="shared" si="3"/>
        <v>-0.39595650325325082</v>
      </c>
      <c r="P30" s="25">
        <f t="shared" si="4"/>
        <v>0.51400149617894098</v>
      </c>
      <c r="Q30" s="25">
        <f t="shared" si="5"/>
        <v>0.39140018316715108</v>
      </c>
      <c r="R30" s="14">
        <v>1</v>
      </c>
      <c r="S30" s="21">
        <f t="shared" si="7"/>
        <v>1.7140604967259851</v>
      </c>
      <c r="T30" s="21">
        <f t="shared" si="6"/>
        <v>0.89857947095052171</v>
      </c>
    </row>
    <row r="31" spans="1:20" x14ac:dyDescent="0.3">
      <c r="A31" s="3"/>
      <c r="B31" s="11">
        <v>26</v>
      </c>
      <c r="C31" s="12">
        <v>25.163976971288786</v>
      </c>
      <c r="D31" s="12">
        <v>9.3081386005442681</v>
      </c>
      <c r="E31" s="12">
        <v>0.35931589810596293</v>
      </c>
      <c r="F31" s="13">
        <v>27375.727091279023</v>
      </c>
      <c r="G31" s="13">
        <v>-1144.3646194165369</v>
      </c>
      <c r="H31" s="13">
        <v>-4041.6251729902729</v>
      </c>
      <c r="I31" s="14">
        <v>0</v>
      </c>
      <c r="J31" s="3"/>
      <c r="K31" s="11">
        <v>26</v>
      </c>
      <c r="L31" s="25">
        <f t="shared" si="0"/>
        <v>-1.158353271987471</v>
      </c>
      <c r="M31" s="25">
        <f t="shared" si="1"/>
        <v>0.10235940079761922</v>
      </c>
      <c r="N31" s="25">
        <f t="shared" si="2"/>
        <v>-0.67909761821541859</v>
      </c>
      <c r="O31" s="25">
        <f t="shared" si="3"/>
        <v>-0.44010012871270515</v>
      </c>
      <c r="P31" s="25">
        <f t="shared" si="4"/>
        <v>0.52870786111679324</v>
      </c>
      <c r="Q31" s="25">
        <f t="shared" si="5"/>
        <v>0.31267527293359054</v>
      </c>
      <c r="R31" s="14">
        <v>0</v>
      </c>
      <c r="S31" s="21">
        <f t="shared" si="7"/>
        <v>-0.65471086585217309</v>
      </c>
      <c r="T31" s="21">
        <f t="shared" si="6"/>
        <v>-0.34322577562853157</v>
      </c>
    </row>
    <row r="32" spans="1:20" x14ac:dyDescent="0.3">
      <c r="A32" s="3"/>
      <c r="B32" s="11">
        <v>27</v>
      </c>
      <c r="C32" s="12">
        <v>39.681778816370219</v>
      </c>
      <c r="D32" s="12">
        <v>4.2871130882945518</v>
      </c>
      <c r="E32" s="12">
        <v>1.7435993945736548</v>
      </c>
      <c r="F32" s="13">
        <v>73552.82708146199</v>
      </c>
      <c r="G32" s="13">
        <v>-1711.3801190476163</v>
      </c>
      <c r="H32" s="13">
        <v>-1285.2822149795859</v>
      </c>
      <c r="I32" s="14">
        <v>0</v>
      </c>
      <c r="J32" s="3"/>
      <c r="K32" s="11">
        <v>27</v>
      </c>
      <c r="L32" s="25">
        <f t="shared" si="0"/>
        <v>0.61142607163982232</v>
      </c>
      <c r="M32" s="25">
        <f t="shared" si="1"/>
        <v>-0.63896889363758269</v>
      </c>
      <c r="N32" s="25">
        <f t="shared" si="2"/>
        <v>1.5570678039353247</v>
      </c>
      <c r="O32" s="25">
        <f t="shared" si="3"/>
        <v>0.52468944437164577</v>
      </c>
      <c r="P32" s="25">
        <f t="shared" si="4"/>
        <v>0.38302139934932805</v>
      </c>
      <c r="Q32" s="25">
        <f t="shared" si="5"/>
        <v>0.68154294478346933</v>
      </c>
      <c r="R32" s="14">
        <v>0</v>
      </c>
      <c r="S32" s="21">
        <f t="shared" si="7"/>
        <v>1.5617109665066828</v>
      </c>
      <c r="T32" s="21">
        <f t="shared" si="6"/>
        <v>0.81871171801793308</v>
      </c>
    </row>
    <row r="33" spans="1:20" x14ac:dyDescent="0.3">
      <c r="A33" s="3"/>
      <c r="B33" s="11">
        <v>28</v>
      </c>
      <c r="C33" s="12">
        <v>30.799678852086075</v>
      </c>
      <c r="D33" s="12">
        <v>0.58299538853328337</v>
      </c>
      <c r="E33" s="12">
        <v>1.8222858697199964</v>
      </c>
      <c r="F33" s="13">
        <v>19312.633294967578</v>
      </c>
      <c r="G33" s="13">
        <v>29.988405634568466</v>
      </c>
      <c r="H33" s="13">
        <v>-495.87898404542295</v>
      </c>
      <c r="I33" s="14">
        <v>0</v>
      </c>
      <c r="J33" s="3"/>
      <c r="K33" s="11">
        <v>28</v>
      </c>
      <c r="L33" s="25">
        <f t="shared" si="0"/>
        <v>-0.47133819340271554</v>
      </c>
      <c r="M33" s="25">
        <f t="shared" si="1"/>
        <v>-1.1858626009194859</v>
      </c>
      <c r="N33" s="25">
        <f t="shared" si="2"/>
        <v>1.6841775869834965</v>
      </c>
      <c r="O33" s="25">
        <f t="shared" si="3"/>
        <v>-0.60856434199453135</v>
      </c>
      <c r="P33" s="25">
        <f t="shared" si="4"/>
        <v>0.83044094812575586</v>
      </c>
      <c r="Q33" s="25">
        <f t="shared" si="5"/>
        <v>0.78718485378437675</v>
      </c>
      <c r="R33" s="14">
        <v>0</v>
      </c>
      <c r="S33" s="21">
        <f t="shared" si="7"/>
        <v>-0.64813933440660032</v>
      </c>
      <c r="T33" s="21">
        <f t="shared" si="6"/>
        <v>-0.33978071446471808</v>
      </c>
    </row>
    <row r="34" spans="1:20" x14ac:dyDescent="0.3">
      <c r="A34" s="3"/>
      <c r="B34" s="11">
        <v>29</v>
      </c>
      <c r="C34" s="12">
        <v>39.612560967404725</v>
      </c>
      <c r="D34" s="12">
        <v>1.1865563616525217</v>
      </c>
      <c r="E34" s="12">
        <v>2.209184426344267E-2</v>
      </c>
      <c r="F34" s="13">
        <v>20357.131468654232</v>
      </c>
      <c r="G34" s="13">
        <v>-600.28174875697653</v>
      </c>
      <c r="H34" s="13">
        <v>-3112.0274526407138</v>
      </c>
      <c r="I34" s="14">
        <v>0</v>
      </c>
      <c r="J34" s="3"/>
      <c r="K34" s="11">
        <v>29</v>
      </c>
      <c r="L34" s="25">
        <f t="shared" si="0"/>
        <v>0.60298813312704758</v>
      </c>
      <c r="M34" s="25">
        <f t="shared" si="1"/>
        <v>-1.0967499633320985</v>
      </c>
      <c r="N34" s="25">
        <f t="shared" si="2"/>
        <v>-1.2238478595094671</v>
      </c>
      <c r="O34" s="25">
        <f t="shared" si="3"/>
        <v>-0.58674138327055847</v>
      </c>
      <c r="P34" s="25">
        <f t="shared" si="4"/>
        <v>0.66850211433606099</v>
      </c>
      <c r="Q34" s="25">
        <f t="shared" si="5"/>
        <v>0.43707871332033182</v>
      </c>
      <c r="R34" s="14">
        <v>0</v>
      </c>
      <c r="S34" s="21">
        <f t="shared" si="7"/>
        <v>2.5077614180783359E-2</v>
      </c>
      <c r="T34" s="21">
        <f t="shared" si="6"/>
        <v>1.3146694253973547E-2</v>
      </c>
    </row>
    <row r="35" spans="1:20" x14ac:dyDescent="0.3">
      <c r="A35" s="3"/>
      <c r="B35" s="11">
        <v>30</v>
      </c>
      <c r="C35" s="12">
        <v>32.613604185520941</v>
      </c>
      <c r="D35" s="12">
        <v>3.6352299998575606</v>
      </c>
      <c r="E35" s="12">
        <v>0.71861379785870683</v>
      </c>
      <c r="F35" s="13">
        <v>18431.375998096071</v>
      </c>
      <c r="G35" s="13">
        <v>-447.78757624222465</v>
      </c>
      <c r="H35" s="13">
        <v>-3283.4765151128581</v>
      </c>
      <c r="I35" s="14">
        <v>0</v>
      </c>
      <c r="J35" s="3"/>
      <c r="K35" s="11">
        <v>30</v>
      </c>
      <c r="L35" s="25">
        <f t="shared" si="0"/>
        <v>-0.25021328618524341</v>
      </c>
      <c r="M35" s="25">
        <f t="shared" si="1"/>
        <v>-0.73521604015041087</v>
      </c>
      <c r="N35" s="25">
        <f t="shared" si="2"/>
        <v>-9.8689384115502835E-2</v>
      </c>
      <c r="O35" s="25">
        <f t="shared" si="3"/>
        <v>-0.62697666869774327</v>
      </c>
      <c r="P35" s="25">
        <f t="shared" si="4"/>
        <v>0.70768329447714418</v>
      </c>
      <c r="Q35" s="25">
        <f t="shared" si="5"/>
        <v>0.41413453783914006</v>
      </c>
      <c r="R35" s="14">
        <v>0</v>
      </c>
      <c r="S35" s="21">
        <f t="shared" si="7"/>
        <v>-0.49058816271711336</v>
      </c>
      <c r="T35" s="21">
        <f t="shared" si="6"/>
        <v>-0.2571860518056171</v>
      </c>
    </row>
    <row r="36" spans="1:20" x14ac:dyDescent="0.3">
      <c r="A36" s="3"/>
      <c r="B36" s="11">
        <v>31</v>
      </c>
      <c r="C36" s="12">
        <v>39.42180181283743</v>
      </c>
      <c r="D36" s="12">
        <v>2.3520623965725651</v>
      </c>
      <c r="E36" s="12">
        <v>1.1548056162703788</v>
      </c>
      <c r="F36" s="13">
        <v>12507.961158196327</v>
      </c>
      <c r="G36" s="13">
        <v>-3783.2263936761701</v>
      </c>
      <c r="H36" s="13">
        <v>-3375.6393768924199</v>
      </c>
      <c r="I36" s="14">
        <v>1</v>
      </c>
      <c r="J36" s="3"/>
      <c r="K36" s="11">
        <v>31</v>
      </c>
      <c r="L36" s="25">
        <f t="shared" si="0"/>
        <v>0.57973381301966964</v>
      </c>
      <c r="M36" s="25">
        <f t="shared" si="1"/>
        <v>-0.92466906095204304</v>
      </c>
      <c r="N36" s="25">
        <f t="shared" si="2"/>
        <v>0.60593294523118091</v>
      </c>
      <c r="O36" s="25">
        <f t="shared" si="3"/>
        <v>-0.75073604024345164</v>
      </c>
      <c r="P36" s="25">
        <f t="shared" si="4"/>
        <v>-0.14930964499271507</v>
      </c>
      <c r="Q36" s="25">
        <f t="shared" si="5"/>
        <v>0.40180084033722085</v>
      </c>
      <c r="R36" s="14">
        <v>1</v>
      </c>
      <c r="S36" s="21">
        <f t="shared" si="7"/>
        <v>-0.84318009283131912</v>
      </c>
      <c r="T36" s="21">
        <f t="shared" si="6"/>
        <v>-0.44202892673834226</v>
      </c>
    </row>
    <row r="37" spans="1:20" x14ac:dyDescent="0.3">
      <c r="A37" s="3"/>
      <c r="B37" s="11">
        <v>32</v>
      </c>
      <c r="C37" s="12">
        <v>49.105740781032011</v>
      </c>
      <c r="D37" s="12">
        <v>11.666735099067878</v>
      </c>
      <c r="E37" s="12">
        <v>1.1734616029136873</v>
      </c>
      <c r="F37" s="13">
        <v>77851.454180734276</v>
      </c>
      <c r="G37" s="13">
        <v>-1953.9165355820962</v>
      </c>
      <c r="H37" s="13">
        <v>-10429.360332812903</v>
      </c>
      <c r="I37" s="14">
        <v>0</v>
      </c>
      <c r="J37" s="3"/>
      <c r="K37" s="11">
        <v>32</v>
      </c>
      <c r="L37" s="25">
        <f t="shared" si="0"/>
        <v>1.7602455277917377</v>
      </c>
      <c r="M37" s="25">
        <f t="shared" si="1"/>
        <v>0.45059390294176754</v>
      </c>
      <c r="N37" s="25">
        <f t="shared" si="2"/>
        <v>0.63606974333238275</v>
      </c>
      <c r="O37" s="25">
        <f t="shared" si="3"/>
        <v>0.61450172372304335</v>
      </c>
      <c r="P37" s="25">
        <f t="shared" si="4"/>
        <v>0.32070516214301137</v>
      </c>
      <c r="Q37" s="25">
        <f t="shared" si="5"/>
        <v>-0.54216355978479103</v>
      </c>
      <c r="R37" s="14">
        <v>0</v>
      </c>
      <c r="S37" s="21">
        <f t="shared" si="7"/>
        <v>2.6038827568147687</v>
      </c>
      <c r="T37" s="21">
        <f t="shared" si="6"/>
        <v>1.365060098231671</v>
      </c>
    </row>
    <row r="38" spans="1:20" x14ac:dyDescent="0.3">
      <c r="A38" s="3"/>
      <c r="B38" s="11">
        <v>33</v>
      </c>
      <c r="C38" s="12">
        <v>35.307111954064737</v>
      </c>
      <c r="D38" s="12">
        <v>8.830287186100513</v>
      </c>
      <c r="E38" s="12">
        <v>1.1953499425044436</v>
      </c>
      <c r="F38" s="13">
        <v>28597.609031233282</v>
      </c>
      <c r="G38" s="13">
        <v>-888.1300004707382</v>
      </c>
      <c r="H38" s="13">
        <v>1220.4267686525991</v>
      </c>
      <c r="I38" s="14">
        <v>0</v>
      </c>
      <c r="J38" s="3"/>
      <c r="K38" s="11">
        <v>33</v>
      </c>
      <c r="L38" s="25">
        <f t="shared" ref="L38:L69" si="8">(C38-C$207)/C$209</f>
        <v>7.8136312571917207E-2</v>
      </c>
      <c r="M38" s="25">
        <f t="shared" ref="M38:M69" si="9">(D38-D$207)/D$209</f>
        <v>3.1807125530586136E-2</v>
      </c>
      <c r="N38" s="25">
        <f t="shared" ref="N38:N69" si="10">(E38-E$207)/E$209</f>
        <v>0.67142807005233485</v>
      </c>
      <c r="O38" s="25">
        <f t="shared" ref="O38:O69" si="11">(F38-F$207)/F$209</f>
        <v>-0.41457104708006548</v>
      </c>
      <c r="P38" s="25">
        <f t="shared" ref="P38:P69" si="12">(G38-G$207)/G$209</f>
        <v>0.59454365403750931</v>
      </c>
      <c r="Q38" s="25">
        <f t="shared" ref="Q38:Q69" si="13">(H38-H$207)/H$209</f>
        <v>1.0168695181474747</v>
      </c>
      <c r="R38" s="14">
        <v>0</v>
      </c>
      <c r="S38" s="21">
        <f t="shared" si="7"/>
        <v>1.3067855632074219</v>
      </c>
      <c r="T38" s="21">
        <f t="shared" ref="T38:T69" si="14">(S38-$S$207)/$S$209</f>
        <v>0.68506956567497646</v>
      </c>
    </row>
    <row r="39" spans="1:20" x14ac:dyDescent="0.3">
      <c r="A39" s="3"/>
      <c r="B39" s="11">
        <v>34</v>
      </c>
      <c r="C39" s="12">
        <v>27.329430988721668</v>
      </c>
      <c r="D39" s="12">
        <v>7.8559852381237407</v>
      </c>
      <c r="E39" s="12">
        <v>5.6778729905506017E-2</v>
      </c>
      <c r="F39" s="13">
        <v>21613.02036352106</v>
      </c>
      <c r="G39" s="13">
        <v>-26.986302640174017</v>
      </c>
      <c r="H39" s="13">
        <v>-1008.0110638189736</v>
      </c>
      <c r="I39" s="14">
        <v>0</v>
      </c>
      <c r="J39" s="3"/>
      <c r="K39" s="11">
        <v>34</v>
      </c>
      <c r="L39" s="25">
        <f t="shared" si="8"/>
        <v>-0.89437558235356507</v>
      </c>
      <c r="M39" s="25">
        <f t="shared" si="9"/>
        <v>-0.11204348817300613</v>
      </c>
      <c r="N39" s="25">
        <f t="shared" si="10"/>
        <v>-1.16781481824819</v>
      </c>
      <c r="O39" s="25">
        <f t="shared" si="11"/>
        <v>-0.56050178591651201</v>
      </c>
      <c r="P39" s="25">
        <f t="shared" si="12"/>
        <v>0.81580211785712764</v>
      </c>
      <c r="Q39" s="25">
        <f t="shared" si="13"/>
        <v>0.71864876418178036</v>
      </c>
      <c r="R39" s="14">
        <v>0</v>
      </c>
      <c r="S39" s="21">
        <f t="shared" si="7"/>
        <v>-3.2469974404175206E-2</v>
      </c>
      <c r="T39" s="21">
        <f t="shared" si="14"/>
        <v>-1.7022066885976461E-2</v>
      </c>
    </row>
    <row r="40" spans="1:20" x14ac:dyDescent="0.3">
      <c r="A40" s="3"/>
      <c r="B40" s="11">
        <v>35</v>
      </c>
      <c r="C40" s="12">
        <v>42.023871361444385</v>
      </c>
      <c r="D40" s="12">
        <v>12.292490797484756</v>
      </c>
      <c r="E40" s="12">
        <v>0.72614532699721468</v>
      </c>
      <c r="F40" s="13">
        <v>84269.868996686957</v>
      </c>
      <c r="G40" s="13">
        <v>-3020.1442556778693</v>
      </c>
      <c r="H40" s="13">
        <v>-19178.49940560422</v>
      </c>
      <c r="I40" s="14">
        <v>0</v>
      </c>
      <c r="J40" s="3"/>
      <c r="K40" s="11">
        <v>35</v>
      </c>
      <c r="L40" s="25">
        <f t="shared" si="8"/>
        <v>0.89693671928239493</v>
      </c>
      <c r="M40" s="25">
        <f t="shared" si="9"/>
        <v>0.5429834762488035</v>
      </c>
      <c r="N40" s="25">
        <f t="shared" si="10"/>
        <v>-8.652298534066552E-2</v>
      </c>
      <c r="O40" s="25">
        <f t="shared" si="11"/>
        <v>0.7486032522182875</v>
      </c>
      <c r="P40" s="25">
        <f t="shared" si="12"/>
        <v>4.6753314124375507E-2</v>
      </c>
      <c r="Q40" s="25">
        <f t="shared" si="13"/>
        <v>-1.7130173358332312</v>
      </c>
      <c r="R40" s="14">
        <v>0</v>
      </c>
      <c r="S40" s="21">
        <f t="shared" si="7"/>
        <v>0.52225942604063014</v>
      </c>
      <c r="T40" s="21">
        <f t="shared" si="14"/>
        <v>0.27378940221007592</v>
      </c>
    </row>
    <row r="41" spans="1:20" x14ac:dyDescent="0.3">
      <c r="A41" s="3"/>
      <c r="B41" s="11">
        <v>36</v>
      </c>
      <c r="C41" s="12">
        <v>42.828487285924822</v>
      </c>
      <c r="D41" s="12">
        <v>0.91072134032527918</v>
      </c>
      <c r="E41" s="12">
        <v>1.0518952800500321</v>
      </c>
      <c r="F41" s="13">
        <v>64388.605727054455</v>
      </c>
      <c r="G41" s="13">
        <v>-431.63584833480286</v>
      </c>
      <c r="H41" s="13">
        <v>-7002.1803436639238</v>
      </c>
      <c r="I41" s="14">
        <v>0</v>
      </c>
      <c r="J41" s="3"/>
      <c r="K41" s="11">
        <v>36</v>
      </c>
      <c r="L41" s="25">
        <f t="shared" si="8"/>
        <v>0.99502268697188356</v>
      </c>
      <c r="M41" s="25">
        <f t="shared" si="9"/>
        <v>-1.1374755691684251</v>
      </c>
      <c r="N41" s="25">
        <f t="shared" si="10"/>
        <v>0.43969204441493864</v>
      </c>
      <c r="O41" s="25">
        <f t="shared" si="11"/>
        <v>0.33321910062877302</v>
      </c>
      <c r="P41" s="25">
        <f t="shared" si="12"/>
        <v>0.71183324821173177</v>
      </c>
      <c r="Q41" s="25">
        <f t="shared" si="13"/>
        <v>-8.3521103869123703E-2</v>
      </c>
      <c r="R41" s="14">
        <v>0</v>
      </c>
      <c r="S41" s="21">
        <f t="shared" si="7"/>
        <v>0.81907836277483959</v>
      </c>
      <c r="T41" s="21">
        <f t="shared" si="14"/>
        <v>0.42939383020323796</v>
      </c>
    </row>
    <row r="42" spans="1:20" x14ac:dyDescent="0.3">
      <c r="A42" s="3"/>
      <c r="B42" s="11">
        <v>37</v>
      </c>
      <c r="C42" s="12">
        <v>28.495138136359376</v>
      </c>
      <c r="D42" s="12">
        <v>5.1827863262051386</v>
      </c>
      <c r="E42" s="12">
        <v>0.28412556451040444</v>
      </c>
      <c r="F42" s="13">
        <v>16710.505492480352</v>
      </c>
      <c r="G42" s="13">
        <v>-1234.2127169025464</v>
      </c>
      <c r="H42" s="13">
        <v>1246.8612655853394</v>
      </c>
      <c r="I42" s="14">
        <v>0</v>
      </c>
      <c r="J42" s="3"/>
      <c r="K42" s="11">
        <v>37</v>
      </c>
      <c r="L42" s="25">
        <f t="shared" si="8"/>
        <v>-0.75227111966544424</v>
      </c>
      <c r="M42" s="25">
        <f t="shared" si="9"/>
        <v>-0.50672739990057836</v>
      </c>
      <c r="N42" s="25">
        <f t="shared" si="10"/>
        <v>-0.80055974970467569</v>
      </c>
      <c r="O42" s="25">
        <f t="shared" si="11"/>
        <v>-0.66293124186928076</v>
      </c>
      <c r="P42" s="25">
        <f t="shared" si="12"/>
        <v>0.50562268720568915</v>
      </c>
      <c r="Q42" s="25">
        <f t="shared" si="13"/>
        <v>1.020407115423519</v>
      </c>
      <c r="R42" s="14">
        <v>0</v>
      </c>
      <c r="S42" s="21">
        <f t="shared" si="7"/>
        <v>-0.39589995880609508</v>
      </c>
      <c r="T42" s="21">
        <f t="shared" si="14"/>
        <v>-0.20754668590334122</v>
      </c>
    </row>
    <row r="43" spans="1:20" x14ac:dyDescent="0.3">
      <c r="A43" s="3"/>
      <c r="B43" s="11">
        <v>38</v>
      </c>
      <c r="C43" s="12">
        <v>49.646213247551849</v>
      </c>
      <c r="D43" s="12">
        <v>15.117785542187583</v>
      </c>
      <c r="E43" s="12">
        <v>0.79901568502432929</v>
      </c>
      <c r="F43" s="13">
        <v>80738.327558575824</v>
      </c>
      <c r="G43" s="13">
        <v>-5167.8351817603516</v>
      </c>
      <c r="H43" s="13">
        <v>-2203.914640801172</v>
      </c>
      <c r="I43" s="14">
        <v>0</v>
      </c>
      <c r="J43" s="3"/>
      <c r="K43" s="11">
        <v>38</v>
      </c>
      <c r="L43" s="25">
        <f t="shared" si="8"/>
        <v>1.8261313290482251</v>
      </c>
      <c r="M43" s="25">
        <f t="shared" si="9"/>
        <v>0.96012354639133479</v>
      </c>
      <c r="N43" s="25">
        <f t="shared" si="10"/>
        <v>3.1191467902317065E-2</v>
      </c>
      <c r="O43" s="25">
        <f t="shared" si="11"/>
        <v>0.67481788334217163</v>
      </c>
      <c r="P43" s="25">
        <f t="shared" si="12"/>
        <v>-0.50506492046466911</v>
      </c>
      <c r="Q43" s="25">
        <f t="shared" si="13"/>
        <v>0.55860693523726501</v>
      </c>
      <c r="R43" s="14">
        <v>0</v>
      </c>
      <c r="S43" s="21">
        <f t="shared" si="7"/>
        <v>3.5146147735543272</v>
      </c>
      <c r="T43" s="21">
        <f t="shared" si="14"/>
        <v>1.8425024611720031</v>
      </c>
    </row>
    <row r="44" spans="1:20" x14ac:dyDescent="0.3">
      <c r="A44" s="3"/>
      <c r="B44" s="11">
        <v>39</v>
      </c>
      <c r="C44" s="12">
        <v>26.51776028808089</v>
      </c>
      <c r="D44" s="12">
        <v>0.74556899537893861</v>
      </c>
      <c r="E44" s="12">
        <v>1.5332058895752161</v>
      </c>
      <c r="F44" s="13">
        <v>13790.475134843457</v>
      </c>
      <c r="G44" s="13">
        <v>-5585.9792883135588</v>
      </c>
      <c r="H44" s="13">
        <v>-7900.4339190657811</v>
      </c>
      <c r="I44" s="14">
        <v>1</v>
      </c>
      <c r="J44" s="3"/>
      <c r="K44" s="11">
        <v>39</v>
      </c>
      <c r="L44" s="25">
        <f t="shared" si="8"/>
        <v>-0.9933215560725972</v>
      </c>
      <c r="M44" s="25">
        <f t="shared" si="9"/>
        <v>-1.1618594536761515</v>
      </c>
      <c r="N44" s="25">
        <f t="shared" si="10"/>
        <v>1.2171990688654282</v>
      </c>
      <c r="O44" s="25">
        <f t="shared" si="11"/>
        <v>-0.72394015846943049</v>
      </c>
      <c r="P44" s="25">
        <f t="shared" si="12"/>
        <v>-0.61250102306202336</v>
      </c>
      <c r="Q44" s="25">
        <f t="shared" si="13"/>
        <v>-0.2037299131997469</v>
      </c>
      <c r="R44" s="14">
        <v>1</v>
      </c>
      <c r="S44" s="21">
        <f t="shared" si="7"/>
        <v>-3.6953521044799493</v>
      </c>
      <c r="T44" s="21">
        <f t="shared" si="14"/>
        <v>-1.9372522413077482</v>
      </c>
    </row>
    <row r="45" spans="1:20" x14ac:dyDescent="0.3">
      <c r="A45" s="3"/>
      <c r="B45" s="11">
        <v>40</v>
      </c>
      <c r="C45" s="12">
        <v>27.903744192939303</v>
      </c>
      <c r="D45" s="12">
        <v>11.441545564031113</v>
      </c>
      <c r="E45" s="12">
        <v>0.26113417030000519</v>
      </c>
      <c r="F45" s="13">
        <v>35216.167318152628</v>
      </c>
      <c r="G45" s="13">
        <v>-3093.4318814815397</v>
      </c>
      <c r="H45" s="13">
        <v>-3920.2347742581787</v>
      </c>
      <c r="I45" s="14">
        <v>0</v>
      </c>
      <c r="J45" s="3"/>
      <c r="K45" s="11">
        <v>40</v>
      </c>
      <c r="L45" s="25">
        <f t="shared" si="8"/>
        <v>-0.82436445694747429</v>
      </c>
      <c r="M45" s="25">
        <f t="shared" si="9"/>
        <v>0.41734583966740613</v>
      </c>
      <c r="N45" s="25">
        <f t="shared" si="10"/>
        <v>-0.83769994596615116</v>
      </c>
      <c r="O45" s="25">
        <f t="shared" si="11"/>
        <v>-0.27628787153572987</v>
      </c>
      <c r="P45" s="25">
        <f t="shared" si="12"/>
        <v>2.7923114770704284E-2</v>
      </c>
      <c r="Q45" s="25">
        <f t="shared" si="13"/>
        <v>0.32892034636870204</v>
      </c>
      <c r="R45" s="14">
        <v>0</v>
      </c>
      <c r="S45" s="21">
        <f t="shared" si="7"/>
        <v>-0.32646302767639168</v>
      </c>
      <c r="T45" s="21">
        <f t="shared" si="14"/>
        <v>-0.17114505307991629</v>
      </c>
    </row>
    <row r="46" spans="1:20" x14ac:dyDescent="0.3">
      <c r="A46" s="3"/>
      <c r="B46" s="11">
        <v>41</v>
      </c>
      <c r="C46" s="12">
        <v>47.176445032148926</v>
      </c>
      <c r="D46" s="12">
        <v>24.532598224653018</v>
      </c>
      <c r="E46" s="12">
        <v>0.98488375749019585</v>
      </c>
      <c r="F46" s="13">
        <v>117904.27792265589</v>
      </c>
      <c r="G46" s="13">
        <v>-1368.0493075738868</v>
      </c>
      <c r="H46" s="13">
        <v>-10137.604466064851</v>
      </c>
      <c r="I46" s="14">
        <v>0</v>
      </c>
      <c r="J46" s="3"/>
      <c r="K46" s="11">
        <v>41</v>
      </c>
      <c r="L46" s="25">
        <f t="shared" si="8"/>
        <v>1.5250564956947039</v>
      </c>
      <c r="M46" s="25">
        <f t="shared" si="9"/>
        <v>2.3501716573382549</v>
      </c>
      <c r="N46" s="25">
        <f t="shared" si="10"/>
        <v>0.33144192800717032</v>
      </c>
      <c r="O46" s="25">
        <f t="shared" si="11"/>
        <v>1.4513352781690032</v>
      </c>
      <c r="P46" s="25">
        <f t="shared" si="12"/>
        <v>0.47123530385794238</v>
      </c>
      <c r="Q46" s="25">
        <f t="shared" si="13"/>
        <v>-0.50311932292626582</v>
      </c>
      <c r="R46" s="14">
        <v>0</v>
      </c>
      <c r="S46" s="21">
        <f t="shared" si="7"/>
        <v>5.2946794121336387</v>
      </c>
      <c r="T46" s="21">
        <f t="shared" si="14"/>
        <v>2.7756839587023285</v>
      </c>
    </row>
    <row r="47" spans="1:20" x14ac:dyDescent="0.3">
      <c r="A47" s="3"/>
      <c r="B47" s="11">
        <v>42</v>
      </c>
      <c r="C47" s="12">
        <v>30.376677616729616</v>
      </c>
      <c r="D47" s="12">
        <v>11.803159616580231</v>
      </c>
      <c r="E47" s="12">
        <v>0.32060028131282137</v>
      </c>
      <c r="F47" s="13">
        <v>32064.929924698248</v>
      </c>
      <c r="G47" s="13">
        <v>-357.07473874797552</v>
      </c>
      <c r="H47" s="13">
        <v>-219.43359726307153</v>
      </c>
      <c r="I47" s="14">
        <v>0</v>
      </c>
      <c r="J47" s="3"/>
      <c r="K47" s="11">
        <v>42</v>
      </c>
      <c r="L47" s="25">
        <f t="shared" si="8"/>
        <v>-0.5229037717630729</v>
      </c>
      <c r="M47" s="25">
        <f t="shared" si="9"/>
        <v>0.47073627318861044</v>
      </c>
      <c r="N47" s="25">
        <f t="shared" si="10"/>
        <v>-0.74163865391437478</v>
      </c>
      <c r="O47" s="25">
        <f t="shared" si="11"/>
        <v>-0.34212745392970095</v>
      </c>
      <c r="P47" s="25">
        <f t="shared" si="12"/>
        <v>0.7309906508722035</v>
      </c>
      <c r="Q47" s="25">
        <f t="shared" si="13"/>
        <v>0.82418016524214988</v>
      </c>
      <c r="R47" s="14">
        <v>0</v>
      </c>
      <c r="S47" s="21">
        <f t="shared" si="7"/>
        <v>1.1608758636101899</v>
      </c>
      <c r="T47" s="21">
        <f t="shared" si="14"/>
        <v>0.60857783103605012</v>
      </c>
    </row>
    <row r="48" spans="1:20" x14ac:dyDescent="0.3">
      <c r="A48" s="3"/>
      <c r="B48" s="11">
        <v>43</v>
      </c>
      <c r="C48" s="12">
        <v>29.91283923579013</v>
      </c>
      <c r="D48" s="12">
        <v>6.7746519760910804</v>
      </c>
      <c r="E48" s="12">
        <v>1.2587742787971243</v>
      </c>
      <c r="F48" s="13">
        <v>19060.252794048065</v>
      </c>
      <c r="G48" s="13">
        <v>-2337.5832265656945</v>
      </c>
      <c r="H48" s="13">
        <v>-4486.2465277101828</v>
      </c>
      <c r="I48" s="14">
        <v>0</v>
      </c>
      <c r="J48" s="3"/>
      <c r="K48" s="11">
        <v>43</v>
      </c>
      <c r="L48" s="25">
        <f t="shared" si="8"/>
        <v>-0.57944756497143268</v>
      </c>
      <c r="M48" s="25">
        <f t="shared" si="9"/>
        <v>-0.27169671855453248</v>
      </c>
      <c r="N48" s="25">
        <f t="shared" si="10"/>
        <v>0.77388346167006139</v>
      </c>
      <c r="O48" s="25">
        <f t="shared" si="11"/>
        <v>-0.61383739023248296</v>
      </c>
      <c r="P48" s="25">
        <f t="shared" si="12"/>
        <v>0.22212753464641002</v>
      </c>
      <c r="Q48" s="25">
        <f t="shared" si="13"/>
        <v>0.25317380796036409</v>
      </c>
      <c r="R48" s="14">
        <v>0</v>
      </c>
      <c r="S48" s="21">
        <f t="shared" si="7"/>
        <v>-0.98968033115167398</v>
      </c>
      <c r="T48" s="21">
        <f t="shared" si="14"/>
        <v>-0.5188302455339614</v>
      </c>
    </row>
    <row r="49" spans="1:20" x14ac:dyDescent="0.3">
      <c r="A49" s="3"/>
      <c r="B49" s="11">
        <v>44</v>
      </c>
      <c r="C49" s="12">
        <v>35.477684460829117</v>
      </c>
      <c r="D49" s="12">
        <v>13.103107449257873</v>
      </c>
      <c r="E49" s="12">
        <v>3.6961478828542251</v>
      </c>
      <c r="F49" s="13">
        <v>81993.019316148187</v>
      </c>
      <c r="G49" s="13">
        <v>-736.44654053770023</v>
      </c>
      <c r="H49" s="13">
        <v>492.94841160736894</v>
      </c>
      <c r="I49" s="14">
        <v>0</v>
      </c>
      <c r="J49" s="3"/>
      <c r="K49" s="11">
        <v>44</v>
      </c>
      <c r="L49" s="25">
        <f t="shared" si="8"/>
        <v>9.8929797858713572E-2</v>
      </c>
      <c r="M49" s="25">
        <f t="shared" si="9"/>
        <v>0.66266680755904117</v>
      </c>
      <c r="N49" s="25">
        <f t="shared" si="10"/>
        <v>4.711205974120193</v>
      </c>
      <c r="O49" s="25">
        <f t="shared" si="11"/>
        <v>0.70103246861058488</v>
      </c>
      <c r="P49" s="25">
        <f t="shared" si="12"/>
        <v>0.63351653326333157</v>
      </c>
      <c r="Q49" s="25">
        <f t="shared" si="13"/>
        <v>0.91951470709082805</v>
      </c>
      <c r="R49" s="14">
        <v>0</v>
      </c>
      <c r="S49" s="21">
        <f t="shared" si="7"/>
        <v>3.0156603143824987</v>
      </c>
      <c r="T49" s="21">
        <f t="shared" si="14"/>
        <v>1.5809304601793801</v>
      </c>
    </row>
    <row r="50" spans="1:20" x14ac:dyDescent="0.3">
      <c r="A50" s="3"/>
      <c r="B50" s="11">
        <v>45</v>
      </c>
      <c r="C50" s="12">
        <v>39.565472853080266</v>
      </c>
      <c r="D50" s="12">
        <v>23.895595636133649</v>
      </c>
      <c r="E50" s="12">
        <v>0.37236529901527021</v>
      </c>
      <c r="F50" s="13">
        <v>70301.975519758882</v>
      </c>
      <c r="G50" s="13">
        <v>-6211.3322387703101</v>
      </c>
      <c r="H50" s="13">
        <v>-21486.69355302678</v>
      </c>
      <c r="I50" s="14">
        <v>0</v>
      </c>
      <c r="J50" s="3"/>
      <c r="K50" s="11">
        <v>45</v>
      </c>
      <c r="L50" s="25">
        <f t="shared" si="8"/>
        <v>0.59724789965705971</v>
      </c>
      <c r="M50" s="25">
        <f t="shared" si="9"/>
        <v>2.2561215392207936</v>
      </c>
      <c r="N50" s="25">
        <f t="shared" si="10"/>
        <v>-0.65801767384879406</v>
      </c>
      <c r="O50" s="25">
        <f t="shared" si="11"/>
        <v>0.45676859851855151</v>
      </c>
      <c r="P50" s="25">
        <f t="shared" si="12"/>
        <v>-0.77317645215905062</v>
      </c>
      <c r="Q50" s="25">
        <f t="shared" si="13"/>
        <v>-2.0219114808317054</v>
      </c>
      <c r="R50" s="14">
        <v>0</v>
      </c>
      <c r="S50" s="21">
        <f t="shared" si="7"/>
        <v>0.51505010440564891</v>
      </c>
      <c r="T50" s="21">
        <f t="shared" si="14"/>
        <v>0.27000998576996343</v>
      </c>
    </row>
    <row r="51" spans="1:20" x14ac:dyDescent="0.3">
      <c r="A51" s="3"/>
      <c r="B51" s="11">
        <v>46</v>
      </c>
      <c r="C51" s="12">
        <v>41.075869656343357</v>
      </c>
      <c r="D51" s="12">
        <v>14.513927786991632</v>
      </c>
      <c r="E51" s="12">
        <v>0.48748654453416917</v>
      </c>
      <c r="F51" s="13">
        <v>35721.612014557359</v>
      </c>
      <c r="G51" s="13">
        <v>-2568.8867307674795</v>
      </c>
      <c r="H51" s="13">
        <v>-4369.0710611516934</v>
      </c>
      <c r="I51" s="14">
        <v>0</v>
      </c>
      <c r="J51" s="3"/>
      <c r="K51" s="11">
        <v>46</v>
      </c>
      <c r="L51" s="25">
        <f t="shared" si="8"/>
        <v>0.78137143926862562</v>
      </c>
      <c r="M51" s="25">
        <f t="shared" si="9"/>
        <v>0.8709670904743626</v>
      </c>
      <c r="N51" s="25">
        <f t="shared" si="10"/>
        <v>-0.47205132429599039</v>
      </c>
      <c r="O51" s="25">
        <f t="shared" si="11"/>
        <v>-0.26572749046013738</v>
      </c>
      <c r="P51" s="25">
        <f t="shared" si="12"/>
        <v>0.16269743239435686</v>
      </c>
      <c r="Q51" s="25">
        <f t="shared" si="13"/>
        <v>0.26885481798189925</v>
      </c>
      <c r="R51" s="14">
        <v>0</v>
      </c>
      <c r="S51" s="21">
        <f t="shared" si="7"/>
        <v>1.8181632896591071</v>
      </c>
      <c r="T51" s="21">
        <f t="shared" si="14"/>
        <v>0.95315434317760783</v>
      </c>
    </row>
    <row r="52" spans="1:20" x14ac:dyDescent="0.3">
      <c r="A52" s="3"/>
      <c r="B52" s="11">
        <v>47</v>
      </c>
      <c r="C52" s="12">
        <v>32.162520459486103</v>
      </c>
      <c r="D52" s="12">
        <v>7.3664871149835287</v>
      </c>
      <c r="E52" s="12">
        <v>1.2649092390809764</v>
      </c>
      <c r="F52" s="13">
        <v>42544.94304479222</v>
      </c>
      <c r="G52" s="13">
        <v>-5967.0302271215496</v>
      </c>
      <c r="H52" s="13">
        <v>-19498.852154924352</v>
      </c>
      <c r="I52" s="14">
        <v>1</v>
      </c>
      <c r="J52" s="3"/>
      <c r="K52" s="11">
        <v>47</v>
      </c>
      <c r="L52" s="25">
        <f t="shared" si="8"/>
        <v>-0.30520223486367964</v>
      </c>
      <c r="M52" s="25">
        <f t="shared" si="9"/>
        <v>-0.18431533938576261</v>
      </c>
      <c r="N52" s="25">
        <f t="shared" si="10"/>
        <v>0.78379384930960538</v>
      </c>
      <c r="O52" s="25">
        <f t="shared" si="11"/>
        <v>-0.12316594733436664</v>
      </c>
      <c r="P52" s="25">
        <f t="shared" si="12"/>
        <v>-0.71040657073087266</v>
      </c>
      <c r="Q52" s="25">
        <f t="shared" si="13"/>
        <v>-1.7558885512852116</v>
      </c>
      <c r="R52" s="14">
        <v>1</v>
      </c>
      <c r="S52" s="21">
        <f t="shared" si="7"/>
        <v>-3.0789786435998932</v>
      </c>
      <c r="T52" s="21">
        <f t="shared" si="14"/>
        <v>-1.6141244757221882</v>
      </c>
    </row>
    <row r="53" spans="1:20" x14ac:dyDescent="0.3">
      <c r="A53" s="3"/>
      <c r="B53" s="11">
        <v>48</v>
      </c>
      <c r="C53" s="12">
        <v>29.259271901766098</v>
      </c>
      <c r="D53" s="12">
        <v>4.3281355489140028</v>
      </c>
      <c r="E53" s="12">
        <v>1.1413409769854237</v>
      </c>
      <c r="F53" s="13">
        <v>38366.842399157969</v>
      </c>
      <c r="G53" s="13">
        <v>-2460.2473755859837</v>
      </c>
      <c r="H53" s="13">
        <v>-2223.666604070464</v>
      </c>
      <c r="I53" s="14">
        <v>1</v>
      </c>
      <c r="J53" s="3"/>
      <c r="K53" s="11">
        <v>48</v>
      </c>
      <c r="L53" s="25">
        <f t="shared" si="8"/>
        <v>-0.65912009251851222</v>
      </c>
      <c r="M53" s="25">
        <f t="shared" si="9"/>
        <v>-0.63291214075107394</v>
      </c>
      <c r="N53" s="25">
        <f t="shared" si="10"/>
        <v>0.58418222663374086</v>
      </c>
      <c r="O53" s="25">
        <f t="shared" si="11"/>
        <v>-0.21046003767485769</v>
      </c>
      <c r="P53" s="25">
        <f t="shared" si="12"/>
        <v>0.19061074918267898</v>
      </c>
      <c r="Q53" s="25">
        <f t="shared" si="13"/>
        <v>0.55596362821176104</v>
      </c>
      <c r="R53" s="14">
        <v>1</v>
      </c>
      <c r="S53" s="21">
        <f t="shared" si="7"/>
        <v>-0.75591789355000383</v>
      </c>
      <c r="T53" s="21">
        <f t="shared" si="14"/>
        <v>-0.39628257121941074</v>
      </c>
    </row>
    <row r="54" spans="1:20" x14ac:dyDescent="0.3">
      <c r="A54" s="3"/>
      <c r="B54" s="11">
        <v>49</v>
      </c>
      <c r="C54" s="12">
        <v>40.554756244791854</v>
      </c>
      <c r="D54" s="12">
        <v>6.2580490426770927</v>
      </c>
      <c r="E54" s="12">
        <v>1.4476220178692611</v>
      </c>
      <c r="F54" s="13">
        <v>191461.21332659732</v>
      </c>
      <c r="G54" s="13">
        <v>-6309.3828477914894</v>
      </c>
      <c r="H54" s="13">
        <v>-23389.468784221026</v>
      </c>
      <c r="I54" s="14">
        <v>0</v>
      </c>
      <c r="J54" s="3"/>
      <c r="K54" s="11">
        <v>49</v>
      </c>
      <c r="L54" s="25">
        <f t="shared" si="8"/>
        <v>0.71784558588583847</v>
      </c>
      <c r="M54" s="25">
        <f t="shared" si="9"/>
        <v>-0.34797045398839599</v>
      </c>
      <c r="N54" s="25">
        <f t="shared" si="10"/>
        <v>1.0789472619985618</v>
      </c>
      <c r="O54" s="25">
        <f t="shared" si="11"/>
        <v>2.9881785255979034</v>
      </c>
      <c r="P54" s="25">
        <f t="shared" si="12"/>
        <v>-0.79836914320847496</v>
      </c>
      <c r="Q54" s="25">
        <f t="shared" si="13"/>
        <v>-2.2765504282618148</v>
      </c>
      <c r="R54" s="14">
        <v>0</v>
      </c>
      <c r="S54" s="21">
        <f t="shared" si="7"/>
        <v>0.28313408602505619</v>
      </c>
      <c r="T54" s="21">
        <f t="shared" si="14"/>
        <v>0.14843027869460745</v>
      </c>
    </row>
    <row r="55" spans="1:20" x14ac:dyDescent="0.3">
      <c r="A55" s="3"/>
      <c r="B55" s="11">
        <v>50</v>
      </c>
      <c r="C55" s="12">
        <v>23.67787920875486</v>
      </c>
      <c r="D55" s="12">
        <v>3.4030962718100377</v>
      </c>
      <c r="E55" s="12">
        <v>0.52133356635962702</v>
      </c>
      <c r="F55" s="13">
        <v>50444.854550787546</v>
      </c>
      <c r="G55" s="13">
        <v>-499.53893934842148</v>
      </c>
      <c r="H55" s="13">
        <v>-9581.6609704167749</v>
      </c>
      <c r="I55" s="14">
        <v>1</v>
      </c>
      <c r="J55" s="3"/>
      <c r="K55" s="11">
        <v>50</v>
      </c>
      <c r="L55" s="25">
        <f t="shared" si="8"/>
        <v>-1.3395146592834641</v>
      </c>
      <c r="M55" s="25">
        <f t="shared" si="9"/>
        <v>-0.76948937739486756</v>
      </c>
      <c r="N55" s="25">
        <f t="shared" si="10"/>
        <v>-0.4173749953200227</v>
      </c>
      <c r="O55" s="25">
        <f t="shared" si="11"/>
        <v>4.1888857988915472E-2</v>
      </c>
      <c r="P55" s="25">
        <f t="shared" si="12"/>
        <v>0.69438652747960949</v>
      </c>
      <c r="Q55" s="25">
        <f t="shared" si="13"/>
        <v>-0.42872016939430035</v>
      </c>
      <c r="R55" s="14">
        <v>1</v>
      </c>
      <c r="S55" s="21">
        <f t="shared" si="7"/>
        <v>-1.801448820604107</v>
      </c>
      <c r="T55" s="21">
        <f t="shared" si="14"/>
        <v>-0.94439194605723131</v>
      </c>
    </row>
    <row r="56" spans="1:20" x14ac:dyDescent="0.3">
      <c r="A56" s="3"/>
      <c r="B56" s="11">
        <v>51</v>
      </c>
      <c r="C56" s="12">
        <v>43.63556091690041</v>
      </c>
      <c r="D56" s="12">
        <v>18.972217080347949</v>
      </c>
      <c r="E56" s="12">
        <v>0.90188261349809573</v>
      </c>
      <c r="F56" s="13">
        <v>451319.66674940364</v>
      </c>
      <c r="G56" s="13">
        <v>-32050.377355802601</v>
      </c>
      <c r="H56" s="13">
        <v>-24527.776029430403</v>
      </c>
      <c r="I56" s="14">
        <v>1</v>
      </c>
      <c r="J56" s="3"/>
      <c r="K56" s="11">
        <v>51</v>
      </c>
      <c r="L56" s="25">
        <f t="shared" si="8"/>
        <v>1.0934082591217602</v>
      </c>
      <c r="M56" s="25">
        <f t="shared" si="9"/>
        <v>1.5292103098882588</v>
      </c>
      <c r="N56" s="25">
        <f t="shared" si="10"/>
        <v>0.19736224803720753</v>
      </c>
      <c r="O56" s="25">
        <f t="shared" si="11"/>
        <v>8.4174654750479228</v>
      </c>
      <c r="P56" s="25">
        <f t="shared" si="12"/>
        <v>-7.4121467466211675</v>
      </c>
      <c r="Q56" s="25">
        <f t="shared" si="13"/>
        <v>-2.4288844265293132</v>
      </c>
      <c r="R56" s="14">
        <v>1</v>
      </c>
      <c r="S56" s="21">
        <f t="shared" si="7"/>
        <v>1.1990528709074619</v>
      </c>
      <c r="T56" s="21">
        <f t="shared" si="14"/>
        <v>0.6285917541648911</v>
      </c>
    </row>
    <row r="57" spans="1:20" x14ac:dyDescent="0.3">
      <c r="A57" s="3"/>
      <c r="B57" s="11">
        <v>52</v>
      </c>
      <c r="C57" s="12">
        <v>29.41819023588474</v>
      </c>
      <c r="D57" s="12">
        <v>4.6128719856098739</v>
      </c>
      <c r="E57" s="12">
        <v>0.25989258598992682</v>
      </c>
      <c r="F57" s="13">
        <v>24542.260623207374</v>
      </c>
      <c r="G57" s="13">
        <v>-126.18254370921746</v>
      </c>
      <c r="H57" s="13">
        <v>-2426.7302130077387</v>
      </c>
      <c r="I57" s="14">
        <v>0</v>
      </c>
      <c r="J57" s="3"/>
      <c r="K57" s="11">
        <v>52</v>
      </c>
      <c r="L57" s="25">
        <f t="shared" si="8"/>
        <v>-0.63974729847930167</v>
      </c>
      <c r="M57" s="25">
        <f t="shared" si="9"/>
        <v>-0.59087228724618124</v>
      </c>
      <c r="N57" s="25">
        <f t="shared" si="10"/>
        <v>-0.8397055957553502</v>
      </c>
      <c r="O57" s="25">
        <f t="shared" si="11"/>
        <v>-0.49930044455455841</v>
      </c>
      <c r="P57" s="25">
        <f t="shared" si="12"/>
        <v>0.79031507316190475</v>
      </c>
      <c r="Q57" s="25">
        <f t="shared" si="13"/>
        <v>0.52878863518397523</v>
      </c>
      <c r="R57" s="14">
        <v>0</v>
      </c>
      <c r="S57" s="21">
        <f t="shared" si="7"/>
        <v>-0.4108163219341614</v>
      </c>
      <c r="T57" s="21">
        <f t="shared" si="14"/>
        <v>-0.21536644355700962</v>
      </c>
    </row>
    <row r="58" spans="1:20" x14ac:dyDescent="0.3">
      <c r="A58" s="3"/>
      <c r="B58" s="11">
        <v>53</v>
      </c>
      <c r="C58" s="12">
        <v>23.306455442337327</v>
      </c>
      <c r="D58" s="12">
        <v>0.96748391737982264</v>
      </c>
      <c r="E58" s="12">
        <v>1.1729947546899304</v>
      </c>
      <c r="F58" s="13">
        <v>24527.758353408892</v>
      </c>
      <c r="G58" s="13">
        <v>-757.81372987150598</v>
      </c>
      <c r="H58" s="13">
        <v>-4273.4521063590701</v>
      </c>
      <c r="I58" s="14">
        <v>1</v>
      </c>
      <c r="J58" s="3"/>
      <c r="K58" s="11">
        <v>53</v>
      </c>
      <c r="L58" s="25">
        <f t="shared" si="8"/>
        <v>-1.3847927335093291</v>
      </c>
      <c r="M58" s="25">
        <f t="shared" si="9"/>
        <v>-1.1290948699799963</v>
      </c>
      <c r="N58" s="25">
        <f t="shared" si="10"/>
        <v>0.63531559878177479</v>
      </c>
      <c r="O58" s="25">
        <f t="shared" si="11"/>
        <v>-0.4996034440649349</v>
      </c>
      <c r="P58" s="25">
        <f t="shared" si="12"/>
        <v>0.62802654187159179</v>
      </c>
      <c r="Q58" s="25">
        <f t="shared" si="13"/>
        <v>0.28165102722595114</v>
      </c>
      <c r="R58" s="14">
        <v>1</v>
      </c>
      <c r="S58" s="21">
        <f t="shared" si="7"/>
        <v>-2.1038134784567175</v>
      </c>
      <c r="T58" s="21">
        <f t="shared" si="14"/>
        <v>-1.1029036641712093</v>
      </c>
    </row>
    <row r="59" spans="1:20" x14ac:dyDescent="0.3">
      <c r="A59" s="3"/>
      <c r="B59" s="11">
        <v>54</v>
      </c>
      <c r="C59" s="12">
        <v>34.037149941544584</v>
      </c>
      <c r="D59" s="12">
        <v>8.7105654179625329</v>
      </c>
      <c r="E59" s="12">
        <v>0.13768125444928936</v>
      </c>
      <c r="F59" s="13">
        <v>36139.600624501356</v>
      </c>
      <c r="G59" s="13">
        <v>-1246.5619973451855</v>
      </c>
      <c r="H59" s="13">
        <v>-5135.4962297218472</v>
      </c>
      <c r="I59" s="14">
        <v>0</v>
      </c>
      <c r="J59" s="3"/>
      <c r="K59" s="11">
        <v>54</v>
      </c>
      <c r="L59" s="25">
        <f t="shared" si="8"/>
        <v>-7.6677243979756921E-2</v>
      </c>
      <c r="M59" s="25">
        <f t="shared" si="9"/>
        <v>1.4130829330942086E-2</v>
      </c>
      <c r="N59" s="25">
        <f t="shared" si="10"/>
        <v>-1.0371252388295622</v>
      </c>
      <c r="O59" s="25">
        <f t="shared" si="11"/>
        <v>-0.25699435103328461</v>
      </c>
      <c r="P59" s="25">
        <f t="shared" si="12"/>
        <v>0.50244971755277346</v>
      </c>
      <c r="Q59" s="25">
        <f t="shared" si="13"/>
        <v>0.1662879488062067</v>
      </c>
      <c r="R59" s="14">
        <v>0</v>
      </c>
      <c r="S59" s="21">
        <f t="shared" si="7"/>
        <v>0.34919690067688069</v>
      </c>
      <c r="T59" s="21">
        <f t="shared" si="14"/>
        <v>0.18306306391585669</v>
      </c>
    </row>
    <row r="60" spans="1:20" x14ac:dyDescent="0.3">
      <c r="A60" s="3"/>
      <c r="B60" s="11">
        <v>55</v>
      </c>
      <c r="C60" s="12">
        <v>31.645944529792381</v>
      </c>
      <c r="D60" s="12">
        <v>9.125206599652234</v>
      </c>
      <c r="E60" s="12">
        <v>0.77108265732472014</v>
      </c>
      <c r="F60" s="13">
        <v>46319.849710984716</v>
      </c>
      <c r="G60" s="13">
        <v>-1866.6903346519766</v>
      </c>
      <c r="H60" s="13">
        <v>-1458.1058383139687</v>
      </c>
      <c r="I60" s="14">
        <v>0</v>
      </c>
      <c r="J60" s="3"/>
      <c r="K60" s="11">
        <v>55</v>
      </c>
      <c r="L60" s="25">
        <f t="shared" si="8"/>
        <v>-0.36817495067442413</v>
      </c>
      <c r="M60" s="25">
        <f t="shared" si="9"/>
        <v>7.5350442590165712E-2</v>
      </c>
      <c r="N60" s="25">
        <f t="shared" si="10"/>
        <v>-1.3931421185960623E-2</v>
      </c>
      <c r="O60" s="25">
        <f t="shared" si="11"/>
        <v>-4.4295888545845964E-2</v>
      </c>
      <c r="P60" s="25">
        <f t="shared" si="12"/>
        <v>0.34311667751639213</v>
      </c>
      <c r="Q60" s="25">
        <f t="shared" si="13"/>
        <v>0.65841481865724039</v>
      </c>
      <c r="R60" s="14">
        <v>0</v>
      </c>
      <c r="S60" s="21">
        <f t="shared" si="7"/>
        <v>0.66441109954352817</v>
      </c>
      <c r="T60" s="21">
        <f t="shared" si="14"/>
        <v>0.34831102838076838</v>
      </c>
    </row>
    <row r="61" spans="1:20" x14ac:dyDescent="0.3">
      <c r="A61" s="3"/>
      <c r="B61" s="11">
        <v>56</v>
      </c>
      <c r="C61" s="12">
        <v>28.931600733526569</v>
      </c>
      <c r="D61" s="12">
        <v>6.1203628865252746</v>
      </c>
      <c r="E61" s="12">
        <v>7.0109614381898944E-2</v>
      </c>
      <c r="F61" s="13">
        <v>46793.91464712286</v>
      </c>
      <c r="G61" s="13">
        <v>-2352.9715314056289</v>
      </c>
      <c r="H61" s="13">
        <v>-2643.1336035943159</v>
      </c>
      <c r="I61" s="14">
        <v>0</v>
      </c>
      <c r="J61" s="3"/>
      <c r="K61" s="11">
        <v>56</v>
      </c>
      <c r="L61" s="25">
        <f t="shared" si="8"/>
        <v>-0.69906454631673043</v>
      </c>
      <c r="M61" s="25">
        <f t="shared" si="9"/>
        <v>-0.36829909861653937</v>
      </c>
      <c r="N61" s="25">
        <f t="shared" si="10"/>
        <v>-1.1462801665754199</v>
      </c>
      <c r="O61" s="25">
        <f t="shared" si="11"/>
        <v>-3.4391132564023479E-2</v>
      </c>
      <c r="P61" s="25">
        <f t="shared" si="12"/>
        <v>0.21817373146785876</v>
      </c>
      <c r="Q61" s="25">
        <f t="shared" si="13"/>
        <v>0.49982844551160532</v>
      </c>
      <c r="R61" s="14">
        <v>0</v>
      </c>
      <c r="S61" s="21">
        <f t="shared" si="7"/>
        <v>-0.38375260051782917</v>
      </c>
      <c r="T61" s="21">
        <f t="shared" si="14"/>
        <v>-0.20117855198685125</v>
      </c>
    </row>
    <row r="62" spans="1:20" x14ac:dyDescent="0.3">
      <c r="A62" s="3"/>
      <c r="B62" s="11">
        <v>57</v>
      </c>
      <c r="C62" s="12">
        <v>44.23940486450374</v>
      </c>
      <c r="D62" s="12">
        <v>20.053775281131074</v>
      </c>
      <c r="E62" s="12">
        <v>0.24560876090277059</v>
      </c>
      <c r="F62" s="13">
        <v>112352.11387283279</v>
      </c>
      <c r="G62" s="13">
        <v>-6492.5012975758636</v>
      </c>
      <c r="H62" s="13">
        <v>-24003.177377064505</v>
      </c>
      <c r="I62" s="14">
        <v>0</v>
      </c>
      <c r="J62" s="3"/>
      <c r="K62" s="11">
        <v>57</v>
      </c>
      <c r="L62" s="25">
        <f t="shared" si="8"/>
        <v>1.1670193027664146</v>
      </c>
      <c r="M62" s="25">
        <f t="shared" si="9"/>
        <v>1.6888967513060222</v>
      </c>
      <c r="N62" s="25">
        <f t="shared" si="10"/>
        <v>-0.862779623465319</v>
      </c>
      <c r="O62" s="25">
        <f t="shared" si="11"/>
        <v>1.3353325412179622</v>
      </c>
      <c r="P62" s="25">
        <f t="shared" si="12"/>
        <v>-0.84541879008900345</v>
      </c>
      <c r="Q62" s="25">
        <f t="shared" si="13"/>
        <v>-2.3586799975080965</v>
      </c>
      <c r="R62" s="14">
        <v>0</v>
      </c>
      <c r="S62" s="21">
        <f t="shared" si="7"/>
        <v>0.98714980769329896</v>
      </c>
      <c r="T62" s="21">
        <f t="shared" si="14"/>
        <v>0.5175036433312995</v>
      </c>
    </row>
    <row r="63" spans="1:20" x14ac:dyDescent="0.3">
      <c r="A63" s="3"/>
      <c r="B63" s="11">
        <v>58</v>
      </c>
      <c r="C63" s="12">
        <v>22.193854768251384</v>
      </c>
      <c r="D63" s="12">
        <v>0.52279885256757774</v>
      </c>
      <c r="E63" s="12">
        <v>0.14183425435758806</v>
      </c>
      <c r="F63" s="13">
        <v>17677.209505272764</v>
      </c>
      <c r="G63" s="13">
        <v>-320.09423200501885</v>
      </c>
      <c r="H63" s="13">
        <v>-1198.4316348604646</v>
      </c>
      <c r="I63" s="14">
        <v>0</v>
      </c>
      <c r="J63" s="3"/>
      <c r="K63" s="11">
        <v>58</v>
      </c>
      <c r="L63" s="25">
        <f t="shared" si="8"/>
        <v>-1.5204233001553542</v>
      </c>
      <c r="M63" s="25">
        <f t="shared" si="9"/>
        <v>-1.1947503062755915</v>
      </c>
      <c r="N63" s="25">
        <f t="shared" si="10"/>
        <v>-1.0304165011924886</v>
      </c>
      <c r="O63" s="25">
        <f t="shared" si="11"/>
        <v>-0.64273365579308284</v>
      </c>
      <c r="P63" s="25">
        <f t="shared" si="12"/>
        <v>0.74049225917965644</v>
      </c>
      <c r="Q63" s="25">
        <f t="shared" si="13"/>
        <v>0.69316572604668092</v>
      </c>
      <c r="R63" s="14">
        <v>0</v>
      </c>
      <c r="S63" s="21">
        <f t="shared" si="7"/>
        <v>-1.9242492769976911</v>
      </c>
      <c r="T63" s="21">
        <f t="shared" si="14"/>
        <v>-1.0087688856981603</v>
      </c>
    </row>
    <row r="64" spans="1:20" x14ac:dyDescent="0.3">
      <c r="A64" s="3"/>
      <c r="B64" s="11">
        <v>59</v>
      </c>
      <c r="C64" s="12">
        <v>21.351389856849458</v>
      </c>
      <c r="D64" s="12">
        <v>5.5329227767606062</v>
      </c>
      <c r="E64" s="12">
        <v>0.94562586869286558</v>
      </c>
      <c r="F64" s="13">
        <v>14330.949505121729</v>
      </c>
      <c r="G64" s="13">
        <v>-1810.6701348781996</v>
      </c>
      <c r="H64" s="13">
        <v>-4767.5215122278378</v>
      </c>
      <c r="I64" s="14">
        <v>0</v>
      </c>
      <c r="J64" s="3"/>
      <c r="K64" s="11">
        <v>59</v>
      </c>
      <c r="L64" s="25">
        <f t="shared" si="8"/>
        <v>-1.6231232139467153</v>
      </c>
      <c r="M64" s="25">
        <f t="shared" si="9"/>
        <v>-0.45503157460022464</v>
      </c>
      <c r="N64" s="25">
        <f t="shared" si="10"/>
        <v>0.26802490851713273</v>
      </c>
      <c r="O64" s="25">
        <f t="shared" si="11"/>
        <v>-0.71264789375218607</v>
      </c>
      <c r="P64" s="25">
        <f t="shared" si="12"/>
        <v>0.35751026058044982</v>
      </c>
      <c r="Q64" s="25">
        <f t="shared" si="13"/>
        <v>0.21553217545338499</v>
      </c>
      <c r="R64" s="14">
        <v>0</v>
      </c>
      <c r="S64" s="21">
        <f t="shared" si="7"/>
        <v>-2.217760246265291</v>
      </c>
      <c r="T64" s="21">
        <f t="shared" si="14"/>
        <v>-1.1626391440621027</v>
      </c>
    </row>
    <row r="65" spans="1:20" x14ac:dyDescent="0.3">
      <c r="A65" s="3"/>
      <c r="B65" s="11">
        <v>60</v>
      </c>
      <c r="C65" s="12">
        <v>37.31321550685643</v>
      </c>
      <c r="D65" s="12">
        <v>13.801877864344853</v>
      </c>
      <c r="E65" s="12">
        <v>0.4285484102887322</v>
      </c>
      <c r="F65" s="13">
        <v>71325.909461063027</v>
      </c>
      <c r="G65" s="13">
        <v>-2050.7734653735561</v>
      </c>
      <c r="H65" s="13">
        <v>-2719.3932119784386</v>
      </c>
      <c r="I65" s="14">
        <v>0</v>
      </c>
      <c r="J65" s="3"/>
      <c r="K65" s="11">
        <v>60</v>
      </c>
      <c r="L65" s="25">
        <f t="shared" si="8"/>
        <v>0.32268852969085449</v>
      </c>
      <c r="M65" s="25">
        <f t="shared" si="9"/>
        <v>0.76583662391516361</v>
      </c>
      <c r="N65" s="25">
        <f t="shared" si="10"/>
        <v>-0.56725972501884103</v>
      </c>
      <c r="O65" s="25">
        <f t="shared" si="11"/>
        <v>0.47816190364831113</v>
      </c>
      <c r="P65" s="25">
        <f t="shared" si="12"/>
        <v>0.29581916977038925</v>
      </c>
      <c r="Q65" s="25">
        <f t="shared" si="13"/>
        <v>0.48962300133090852</v>
      </c>
      <c r="R65" s="14">
        <v>0</v>
      </c>
      <c r="S65" s="21">
        <f t="shared" si="7"/>
        <v>2.352129228355627</v>
      </c>
      <c r="T65" s="21">
        <f t="shared" si="14"/>
        <v>1.2330807702879696</v>
      </c>
    </row>
    <row r="66" spans="1:20" x14ac:dyDescent="0.3">
      <c r="A66" s="3"/>
      <c r="B66" s="11">
        <v>61</v>
      </c>
      <c r="C66" s="12">
        <v>28.988388185705965</v>
      </c>
      <c r="D66" s="12">
        <v>0.6283213302544739</v>
      </c>
      <c r="E66" s="12">
        <v>0.43693417122337191</v>
      </c>
      <c r="F66" s="13">
        <v>18097.986746815408</v>
      </c>
      <c r="G66" s="13">
        <v>-184.10736940131727</v>
      </c>
      <c r="H66" s="13">
        <v>1747.2351901668671</v>
      </c>
      <c r="I66" s="14">
        <v>0</v>
      </c>
      <c r="J66" s="3"/>
      <c r="K66" s="11">
        <v>61</v>
      </c>
      <c r="L66" s="25">
        <f t="shared" si="8"/>
        <v>-0.69214192394477903</v>
      </c>
      <c r="M66" s="25">
        <f t="shared" si="9"/>
        <v>-1.1791704614376484</v>
      </c>
      <c r="N66" s="25">
        <f t="shared" si="10"/>
        <v>-0.5537134039882764</v>
      </c>
      <c r="O66" s="25">
        <f t="shared" si="11"/>
        <v>-0.63394225279640604</v>
      </c>
      <c r="P66" s="25">
        <f t="shared" si="12"/>
        <v>0.77543212391436256</v>
      </c>
      <c r="Q66" s="25">
        <f t="shared" si="13"/>
        <v>1.0873696695854962</v>
      </c>
      <c r="R66" s="14">
        <v>0</v>
      </c>
      <c r="S66" s="21">
        <f t="shared" si="7"/>
        <v>-0.64245284467897457</v>
      </c>
      <c r="T66" s="21">
        <f t="shared" si="14"/>
        <v>-0.33679962777566852</v>
      </c>
    </row>
    <row r="67" spans="1:20" x14ac:dyDescent="0.3">
      <c r="A67" s="3"/>
      <c r="B67" s="11">
        <v>62</v>
      </c>
      <c r="C67" s="12">
        <v>37.495216878393855</v>
      </c>
      <c r="D67" s="12">
        <v>5.3282779249073151</v>
      </c>
      <c r="E67" s="12">
        <v>1.1733474291954706</v>
      </c>
      <c r="F67" s="13">
        <v>18686.671333008217</v>
      </c>
      <c r="G67" s="13">
        <v>-351.58134025210609</v>
      </c>
      <c r="H67" s="13">
        <v>-2285.738263790342</v>
      </c>
      <c r="I67" s="14">
        <v>0</v>
      </c>
      <c r="J67" s="3"/>
      <c r="K67" s="11">
        <v>62</v>
      </c>
      <c r="L67" s="25">
        <f t="shared" si="8"/>
        <v>0.34487524027527383</v>
      </c>
      <c r="M67" s="25">
        <f t="shared" si="9"/>
        <v>-0.48524632228856496</v>
      </c>
      <c r="N67" s="25">
        <f t="shared" si="10"/>
        <v>0.63588530761423256</v>
      </c>
      <c r="O67" s="25">
        <f t="shared" si="11"/>
        <v>-0.62164272011213095</v>
      </c>
      <c r="P67" s="25">
        <f t="shared" si="12"/>
        <v>0.73240210045420373</v>
      </c>
      <c r="Q67" s="25">
        <f t="shared" si="13"/>
        <v>0.54765688664965373</v>
      </c>
      <c r="R67" s="14">
        <v>0</v>
      </c>
      <c r="S67" s="21">
        <f t="shared" si="7"/>
        <v>0.51804518497843532</v>
      </c>
      <c r="T67" s="21">
        <f t="shared" si="14"/>
        <v>0.27158012750165217</v>
      </c>
    </row>
    <row r="68" spans="1:20" x14ac:dyDescent="0.3">
      <c r="A68" s="3"/>
      <c r="B68" s="11">
        <v>63</v>
      </c>
      <c r="C68" s="12">
        <v>25.419627719905478</v>
      </c>
      <c r="D68" s="12">
        <v>1.3418863894938788</v>
      </c>
      <c r="E68" s="12">
        <v>0.98667885055663163</v>
      </c>
      <c r="F68" s="13">
        <v>28272.714090130696</v>
      </c>
      <c r="G68" s="13">
        <v>-3513.0312266593187</v>
      </c>
      <c r="H68" s="13">
        <v>-8886.8016964179296</v>
      </c>
      <c r="I68" s="14">
        <v>1</v>
      </c>
      <c r="J68" s="3"/>
      <c r="K68" s="11">
        <v>63</v>
      </c>
      <c r="L68" s="25">
        <f t="shared" si="8"/>
        <v>-1.1271884015124023</v>
      </c>
      <c r="M68" s="25">
        <f t="shared" si="9"/>
        <v>-1.0738162928432162</v>
      </c>
      <c r="N68" s="25">
        <f t="shared" si="10"/>
        <v>0.33434171338707924</v>
      </c>
      <c r="O68" s="25">
        <f t="shared" si="11"/>
        <v>-0.42135915745491076</v>
      </c>
      <c r="P68" s="25">
        <f t="shared" si="12"/>
        <v>-7.9886890420810305E-2</v>
      </c>
      <c r="Q68" s="25">
        <f t="shared" si="13"/>
        <v>-0.33573060801974758</v>
      </c>
      <c r="R68" s="14">
        <v>1</v>
      </c>
      <c r="S68" s="21">
        <f t="shared" si="7"/>
        <v>-3.0379813502510871</v>
      </c>
      <c r="T68" s="21">
        <f t="shared" si="14"/>
        <v>-1.5926320451818776</v>
      </c>
    </row>
    <row r="69" spans="1:20" x14ac:dyDescent="0.3">
      <c r="A69" s="3"/>
      <c r="B69" s="11">
        <v>64</v>
      </c>
      <c r="C69" s="12">
        <v>30.484265657631674</v>
      </c>
      <c r="D69" s="12">
        <v>0.34510710425481356</v>
      </c>
      <c r="E69" s="12">
        <v>1.05560667407507</v>
      </c>
      <c r="F69" s="13">
        <v>15263.134755452786</v>
      </c>
      <c r="G69" s="13">
        <v>-1604.1119328508416</v>
      </c>
      <c r="H69" s="13">
        <v>-5876.3207160610791</v>
      </c>
      <c r="I69" s="14">
        <v>1</v>
      </c>
      <c r="J69" s="3"/>
      <c r="K69" s="11">
        <v>64</v>
      </c>
      <c r="L69" s="25">
        <f t="shared" si="8"/>
        <v>-0.50978835012819923</v>
      </c>
      <c r="M69" s="25">
        <f t="shared" si="9"/>
        <v>-1.2209855684527176</v>
      </c>
      <c r="N69" s="25">
        <f t="shared" si="10"/>
        <v>0.44568741386631494</v>
      </c>
      <c r="O69" s="25">
        <f t="shared" si="11"/>
        <v>-0.69317151671911925</v>
      </c>
      <c r="P69" s="25">
        <f t="shared" si="12"/>
        <v>0.41058241402598078</v>
      </c>
      <c r="Q69" s="25">
        <f t="shared" si="13"/>
        <v>6.7147091631250128E-2</v>
      </c>
      <c r="R69" s="14">
        <v>1</v>
      </c>
      <c r="S69" s="21">
        <f t="shared" si="7"/>
        <v>-1.946215929642805</v>
      </c>
      <c r="T69" s="21">
        <f t="shared" si="14"/>
        <v>-1.0202846887576806</v>
      </c>
    </row>
    <row r="70" spans="1:20" x14ac:dyDescent="0.3">
      <c r="A70" s="3"/>
      <c r="B70" s="11">
        <v>65</v>
      </c>
      <c r="C70" s="12">
        <v>38.227384125204573</v>
      </c>
      <c r="D70" s="12">
        <v>7.5105641106131564</v>
      </c>
      <c r="E70" s="12">
        <v>0.45911919744566088</v>
      </c>
      <c r="F70" s="13">
        <v>39352.229526783223</v>
      </c>
      <c r="G70" s="13">
        <v>-415.46346201381937</v>
      </c>
      <c r="H70" s="13">
        <v>-6147.0121940377694</v>
      </c>
      <c r="I70" s="14">
        <v>0</v>
      </c>
      <c r="J70" s="3"/>
      <c r="K70" s="11">
        <v>65</v>
      </c>
      <c r="L70" s="25">
        <f t="shared" ref="L70:L101" si="15">(C70-C$207)/C$209</f>
        <v>0.43412941823645584</v>
      </c>
      <c r="M70" s="25">
        <f t="shared" ref="M70:M101" si="16">(D70-D$207)/D$209</f>
        <v>-0.16304312055777989</v>
      </c>
      <c r="N70" s="25">
        <f t="shared" ref="N70:N101" si="17">(E70-E$207)/E$209</f>
        <v>-0.51787581099928282</v>
      </c>
      <c r="O70" s="25">
        <f t="shared" ref="O70:O101" si="18">(F70-F$207)/F$209</f>
        <v>-0.18987210065875021</v>
      </c>
      <c r="P70" s="25">
        <f t="shared" ref="P70:P101" si="19">(G70-G$207)/G$209</f>
        <v>0.71598850982799023</v>
      </c>
      <c r="Q70" s="25">
        <f t="shared" ref="Q70:Q101" si="20">(H70-H$207)/H$209</f>
        <v>3.0921797176989639E-2</v>
      </c>
      <c r="R70" s="14">
        <v>0</v>
      </c>
      <c r="S70" s="21">
        <f t="shared" si="7"/>
        <v>0.82812450402490545</v>
      </c>
      <c r="T70" s="21">
        <f t="shared" ref="T70:T101" si="21">(S70-$S$207)/$S$209</f>
        <v>0.4341361813828809</v>
      </c>
    </row>
    <row r="71" spans="1:20" x14ac:dyDescent="0.3">
      <c r="A71" s="3"/>
      <c r="B71" s="11">
        <v>66</v>
      </c>
      <c r="C71" s="12">
        <v>54.821028023115296</v>
      </c>
      <c r="D71" s="12">
        <v>0.6433347387661299</v>
      </c>
      <c r="E71" s="12">
        <v>1.245069105572409</v>
      </c>
      <c r="F71" s="13">
        <v>27061.009516912549</v>
      </c>
      <c r="G71" s="13">
        <v>-5516.6201798493094</v>
      </c>
      <c r="H71" s="13">
        <v>-10775.287389556837</v>
      </c>
      <c r="I71" s="14">
        <v>1</v>
      </c>
      <c r="J71" s="3"/>
      <c r="K71" s="11">
        <v>66</v>
      </c>
      <c r="L71" s="25">
        <f t="shared" si="15"/>
        <v>2.4569623869877768</v>
      </c>
      <c r="M71" s="25">
        <f t="shared" si="16"/>
        <v>-1.1769538097798444</v>
      </c>
      <c r="N71" s="25">
        <f t="shared" si="17"/>
        <v>0.75174418561288292</v>
      </c>
      <c r="O71" s="25">
        <f t="shared" si="18"/>
        <v>-0.44667560084672236</v>
      </c>
      <c r="P71" s="25">
        <f t="shared" si="19"/>
        <v>-0.59468019962760788</v>
      </c>
      <c r="Q71" s="25">
        <f t="shared" si="20"/>
        <v>-0.58845725762822221</v>
      </c>
      <c r="R71" s="14">
        <v>1</v>
      </c>
      <c r="S71" s="21">
        <f t="shared" ref="S71:S134" si="22">P71+Q71+O71+M71+L71</f>
        <v>-0.34980448089461991</v>
      </c>
      <c r="T71" s="21">
        <f t="shared" si="21"/>
        <v>-0.18338158190962472</v>
      </c>
    </row>
    <row r="72" spans="1:20" x14ac:dyDescent="0.3">
      <c r="A72" s="3"/>
      <c r="B72" s="11">
        <v>67</v>
      </c>
      <c r="C72" s="12">
        <v>32.724728544078978</v>
      </c>
      <c r="D72" s="12">
        <v>15.556278343972188</v>
      </c>
      <c r="E72" s="12">
        <v>5.808131933187332E-2</v>
      </c>
      <c r="F72" s="13">
        <v>74097.533804964303</v>
      </c>
      <c r="G72" s="13">
        <v>-7919.7036772523461</v>
      </c>
      <c r="H72" s="13">
        <v>-8218.1677113719106</v>
      </c>
      <c r="I72" s="14">
        <v>0</v>
      </c>
      <c r="J72" s="3"/>
      <c r="K72" s="11">
        <v>67</v>
      </c>
      <c r="L72" s="25">
        <f t="shared" si="15"/>
        <v>-0.23666677298383368</v>
      </c>
      <c r="M72" s="25">
        <f t="shared" si="16"/>
        <v>1.0248647272668419</v>
      </c>
      <c r="N72" s="25">
        <f t="shared" si="17"/>
        <v>-1.1657106210646402</v>
      </c>
      <c r="O72" s="25">
        <f t="shared" si="18"/>
        <v>0.53607013669177195</v>
      </c>
      <c r="P72" s="25">
        <f t="shared" si="19"/>
        <v>-1.2121178751342199</v>
      </c>
      <c r="Q72" s="25">
        <f t="shared" si="20"/>
        <v>-0.24625064665759713</v>
      </c>
      <c r="R72" s="14">
        <v>0</v>
      </c>
      <c r="S72" s="21">
        <f t="shared" si="22"/>
        <v>-0.13410043081703685</v>
      </c>
      <c r="T72" s="21">
        <f t="shared" si="21"/>
        <v>-7.0300840844284659E-2</v>
      </c>
    </row>
    <row r="73" spans="1:20" x14ac:dyDescent="0.3">
      <c r="A73" s="3"/>
      <c r="B73" s="11">
        <v>68</v>
      </c>
      <c r="C73" s="12">
        <v>30.009301956713195</v>
      </c>
      <c r="D73" s="12">
        <v>4.0433499580369174</v>
      </c>
      <c r="E73" s="12">
        <v>0.56918672068948384</v>
      </c>
      <c r="F73" s="13">
        <v>17915.119710781019</v>
      </c>
      <c r="G73" s="13">
        <v>-497.9959734309075</v>
      </c>
      <c r="H73" s="13">
        <v>-306.81659032831703</v>
      </c>
      <c r="I73" s="14">
        <v>0</v>
      </c>
      <c r="J73" s="3"/>
      <c r="K73" s="11">
        <v>68</v>
      </c>
      <c r="L73" s="25">
        <f t="shared" si="15"/>
        <v>-0.56768836528394273</v>
      </c>
      <c r="M73" s="25">
        <f t="shared" si="16"/>
        <v>-0.67495925161509274</v>
      </c>
      <c r="N73" s="25">
        <f t="shared" si="17"/>
        <v>-0.34007322200095719</v>
      </c>
      <c r="O73" s="25">
        <f t="shared" si="18"/>
        <v>-0.63776293901672576</v>
      </c>
      <c r="P73" s="25">
        <f t="shared" si="19"/>
        <v>0.6947829703375149</v>
      </c>
      <c r="Q73" s="25">
        <f t="shared" si="20"/>
        <v>0.81248613380184098</v>
      </c>
      <c r="R73" s="14">
        <v>0</v>
      </c>
      <c r="S73" s="21">
        <f t="shared" si="22"/>
        <v>-0.37314145177640545</v>
      </c>
      <c r="T73" s="21">
        <f t="shared" si="21"/>
        <v>-0.19561576091824048</v>
      </c>
    </row>
    <row r="74" spans="1:20" x14ac:dyDescent="0.3">
      <c r="A74" s="3"/>
      <c r="B74" s="11">
        <v>69</v>
      </c>
      <c r="C74" s="12">
        <v>28.595522746689809</v>
      </c>
      <c r="D74" s="12">
        <v>9.843511096176826</v>
      </c>
      <c r="E74" s="12">
        <v>0.56422052687349444</v>
      </c>
      <c r="F74" s="13">
        <v>23057.981939325073</v>
      </c>
      <c r="G74" s="13">
        <v>-1417.0611627277251</v>
      </c>
      <c r="H74" s="13">
        <v>-3334.7577853832345</v>
      </c>
      <c r="I74" s="14">
        <v>0</v>
      </c>
      <c r="J74" s="3"/>
      <c r="K74" s="11">
        <v>69</v>
      </c>
      <c r="L74" s="25">
        <f t="shared" si="15"/>
        <v>-0.74003382564003606</v>
      </c>
      <c r="M74" s="25">
        <f t="shared" si="16"/>
        <v>0.18140436444230162</v>
      </c>
      <c r="N74" s="25">
        <f t="shared" si="17"/>
        <v>-0.34809558947073616</v>
      </c>
      <c r="O74" s="25">
        <f t="shared" si="18"/>
        <v>-0.53031184626807981</v>
      </c>
      <c r="P74" s="25">
        <f t="shared" si="19"/>
        <v>0.45864241395163829</v>
      </c>
      <c r="Q74" s="25">
        <f t="shared" si="20"/>
        <v>0.40727182044065269</v>
      </c>
      <c r="R74" s="14">
        <v>0</v>
      </c>
      <c r="S74" s="21">
        <f t="shared" si="22"/>
        <v>-0.22302707307352332</v>
      </c>
      <c r="T74" s="21">
        <f t="shared" si="21"/>
        <v>-0.11691976433319938</v>
      </c>
    </row>
    <row r="75" spans="1:20" x14ac:dyDescent="0.3">
      <c r="A75" s="3"/>
      <c r="B75" s="11">
        <v>70</v>
      </c>
      <c r="C75" s="12">
        <v>26.960818557801435</v>
      </c>
      <c r="D75" s="12">
        <v>0.16997096460518654</v>
      </c>
      <c r="E75" s="12">
        <v>0.50791194244131355</v>
      </c>
      <c r="F75" s="13">
        <v>21170.234703007973</v>
      </c>
      <c r="G75" s="13">
        <v>-2840.0402708913844</v>
      </c>
      <c r="H75" s="13">
        <v>-3925.1330450358892</v>
      </c>
      <c r="I75" s="14">
        <v>1</v>
      </c>
      <c r="J75" s="3"/>
      <c r="K75" s="11">
        <v>70</v>
      </c>
      <c r="L75" s="25">
        <f t="shared" si="15"/>
        <v>-0.93931094329926423</v>
      </c>
      <c r="M75" s="25">
        <f t="shared" si="16"/>
        <v>-1.2468435083065723</v>
      </c>
      <c r="N75" s="25">
        <f t="shared" si="17"/>
        <v>-0.43905622708492398</v>
      </c>
      <c r="O75" s="25">
        <f t="shared" si="18"/>
        <v>-0.56975301625503727</v>
      </c>
      <c r="P75" s="25">
        <f t="shared" si="19"/>
        <v>9.3028437663037519E-2</v>
      </c>
      <c r="Q75" s="25">
        <f t="shared" si="20"/>
        <v>0.32826483514771509</v>
      </c>
      <c r="R75" s="14">
        <v>1</v>
      </c>
      <c r="S75" s="21">
        <f t="shared" si="22"/>
        <v>-2.3346141950501211</v>
      </c>
      <c r="T75" s="21">
        <f t="shared" si="21"/>
        <v>-1.223898685179885</v>
      </c>
    </row>
    <row r="76" spans="1:20" x14ac:dyDescent="0.3">
      <c r="A76" s="3"/>
      <c r="B76" s="11">
        <v>71</v>
      </c>
      <c r="C76" s="12">
        <v>46.958115357935597</v>
      </c>
      <c r="D76" s="12">
        <v>1.793608941955168</v>
      </c>
      <c r="E76" s="12">
        <v>0.96562994722337914</v>
      </c>
      <c r="F76" s="13">
        <v>26287.240260699047</v>
      </c>
      <c r="G76" s="13">
        <v>-1481.3208222903579</v>
      </c>
      <c r="H76" s="13">
        <v>-445.94958646981036</v>
      </c>
      <c r="I76" s="14">
        <v>0</v>
      </c>
      <c r="J76" s="3"/>
      <c r="K76" s="11">
        <v>71</v>
      </c>
      <c r="L76" s="25">
        <f t="shared" si="15"/>
        <v>1.4984412166292622</v>
      </c>
      <c r="M76" s="25">
        <f t="shared" si="16"/>
        <v>-1.0071218081095588</v>
      </c>
      <c r="N76" s="25">
        <f t="shared" si="17"/>
        <v>0.30033940827535943</v>
      </c>
      <c r="O76" s="25">
        <f t="shared" si="18"/>
        <v>-0.46284215332677692</v>
      </c>
      <c r="P76" s="25">
        <f t="shared" si="19"/>
        <v>0.4421318204279111</v>
      </c>
      <c r="Q76" s="25">
        <f t="shared" si="20"/>
        <v>0.7938666567824606</v>
      </c>
      <c r="R76" s="14">
        <v>0</v>
      </c>
      <c r="S76" s="21">
        <f t="shared" si="22"/>
        <v>1.264475732403298</v>
      </c>
      <c r="T76" s="21">
        <f t="shared" si="21"/>
        <v>0.66288905019574151</v>
      </c>
    </row>
    <row r="77" spans="1:20" x14ac:dyDescent="0.3">
      <c r="A77" s="3"/>
      <c r="B77" s="11">
        <v>72</v>
      </c>
      <c r="C77" s="12">
        <v>30.242779959551754</v>
      </c>
      <c r="D77" s="12">
        <v>1.5767447569219037</v>
      </c>
      <c r="E77" s="12">
        <v>0.99730597541634569</v>
      </c>
      <c r="F77" s="13">
        <v>15146.138802595442</v>
      </c>
      <c r="G77" s="13">
        <v>-558.24631613374754</v>
      </c>
      <c r="H77" s="13">
        <v>33.847251088093799</v>
      </c>
      <c r="I77" s="14">
        <v>0</v>
      </c>
      <c r="J77" s="3"/>
      <c r="K77" s="11">
        <v>72</v>
      </c>
      <c r="L77" s="25">
        <f t="shared" si="15"/>
        <v>-0.53922644308495438</v>
      </c>
      <c r="M77" s="25">
        <f t="shared" si="16"/>
        <v>-1.0391406767694706</v>
      </c>
      <c r="N77" s="25">
        <f t="shared" si="17"/>
        <v>0.35150872376379061</v>
      </c>
      <c r="O77" s="25">
        <f t="shared" si="18"/>
        <v>-0.69561594210386257</v>
      </c>
      <c r="P77" s="25">
        <f t="shared" si="19"/>
        <v>0.67930251300545785</v>
      </c>
      <c r="Q77" s="25">
        <f t="shared" si="20"/>
        <v>0.85807548170991088</v>
      </c>
      <c r="R77" s="14">
        <v>0</v>
      </c>
      <c r="S77" s="21">
        <f t="shared" si="22"/>
        <v>-0.73660506724291885</v>
      </c>
      <c r="T77" s="21">
        <f t="shared" si="21"/>
        <v>-0.38615801069268041</v>
      </c>
    </row>
    <row r="78" spans="1:20" x14ac:dyDescent="0.3">
      <c r="A78" s="3"/>
      <c r="B78" s="11">
        <v>73</v>
      </c>
      <c r="C78" s="12">
        <v>43.030930948056159</v>
      </c>
      <c r="D78" s="12">
        <v>4.461015683940909</v>
      </c>
      <c r="E78" s="12">
        <v>0.3715652664456095</v>
      </c>
      <c r="F78" s="13">
        <v>31945.405415218109</v>
      </c>
      <c r="G78" s="13">
        <v>-845.84643684833748</v>
      </c>
      <c r="H78" s="13">
        <v>-2328.3488404899526</v>
      </c>
      <c r="I78" s="14">
        <v>1</v>
      </c>
      <c r="J78" s="3"/>
      <c r="K78" s="11">
        <v>73</v>
      </c>
      <c r="L78" s="25">
        <f t="shared" si="15"/>
        <v>1.0197013962772932</v>
      </c>
      <c r="M78" s="25">
        <f t="shared" si="16"/>
        <v>-0.61329308013815975</v>
      </c>
      <c r="N78" s="25">
        <f t="shared" si="17"/>
        <v>-0.65931004291440443</v>
      </c>
      <c r="O78" s="25">
        <f t="shared" si="18"/>
        <v>-0.34462470907346215</v>
      </c>
      <c r="P78" s="25">
        <f t="shared" si="19"/>
        <v>0.60540780639150149</v>
      </c>
      <c r="Q78" s="25">
        <f t="shared" si="20"/>
        <v>0.54195452505575759</v>
      </c>
      <c r="R78" s="14">
        <v>1</v>
      </c>
      <c r="S78" s="21">
        <f t="shared" si="22"/>
        <v>1.2091459385129304</v>
      </c>
      <c r="T78" s="21">
        <f t="shared" si="21"/>
        <v>0.63388294625905184</v>
      </c>
    </row>
    <row r="79" spans="1:20" x14ac:dyDescent="0.3">
      <c r="A79" s="3"/>
      <c r="B79" s="11">
        <v>74</v>
      </c>
      <c r="C79" s="12">
        <v>27.985746209396968</v>
      </c>
      <c r="D79" s="12">
        <v>6.8990931517278371</v>
      </c>
      <c r="E79" s="12">
        <v>0.67892454234678024</v>
      </c>
      <c r="F79" s="13">
        <v>29452.161731825152</v>
      </c>
      <c r="G79" s="13">
        <v>-822.1561304084895</v>
      </c>
      <c r="H79" s="13">
        <v>-1067.3432282615704</v>
      </c>
      <c r="I79" s="14">
        <v>1</v>
      </c>
      <c r="J79" s="3"/>
      <c r="K79" s="11">
        <v>74</v>
      </c>
      <c r="L79" s="25">
        <f t="shared" si="15"/>
        <v>-0.81436807619981111</v>
      </c>
      <c r="M79" s="25">
        <f t="shared" si="16"/>
        <v>-0.25332362639094103</v>
      </c>
      <c r="N79" s="25">
        <f t="shared" si="17"/>
        <v>-0.16280323148357875</v>
      </c>
      <c r="O79" s="25">
        <f t="shared" si="18"/>
        <v>-0.39671666611293266</v>
      </c>
      <c r="P79" s="25">
        <f t="shared" si="19"/>
        <v>0.61149468924682737</v>
      </c>
      <c r="Q79" s="25">
        <f t="shared" si="20"/>
        <v>0.71070863565018783</v>
      </c>
      <c r="R79" s="14">
        <v>1</v>
      </c>
      <c r="S79" s="21">
        <f t="shared" si="22"/>
        <v>-0.14220504380666976</v>
      </c>
      <c r="T79" s="21">
        <f t="shared" si="21"/>
        <v>-7.4549605031075952E-2</v>
      </c>
    </row>
    <row r="80" spans="1:20" x14ac:dyDescent="0.3">
      <c r="A80" s="3"/>
      <c r="B80" s="11">
        <v>75</v>
      </c>
      <c r="C80" s="12">
        <v>33.228840160316103</v>
      </c>
      <c r="D80" s="12">
        <v>5.8598888649019063</v>
      </c>
      <c r="E80" s="12">
        <v>0.6003817127526837</v>
      </c>
      <c r="F80" s="13">
        <v>20503.560203579535</v>
      </c>
      <c r="G80" s="13">
        <v>-1259.3776774523915</v>
      </c>
      <c r="H80" s="13">
        <v>-1559.8410075545544</v>
      </c>
      <c r="I80" s="14">
        <v>0</v>
      </c>
      <c r="J80" s="3"/>
      <c r="K80" s="11">
        <v>75</v>
      </c>
      <c r="L80" s="25">
        <f t="shared" si="15"/>
        <v>-0.17521350789458082</v>
      </c>
      <c r="M80" s="25">
        <f t="shared" si="16"/>
        <v>-0.40675673276391316</v>
      </c>
      <c r="N80" s="25">
        <f t="shared" si="17"/>
        <v>-0.28968097014359168</v>
      </c>
      <c r="O80" s="25">
        <f t="shared" si="18"/>
        <v>-0.58368201148917986</v>
      </c>
      <c r="P80" s="25">
        <f t="shared" si="19"/>
        <v>0.49915691322700584</v>
      </c>
      <c r="Q80" s="25">
        <f t="shared" si="20"/>
        <v>0.64480010684717148</v>
      </c>
      <c r="R80" s="14">
        <v>0</v>
      </c>
      <c r="S80" s="21">
        <f t="shared" si="22"/>
        <v>-2.1695232073496523E-2</v>
      </c>
      <c r="T80" s="21">
        <f t="shared" si="21"/>
        <v>-1.137351347632559E-2</v>
      </c>
    </row>
    <row r="81" spans="1:20" x14ac:dyDescent="0.3">
      <c r="A81" s="3"/>
      <c r="B81" s="11">
        <v>76</v>
      </c>
      <c r="C81" s="12">
        <v>49.152515992042098</v>
      </c>
      <c r="D81" s="12">
        <v>17.115173236953975</v>
      </c>
      <c r="E81" s="12">
        <v>0.41990800187386784</v>
      </c>
      <c r="F81" s="13">
        <v>112964.62550811064</v>
      </c>
      <c r="G81" s="13">
        <v>-6628.5339026055326</v>
      </c>
      <c r="H81" s="13">
        <v>-21659.828260581387</v>
      </c>
      <c r="I81" s="14">
        <v>0</v>
      </c>
      <c r="J81" s="3"/>
      <c r="K81" s="11">
        <v>76</v>
      </c>
      <c r="L81" s="25">
        <f t="shared" si="15"/>
        <v>1.7659476170696335</v>
      </c>
      <c r="M81" s="25">
        <f t="shared" si="16"/>
        <v>1.2550274478900505</v>
      </c>
      <c r="N81" s="25">
        <f t="shared" si="17"/>
        <v>-0.58121740245982967</v>
      </c>
      <c r="O81" s="25">
        <f t="shared" si="18"/>
        <v>1.3481298983329508</v>
      </c>
      <c r="P81" s="25">
        <f t="shared" si="19"/>
        <v>-0.8803704076808998</v>
      </c>
      <c r="Q81" s="25">
        <f t="shared" si="20"/>
        <v>-2.0450812378122261</v>
      </c>
      <c r="R81" s="14">
        <v>0</v>
      </c>
      <c r="S81" s="21">
        <f t="shared" si="22"/>
        <v>1.443653317799509</v>
      </c>
      <c r="T81" s="21">
        <f t="shared" si="21"/>
        <v>0.7568211489746669</v>
      </c>
    </row>
    <row r="82" spans="1:20" x14ac:dyDescent="0.3">
      <c r="A82" s="3"/>
      <c r="B82" s="11">
        <v>77</v>
      </c>
      <c r="C82" s="12">
        <v>27.774820538070195</v>
      </c>
      <c r="D82" s="12">
        <v>1.3208808309935218</v>
      </c>
      <c r="E82" s="12">
        <v>0.4492963746309791</v>
      </c>
      <c r="F82" s="13">
        <v>18507.502167328279</v>
      </c>
      <c r="G82" s="13">
        <v>-2136.109515565262</v>
      </c>
      <c r="H82" s="13">
        <v>-2306.6316340035501</v>
      </c>
      <c r="I82" s="14">
        <v>0</v>
      </c>
      <c r="J82" s="3"/>
      <c r="K82" s="11">
        <v>77</v>
      </c>
      <c r="L82" s="25">
        <f t="shared" si="15"/>
        <v>-0.84008077707134921</v>
      </c>
      <c r="M82" s="25">
        <f t="shared" si="16"/>
        <v>-1.0769176542720196</v>
      </c>
      <c r="N82" s="25">
        <f t="shared" si="17"/>
        <v>-0.53374355541879992</v>
      </c>
      <c r="O82" s="25">
        <f t="shared" si="18"/>
        <v>-0.62538614581238006</v>
      </c>
      <c r="P82" s="25">
        <f t="shared" si="19"/>
        <v>0.27389330139160711</v>
      </c>
      <c r="Q82" s="25">
        <f t="shared" si="20"/>
        <v>0.54486083080861791</v>
      </c>
      <c r="R82" s="14">
        <v>0</v>
      </c>
      <c r="S82" s="21">
        <f t="shared" si="22"/>
        <v>-1.723630444955524</v>
      </c>
      <c r="T82" s="21">
        <f t="shared" si="21"/>
        <v>-0.90359642282214259</v>
      </c>
    </row>
    <row r="83" spans="1:20" x14ac:dyDescent="0.3">
      <c r="A83" s="3"/>
      <c r="B83" s="11">
        <v>78</v>
      </c>
      <c r="C83" s="12">
        <v>49.490450649478191</v>
      </c>
      <c r="D83" s="12">
        <v>8.7406865781712195</v>
      </c>
      <c r="E83" s="12">
        <v>0.98250794161298705</v>
      </c>
      <c r="F83" s="13">
        <v>16478.303014302001</v>
      </c>
      <c r="G83" s="13">
        <v>-173.27230610420921</v>
      </c>
      <c r="H83" s="13">
        <v>706.60667668446649</v>
      </c>
      <c r="I83" s="14">
        <v>0</v>
      </c>
      <c r="J83" s="3"/>
      <c r="K83" s="11">
        <v>78</v>
      </c>
      <c r="L83" s="25">
        <f t="shared" si="15"/>
        <v>1.807143232122665</v>
      </c>
      <c r="M83" s="25">
        <f t="shared" si="16"/>
        <v>1.8578061927039792E-2</v>
      </c>
      <c r="N83" s="25">
        <f t="shared" si="17"/>
        <v>0.32760404557371814</v>
      </c>
      <c r="O83" s="25">
        <f t="shared" si="18"/>
        <v>-0.66778270568659392</v>
      </c>
      <c r="P83" s="25">
        <f t="shared" si="19"/>
        <v>0.77821603729205546</v>
      </c>
      <c r="Q83" s="25">
        <f t="shared" si="20"/>
        <v>0.94810753026670502</v>
      </c>
      <c r="R83" s="14">
        <v>0</v>
      </c>
      <c r="S83" s="21">
        <f t="shared" si="22"/>
        <v>2.8842621559218715</v>
      </c>
      <c r="T83" s="21">
        <f t="shared" si="21"/>
        <v>1.5120462592197577</v>
      </c>
    </row>
    <row r="84" spans="1:20" x14ac:dyDescent="0.3">
      <c r="A84" s="3"/>
      <c r="B84" s="11">
        <v>79</v>
      </c>
      <c r="C84" s="12">
        <v>31.024447387965981</v>
      </c>
      <c r="D84" s="12">
        <v>9.6649084672867573</v>
      </c>
      <c r="E84" s="12">
        <v>0.28917427988367411</v>
      </c>
      <c r="F84" s="13">
        <v>52303.579869551693</v>
      </c>
      <c r="G84" s="13">
        <v>-5215.3235583931009</v>
      </c>
      <c r="H84" s="13">
        <v>-17393.816195256841</v>
      </c>
      <c r="I84" s="14">
        <v>0</v>
      </c>
      <c r="J84" s="3"/>
      <c r="K84" s="11">
        <v>79</v>
      </c>
      <c r="L84" s="25">
        <f t="shared" si="15"/>
        <v>-0.44393799080025481</v>
      </c>
      <c r="M84" s="25">
        <f t="shared" si="16"/>
        <v>0.15503461548689482</v>
      </c>
      <c r="N84" s="25">
        <f t="shared" si="17"/>
        <v>-0.79240407727717443</v>
      </c>
      <c r="O84" s="25">
        <f t="shared" si="18"/>
        <v>8.0723665873186648E-2</v>
      </c>
      <c r="P84" s="25">
        <f t="shared" si="19"/>
        <v>-0.51726637451876012</v>
      </c>
      <c r="Q84" s="25">
        <f t="shared" si="20"/>
        <v>-1.4741820563274026</v>
      </c>
      <c r="R84" s="14">
        <v>0</v>
      </c>
      <c r="S84" s="21">
        <f t="shared" si="22"/>
        <v>-2.199628140286336</v>
      </c>
      <c r="T84" s="21">
        <f t="shared" si="21"/>
        <v>-1.1531335646330745</v>
      </c>
    </row>
    <row r="85" spans="1:20" x14ac:dyDescent="0.3">
      <c r="A85" s="3"/>
      <c r="B85" s="11">
        <v>80</v>
      </c>
      <c r="C85" s="12">
        <v>42.198334061287454</v>
      </c>
      <c r="D85" s="12">
        <v>6.5845398573178695</v>
      </c>
      <c r="E85" s="12">
        <v>0.60230150684959249</v>
      </c>
      <c r="F85" s="13">
        <v>34375.084690431177</v>
      </c>
      <c r="G85" s="13">
        <v>-313.25614680024512</v>
      </c>
      <c r="H85" s="13">
        <v>-2349.0705328646054</v>
      </c>
      <c r="I85" s="14">
        <v>0</v>
      </c>
      <c r="J85" s="3"/>
      <c r="K85" s="11">
        <v>80</v>
      </c>
      <c r="L85" s="25">
        <f t="shared" si="15"/>
        <v>0.91820443499517812</v>
      </c>
      <c r="M85" s="25">
        <f t="shared" si="16"/>
        <v>-0.29976578381177305</v>
      </c>
      <c r="N85" s="25">
        <f t="shared" si="17"/>
        <v>-0.28657974327199276</v>
      </c>
      <c r="O85" s="25">
        <f t="shared" si="18"/>
        <v>-0.29386081893824229</v>
      </c>
      <c r="P85" s="25">
        <f t="shared" si="19"/>
        <v>0.74224920663417249</v>
      </c>
      <c r="Q85" s="25">
        <f t="shared" si="20"/>
        <v>0.53918144400616863</v>
      </c>
      <c r="R85" s="14">
        <v>0</v>
      </c>
      <c r="S85" s="21">
        <f t="shared" si="22"/>
        <v>1.6060084828855037</v>
      </c>
      <c r="T85" s="21">
        <f t="shared" si="21"/>
        <v>0.84193425824223311</v>
      </c>
    </row>
    <row r="86" spans="1:20" x14ac:dyDescent="0.3">
      <c r="A86" s="3"/>
      <c r="B86" s="11">
        <v>81</v>
      </c>
      <c r="C86" s="12">
        <v>45.448915247731875</v>
      </c>
      <c r="D86" s="12">
        <v>31.646028794313985</v>
      </c>
      <c r="E86" s="12">
        <v>0.62210356293021163</v>
      </c>
      <c r="F86" s="13">
        <v>249835.97285613231</v>
      </c>
      <c r="G86" s="13">
        <v>-18532.443760772701</v>
      </c>
      <c r="H86" s="13">
        <v>-17228.155228443382</v>
      </c>
      <c r="I86" s="14">
        <v>0</v>
      </c>
      <c r="J86" s="3"/>
      <c r="K86" s="11">
        <v>81</v>
      </c>
      <c r="L86" s="25">
        <f t="shared" si="15"/>
        <v>1.3144635587895881</v>
      </c>
      <c r="M86" s="25">
        <f t="shared" si="16"/>
        <v>3.4004326725281975</v>
      </c>
      <c r="N86" s="25">
        <f t="shared" si="17"/>
        <v>-0.25459158968353895</v>
      </c>
      <c r="O86" s="25">
        <f t="shared" si="18"/>
        <v>4.2078168168153018</v>
      </c>
      <c r="P86" s="25">
        <f t="shared" si="19"/>
        <v>-3.9389085068397063</v>
      </c>
      <c r="Q86" s="25">
        <f t="shared" si="20"/>
        <v>-1.4520124729062658</v>
      </c>
      <c r="R86" s="14">
        <v>0</v>
      </c>
      <c r="S86" s="21">
        <f t="shared" si="22"/>
        <v>3.5317920683871158</v>
      </c>
      <c r="T86" s="21">
        <f t="shared" si="21"/>
        <v>1.8515074901850928</v>
      </c>
    </row>
    <row r="87" spans="1:20" x14ac:dyDescent="0.3">
      <c r="A87" s="3"/>
      <c r="B87" s="11">
        <v>82</v>
      </c>
      <c r="C87" s="12">
        <v>30.831203751171351</v>
      </c>
      <c r="D87" s="12">
        <v>0.71864064504965031</v>
      </c>
      <c r="E87" s="12">
        <v>0.18968083277574191</v>
      </c>
      <c r="F87" s="13">
        <v>25222.923658431286</v>
      </c>
      <c r="G87" s="13">
        <v>-1887.6716792055565</v>
      </c>
      <c r="H87" s="13">
        <v>-3179.9951669285015</v>
      </c>
      <c r="I87" s="14">
        <v>0</v>
      </c>
      <c r="J87" s="3"/>
      <c r="K87" s="11">
        <v>82</v>
      </c>
      <c r="L87" s="25">
        <f t="shared" si="15"/>
        <v>-0.46749517943914093</v>
      </c>
      <c r="M87" s="25">
        <f t="shared" si="16"/>
        <v>-1.1658352845045077</v>
      </c>
      <c r="N87" s="25">
        <f t="shared" si="17"/>
        <v>-0.95312535057202985</v>
      </c>
      <c r="O87" s="25">
        <f t="shared" si="18"/>
        <v>-0.48507918338164829</v>
      </c>
      <c r="P87" s="25">
        <f t="shared" si="19"/>
        <v>0.33772582338079282</v>
      </c>
      <c r="Q87" s="25">
        <f t="shared" si="20"/>
        <v>0.42798293209418559</v>
      </c>
      <c r="R87" s="14">
        <v>0</v>
      </c>
      <c r="S87" s="21">
        <f t="shared" si="22"/>
        <v>-1.3527008918503185</v>
      </c>
      <c r="T87" s="21">
        <f t="shared" si="21"/>
        <v>-0.70914022817449673</v>
      </c>
    </row>
    <row r="88" spans="1:20" x14ac:dyDescent="0.3">
      <c r="A88" s="3"/>
      <c r="B88" s="11">
        <v>83</v>
      </c>
      <c r="C88" s="12">
        <v>26.985532695329688</v>
      </c>
      <c r="D88" s="12">
        <v>3.3225612945919707</v>
      </c>
      <c r="E88" s="12">
        <v>0.12422819982355711</v>
      </c>
      <c r="F88" s="13">
        <v>16497.575759540137</v>
      </c>
      <c r="G88" s="13">
        <v>-1539.1445499611721</v>
      </c>
      <c r="H88" s="13">
        <v>-2102.1814919442186</v>
      </c>
      <c r="I88" s="14">
        <v>1</v>
      </c>
      <c r="J88" s="3"/>
      <c r="K88" s="11">
        <v>83</v>
      </c>
      <c r="L88" s="25">
        <f t="shared" si="15"/>
        <v>-0.93629818898839834</v>
      </c>
      <c r="M88" s="25">
        <f t="shared" si="16"/>
        <v>-0.78137994778886199</v>
      </c>
      <c r="N88" s="25">
        <f t="shared" si="17"/>
        <v>-1.0588572436198611</v>
      </c>
      <c r="O88" s="25">
        <f t="shared" si="18"/>
        <v>-0.66738003545276758</v>
      </c>
      <c r="P88" s="25">
        <f t="shared" si="19"/>
        <v>0.42727484686008549</v>
      </c>
      <c r="Q88" s="25">
        <f t="shared" si="20"/>
        <v>0.57222137666943895</v>
      </c>
      <c r="R88" s="14">
        <v>1</v>
      </c>
      <c r="S88" s="21">
        <f t="shared" si="22"/>
        <v>-1.3855619487005035</v>
      </c>
      <c r="T88" s="21">
        <f t="shared" si="21"/>
        <v>-0.7263673162123554</v>
      </c>
    </row>
    <row r="89" spans="1:20" x14ac:dyDescent="0.3">
      <c r="A89" s="3"/>
      <c r="B89" s="11">
        <v>84</v>
      </c>
      <c r="C89" s="12">
        <v>23.940739472949126</v>
      </c>
      <c r="D89" s="12">
        <v>0.67735170055519167</v>
      </c>
      <c r="E89" s="12">
        <v>0.44176013528813202</v>
      </c>
      <c r="F89" s="13">
        <v>19047.964587440005</v>
      </c>
      <c r="G89" s="13">
        <v>-580.53259890637753</v>
      </c>
      <c r="H89" s="13">
        <v>-3148.4174237372299</v>
      </c>
      <c r="I89" s="14">
        <v>1</v>
      </c>
      <c r="J89" s="3"/>
      <c r="K89" s="11">
        <v>84</v>
      </c>
      <c r="L89" s="25">
        <f t="shared" si="15"/>
        <v>-1.3074709194118501</v>
      </c>
      <c r="M89" s="25">
        <f t="shared" si="16"/>
        <v>-1.1719313823487492</v>
      </c>
      <c r="N89" s="25">
        <f t="shared" si="17"/>
        <v>-0.54591756303684125</v>
      </c>
      <c r="O89" s="25">
        <f t="shared" si="18"/>
        <v>-0.61409413077292152</v>
      </c>
      <c r="P89" s="25">
        <f t="shared" si="19"/>
        <v>0.67357637379902302</v>
      </c>
      <c r="Q89" s="25">
        <f t="shared" si="20"/>
        <v>0.43220882444164743</v>
      </c>
      <c r="R89" s="14">
        <v>1</v>
      </c>
      <c r="S89" s="21">
        <f t="shared" si="22"/>
        <v>-1.9877112342928502</v>
      </c>
      <c r="T89" s="21">
        <f t="shared" si="21"/>
        <v>-1.0420381968576513</v>
      </c>
    </row>
    <row r="90" spans="1:20" x14ac:dyDescent="0.3">
      <c r="A90" s="3"/>
      <c r="B90" s="11">
        <v>85</v>
      </c>
      <c r="C90" s="12">
        <v>41.791484968816206</v>
      </c>
      <c r="D90" s="12">
        <v>10.793066301555148</v>
      </c>
      <c r="E90" s="12">
        <v>1.0135609398485579</v>
      </c>
      <c r="F90" s="13">
        <v>35484.653527645823</v>
      </c>
      <c r="G90" s="13">
        <v>-2862.4807536620929</v>
      </c>
      <c r="H90" s="13">
        <v>-4971.3382438389754</v>
      </c>
      <c r="I90" s="14">
        <v>0</v>
      </c>
      <c r="J90" s="3"/>
      <c r="K90" s="11">
        <v>85</v>
      </c>
      <c r="L90" s="25">
        <f t="shared" si="15"/>
        <v>0.86860786882679031</v>
      </c>
      <c r="M90" s="25">
        <f t="shared" si="16"/>
        <v>0.32160125034893716</v>
      </c>
      <c r="N90" s="25">
        <f t="shared" si="17"/>
        <v>0.3777669212315457</v>
      </c>
      <c r="O90" s="25">
        <f t="shared" si="18"/>
        <v>-0.27067832274442322</v>
      </c>
      <c r="P90" s="25">
        <f t="shared" si="19"/>
        <v>8.7262678989164594E-2</v>
      </c>
      <c r="Q90" s="25">
        <f t="shared" si="20"/>
        <v>0.1882563957631421</v>
      </c>
      <c r="R90" s="14">
        <v>0</v>
      </c>
      <c r="S90" s="21">
        <f t="shared" si="22"/>
        <v>1.1950498711836111</v>
      </c>
      <c r="T90" s="21">
        <f t="shared" si="21"/>
        <v>0.62649322066450208</v>
      </c>
    </row>
    <row r="91" spans="1:20" x14ac:dyDescent="0.3">
      <c r="A91" s="3"/>
      <c r="B91" s="11">
        <v>86</v>
      </c>
      <c r="C91" s="12">
        <v>38.552951916159735</v>
      </c>
      <c r="D91" s="12">
        <v>16.91530554396461</v>
      </c>
      <c r="E91" s="12">
        <v>0.63348602560836309</v>
      </c>
      <c r="F91" s="13">
        <v>95948.505357777598</v>
      </c>
      <c r="G91" s="13">
        <v>-2874.6129257568628</v>
      </c>
      <c r="H91" s="13">
        <v>-591.44362361498906</v>
      </c>
      <c r="I91" s="14">
        <v>0</v>
      </c>
      <c r="J91" s="3"/>
      <c r="K91" s="11">
        <v>86</v>
      </c>
      <c r="L91" s="25">
        <f t="shared" si="15"/>
        <v>0.47381746175235651</v>
      </c>
      <c r="M91" s="25">
        <f t="shared" si="16"/>
        <v>1.2255180228542641</v>
      </c>
      <c r="N91" s="25">
        <f t="shared" si="17"/>
        <v>-0.2362044099441627</v>
      </c>
      <c r="O91" s="25">
        <f t="shared" si="18"/>
        <v>0.99260789069535549</v>
      </c>
      <c r="P91" s="25">
        <f t="shared" si="19"/>
        <v>8.4145492197637742E-2</v>
      </c>
      <c r="Q91" s="25">
        <f t="shared" si="20"/>
        <v>0.77439591327653812</v>
      </c>
      <c r="R91" s="14">
        <v>0</v>
      </c>
      <c r="S91" s="21">
        <f t="shared" si="22"/>
        <v>3.5504847807761521</v>
      </c>
      <c r="T91" s="21">
        <f t="shared" si="21"/>
        <v>1.8613069620481069</v>
      </c>
    </row>
    <row r="92" spans="1:20" x14ac:dyDescent="0.3">
      <c r="A92" s="3"/>
      <c r="B92" s="11">
        <v>87</v>
      </c>
      <c r="C92" s="12">
        <v>31.484769285199299</v>
      </c>
      <c r="D92" s="12">
        <v>11.601337204648139</v>
      </c>
      <c r="E92" s="12">
        <v>0.45740524404550292</v>
      </c>
      <c r="F92" s="13">
        <v>62995.995765098829</v>
      </c>
      <c r="G92" s="13">
        <v>-11125.902090858392</v>
      </c>
      <c r="H92" s="13">
        <v>-13652.343594266848</v>
      </c>
      <c r="I92" s="14">
        <v>0</v>
      </c>
      <c r="J92" s="3"/>
      <c r="K92" s="11">
        <v>87</v>
      </c>
      <c r="L92" s="25">
        <f t="shared" si="15"/>
        <v>-0.38782287131893634</v>
      </c>
      <c r="M92" s="25">
        <f t="shared" si="16"/>
        <v>0.44093824407057491</v>
      </c>
      <c r="N92" s="25">
        <f t="shared" si="17"/>
        <v>-0.52064452372206749</v>
      </c>
      <c r="O92" s="25">
        <f t="shared" si="18"/>
        <v>0.30412295619887553</v>
      </c>
      <c r="P92" s="25">
        <f t="shared" si="19"/>
        <v>-2.0359043552333289</v>
      </c>
      <c r="Q92" s="25">
        <f t="shared" si="20"/>
        <v>-0.97347938302388026</v>
      </c>
      <c r="R92" s="14">
        <v>0</v>
      </c>
      <c r="S92" s="21">
        <f t="shared" si="22"/>
        <v>-2.6521454093066952</v>
      </c>
      <c r="T92" s="21">
        <f t="shared" si="21"/>
        <v>-1.3903613223283113</v>
      </c>
    </row>
    <row r="93" spans="1:20" x14ac:dyDescent="0.3">
      <c r="A93" s="3"/>
      <c r="B93" s="11">
        <v>88</v>
      </c>
      <c r="C93" s="12">
        <v>24.083213774847565</v>
      </c>
      <c r="D93" s="12">
        <v>0.14347729189676528</v>
      </c>
      <c r="E93" s="12">
        <v>2.1219824241554224</v>
      </c>
      <c r="F93" s="13">
        <v>18529.10174977006</v>
      </c>
      <c r="G93" s="13">
        <v>-172.14811537600156</v>
      </c>
      <c r="H93" s="13">
        <v>-2671.172780350706</v>
      </c>
      <c r="I93" s="14">
        <v>0</v>
      </c>
      <c r="J93" s="3"/>
      <c r="K93" s="11">
        <v>88</v>
      </c>
      <c r="L93" s="25">
        <f t="shared" si="15"/>
        <v>-1.2901027200667818</v>
      </c>
      <c r="M93" s="25">
        <f t="shared" si="16"/>
        <v>-1.2507551612456664</v>
      </c>
      <c r="N93" s="25">
        <f t="shared" si="17"/>
        <v>2.1683060721357852</v>
      </c>
      <c r="O93" s="25">
        <f t="shared" si="18"/>
        <v>-0.62493486039326029</v>
      </c>
      <c r="P93" s="25">
        <f t="shared" si="19"/>
        <v>0.77850488189974421</v>
      </c>
      <c r="Q93" s="25">
        <f t="shared" si="20"/>
        <v>0.49607610191421009</v>
      </c>
      <c r="R93" s="14">
        <v>0</v>
      </c>
      <c r="S93" s="21">
        <f t="shared" si="22"/>
        <v>-1.8912117578917542</v>
      </c>
      <c r="T93" s="21">
        <f t="shared" si="21"/>
        <v>-0.99144928904656293</v>
      </c>
    </row>
    <row r="94" spans="1:20" x14ac:dyDescent="0.3">
      <c r="A94" s="3"/>
      <c r="B94" s="11">
        <v>89</v>
      </c>
      <c r="C94" s="12">
        <v>31.503123085473241</v>
      </c>
      <c r="D94" s="12">
        <v>8.3330742644345044</v>
      </c>
      <c r="E94" s="12">
        <v>0.27733315150754739</v>
      </c>
      <c r="F94" s="13">
        <v>39168.781621089416</v>
      </c>
      <c r="G94" s="13">
        <v>-1980.3106730610082</v>
      </c>
      <c r="H94" s="13">
        <v>-4428.4260545126872</v>
      </c>
      <c r="I94" s="14">
        <v>0</v>
      </c>
      <c r="J94" s="3"/>
      <c r="K94" s="11">
        <v>89</v>
      </c>
      <c r="L94" s="25">
        <f t="shared" si="15"/>
        <v>-0.38558546809849703</v>
      </c>
      <c r="M94" s="25">
        <f t="shared" si="16"/>
        <v>-4.1603775547399448E-2</v>
      </c>
      <c r="N94" s="25">
        <f t="shared" si="17"/>
        <v>-0.8115321835512932</v>
      </c>
      <c r="O94" s="25">
        <f t="shared" si="18"/>
        <v>-0.19370492313255591</v>
      </c>
      <c r="P94" s="25">
        <f t="shared" si="19"/>
        <v>0.31392356886521106</v>
      </c>
      <c r="Q94" s="25">
        <f t="shared" si="20"/>
        <v>0.26091163436967696</v>
      </c>
      <c r="R94" s="14">
        <v>0</v>
      </c>
      <c r="S94" s="21">
        <f t="shared" si="22"/>
        <v>-4.6058963543564424E-2</v>
      </c>
      <c r="T94" s="21">
        <f t="shared" si="21"/>
        <v>-2.4145961693043352E-2</v>
      </c>
    </row>
    <row r="95" spans="1:20" x14ac:dyDescent="0.3">
      <c r="A95" s="3"/>
      <c r="B95" s="11">
        <v>90</v>
      </c>
      <c r="C95" s="12">
        <v>46.278706179746209</v>
      </c>
      <c r="D95" s="12">
        <v>7.9660048793723819</v>
      </c>
      <c r="E95" s="12">
        <v>0.55259811329712205</v>
      </c>
      <c r="F95" s="13">
        <v>36913.581827361617</v>
      </c>
      <c r="G95" s="13">
        <v>-1949.9482773937077</v>
      </c>
      <c r="H95" s="13">
        <v>-687.45714933247609</v>
      </c>
      <c r="I95" s="14">
        <v>0</v>
      </c>
      <c r="J95" s="3"/>
      <c r="K95" s="11">
        <v>90</v>
      </c>
      <c r="L95" s="25">
        <f t="shared" si="15"/>
        <v>1.4156184627260777</v>
      </c>
      <c r="M95" s="25">
        <f t="shared" si="16"/>
        <v>-9.5799660532169484E-2</v>
      </c>
      <c r="N95" s="25">
        <f t="shared" si="17"/>
        <v>-0.36687038482713363</v>
      </c>
      <c r="O95" s="25">
        <f t="shared" si="18"/>
        <v>-0.24082337029950932</v>
      </c>
      <c r="P95" s="25">
        <f t="shared" si="19"/>
        <v>0.32172474890073183</v>
      </c>
      <c r="Q95" s="25">
        <f t="shared" si="20"/>
        <v>0.76154690056765928</v>
      </c>
      <c r="R95" s="14">
        <v>0</v>
      </c>
      <c r="S95" s="21">
        <f t="shared" si="22"/>
        <v>2.1622670813627902</v>
      </c>
      <c r="T95" s="21">
        <f t="shared" si="21"/>
        <v>1.1335473944682555</v>
      </c>
    </row>
    <row r="96" spans="1:20" x14ac:dyDescent="0.3">
      <c r="A96" s="3"/>
      <c r="B96" s="11">
        <v>91</v>
      </c>
      <c r="C96" s="12">
        <v>45.656076519467156</v>
      </c>
      <c r="D96" s="12">
        <v>18.219485916286267</v>
      </c>
      <c r="E96" s="12">
        <v>1.1608663415911624</v>
      </c>
      <c r="F96" s="13">
        <v>83778.008983611391</v>
      </c>
      <c r="G96" s="13">
        <v>-1645.1754597641234</v>
      </c>
      <c r="H96" s="13">
        <v>-10597.649430384972</v>
      </c>
      <c r="I96" s="14">
        <v>0</v>
      </c>
      <c r="J96" s="3"/>
      <c r="K96" s="11">
        <v>91</v>
      </c>
      <c r="L96" s="25">
        <f t="shared" si="15"/>
        <v>1.3397173639750386</v>
      </c>
      <c r="M96" s="25">
        <f t="shared" si="16"/>
        <v>1.4180734696828712</v>
      </c>
      <c r="N96" s="25">
        <f t="shared" si="17"/>
        <v>0.61572341404054887</v>
      </c>
      <c r="O96" s="25">
        <f t="shared" si="18"/>
        <v>0.73832669929198147</v>
      </c>
      <c r="P96" s="25">
        <f t="shared" si="19"/>
        <v>0.40003173252330321</v>
      </c>
      <c r="Q96" s="25">
        <f t="shared" si="20"/>
        <v>-0.56468485287668124</v>
      </c>
      <c r="R96" s="14">
        <v>0</v>
      </c>
      <c r="S96" s="21">
        <f t="shared" si="22"/>
        <v>3.3314644125965129</v>
      </c>
      <c r="T96" s="21">
        <f t="shared" si="21"/>
        <v>1.7464876736144905</v>
      </c>
    </row>
    <row r="97" spans="1:20" x14ac:dyDescent="0.3">
      <c r="A97" s="3"/>
      <c r="B97" s="11">
        <v>92</v>
      </c>
      <c r="C97" s="12">
        <v>28.654799919950793</v>
      </c>
      <c r="D97" s="12">
        <v>11.317143778336595</v>
      </c>
      <c r="E97" s="12">
        <v>0.11654737243279505</v>
      </c>
      <c r="F97" s="13">
        <v>26330.231240590871</v>
      </c>
      <c r="G97" s="13">
        <v>-2583.9400991322523</v>
      </c>
      <c r="H97" s="13">
        <v>-2078.6521891359998</v>
      </c>
      <c r="I97" s="14">
        <v>0</v>
      </c>
      <c r="J97" s="3"/>
      <c r="K97" s="11">
        <v>92</v>
      </c>
      <c r="L97" s="25">
        <f t="shared" si="15"/>
        <v>-0.73280769609884466</v>
      </c>
      <c r="M97" s="25">
        <f t="shared" si="16"/>
        <v>0.39897856322385561</v>
      </c>
      <c r="N97" s="25">
        <f t="shared" si="17"/>
        <v>-1.0712648181293876</v>
      </c>
      <c r="O97" s="25">
        <f t="shared" si="18"/>
        <v>-0.4619439321490692</v>
      </c>
      <c r="P97" s="25">
        <f t="shared" si="19"/>
        <v>0.15882968631656372</v>
      </c>
      <c r="Q97" s="25">
        <f t="shared" si="20"/>
        <v>0.57537018626219816</v>
      </c>
      <c r="R97" s="14">
        <v>0</v>
      </c>
      <c r="S97" s="21">
        <f t="shared" si="22"/>
        <v>-6.1573192445296354E-2</v>
      </c>
      <c r="T97" s="21">
        <f t="shared" si="21"/>
        <v>-3.2279144638074596E-2</v>
      </c>
    </row>
    <row r="98" spans="1:20" x14ac:dyDescent="0.3">
      <c r="A98" s="3"/>
      <c r="B98" s="11">
        <v>93</v>
      </c>
      <c r="C98" s="12">
        <v>33.704260494315136</v>
      </c>
      <c r="D98" s="12">
        <v>5.4629336924337153</v>
      </c>
      <c r="E98" s="12">
        <v>0.32811185909021989</v>
      </c>
      <c r="F98" s="13">
        <v>41564.972316035652</v>
      </c>
      <c r="G98" s="13">
        <v>-5272.9197994937695</v>
      </c>
      <c r="H98" s="13">
        <v>-8861.815429002505</v>
      </c>
      <c r="I98" s="14">
        <v>0</v>
      </c>
      <c r="J98" s="3"/>
      <c r="K98" s="11">
        <v>93</v>
      </c>
      <c r="L98" s="25">
        <f t="shared" si="15"/>
        <v>-0.11725782730117643</v>
      </c>
      <c r="M98" s="25">
        <f t="shared" si="16"/>
        <v>-0.46536509877502774</v>
      </c>
      <c r="N98" s="25">
        <f t="shared" si="17"/>
        <v>-0.72950448447980731</v>
      </c>
      <c r="O98" s="25">
        <f t="shared" si="18"/>
        <v>-0.14364071818903729</v>
      </c>
      <c r="P98" s="25">
        <f t="shared" si="19"/>
        <v>-0.53206489869053619</v>
      </c>
      <c r="Q98" s="25">
        <f t="shared" si="20"/>
        <v>-0.33238682009852383</v>
      </c>
      <c r="R98" s="14">
        <v>0</v>
      </c>
      <c r="S98" s="21">
        <f t="shared" si="22"/>
        <v>-1.5907153630543014</v>
      </c>
      <c r="T98" s="21">
        <f t="shared" si="21"/>
        <v>-0.83391698956743698</v>
      </c>
    </row>
    <row r="99" spans="1:20" x14ac:dyDescent="0.3">
      <c r="A99" s="3"/>
      <c r="B99" s="11">
        <v>94</v>
      </c>
      <c r="C99" s="12">
        <v>29.916091765262557</v>
      </c>
      <c r="D99" s="12">
        <v>0.28116556443168944</v>
      </c>
      <c r="E99" s="12">
        <v>0.34265840255361169</v>
      </c>
      <c r="F99" s="13">
        <v>25886.416960867988</v>
      </c>
      <c r="G99" s="13">
        <v>-2659.8009230820121</v>
      </c>
      <c r="H99" s="13">
        <v>-11607.719410652082</v>
      </c>
      <c r="I99" s="14">
        <v>0</v>
      </c>
      <c r="J99" s="3"/>
      <c r="K99" s="11">
        <v>94</v>
      </c>
      <c r="L99" s="25">
        <f t="shared" si="15"/>
        <v>-0.57905106834361919</v>
      </c>
      <c r="M99" s="25">
        <f t="shared" si="16"/>
        <v>-1.2304262041445684</v>
      </c>
      <c r="N99" s="25">
        <f t="shared" si="17"/>
        <v>-0.70600606266978549</v>
      </c>
      <c r="O99" s="25">
        <f t="shared" si="18"/>
        <v>-0.47121665368319776</v>
      </c>
      <c r="P99" s="25">
        <f t="shared" si="19"/>
        <v>0.13933834077980881</v>
      </c>
      <c r="Q99" s="25">
        <f t="shared" si="20"/>
        <v>-0.69985749565096156</v>
      </c>
      <c r="R99" s="14">
        <v>0</v>
      </c>
      <c r="S99" s="21">
        <f t="shared" si="22"/>
        <v>-2.8412130810425378</v>
      </c>
      <c r="T99" s="21">
        <f t="shared" si="21"/>
        <v>-1.4894782022556827</v>
      </c>
    </row>
    <row r="100" spans="1:20" x14ac:dyDescent="0.3">
      <c r="A100" s="3"/>
      <c r="B100" s="11">
        <v>95</v>
      </c>
      <c r="C100" s="12">
        <v>44.784935514741761</v>
      </c>
      <c r="D100" s="12">
        <v>13.288400368880303</v>
      </c>
      <c r="E100" s="12">
        <v>0.53924874435966941</v>
      </c>
      <c r="F100" s="13">
        <v>61042.236061956559</v>
      </c>
      <c r="G100" s="13">
        <v>-9939.913246414475</v>
      </c>
      <c r="H100" s="13">
        <v>-10871.61554226459</v>
      </c>
      <c r="I100" s="14">
        <v>1</v>
      </c>
      <c r="J100" s="3"/>
      <c r="K100" s="11">
        <v>95</v>
      </c>
      <c r="L100" s="25">
        <f t="shared" si="15"/>
        <v>1.2335217172785615</v>
      </c>
      <c r="M100" s="25">
        <f t="shared" si="16"/>
        <v>0.69002434313409311</v>
      </c>
      <c r="N100" s="25">
        <f t="shared" si="17"/>
        <v>-0.38843489621633775</v>
      </c>
      <c r="O100" s="25">
        <f t="shared" si="18"/>
        <v>0.26330257141280677</v>
      </c>
      <c r="P100" s="25">
        <f t="shared" si="19"/>
        <v>-1.7311816121070169</v>
      </c>
      <c r="Q100" s="25">
        <f t="shared" si="20"/>
        <v>-0.6013483753026907</v>
      </c>
      <c r="R100" s="14">
        <v>1</v>
      </c>
      <c r="S100" s="21">
        <f t="shared" si="22"/>
        <v>-0.14568135558424644</v>
      </c>
      <c r="T100" s="21">
        <f t="shared" si="21"/>
        <v>-7.6372027520784203E-2</v>
      </c>
    </row>
    <row r="101" spans="1:20" x14ac:dyDescent="0.3">
      <c r="A101" s="3"/>
      <c r="B101" s="11">
        <v>96</v>
      </c>
      <c r="C101" s="12">
        <v>32.085182481333888</v>
      </c>
      <c r="D101" s="12">
        <v>7.4357110429660009</v>
      </c>
      <c r="E101" s="12">
        <v>1.8377658777152608</v>
      </c>
      <c r="F101" s="13">
        <v>25162.026874953852</v>
      </c>
      <c r="G101" s="13">
        <v>-647.93419473527172</v>
      </c>
      <c r="H101" s="13">
        <v>-1691.2798449196653</v>
      </c>
      <c r="I101" s="14">
        <v>0</v>
      </c>
      <c r="J101" s="3"/>
      <c r="K101" s="11">
        <v>96</v>
      </c>
      <c r="L101" s="25">
        <f t="shared" si="15"/>
        <v>-0.31463005029140301</v>
      </c>
      <c r="M101" s="25">
        <f t="shared" si="16"/>
        <v>-0.17409478656440119</v>
      </c>
      <c r="N101" s="25">
        <f t="shared" si="17"/>
        <v>1.7091839232592361</v>
      </c>
      <c r="O101" s="25">
        <f t="shared" si="18"/>
        <v>-0.48635151494309098</v>
      </c>
      <c r="P101" s="25">
        <f t="shared" si="19"/>
        <v>0.65625850502792027</v>
      </c>
      <c r="Q101" s="25">
        <f t="shared" si="20"/>
        <v>0.62721030083677765</v>
      </c>
      <c r="R101" s="14">
        <v>0</v>
      </c>
      <c r="S101" s="21">
        <f t="shared" si="22"/>
        <v>0.30839245406580273</v>
      </c>
      <c r="T101" s="21">
        <f t="shared" si="21"/>
        <v>0.16167173139390267</v>
      </c>
    </row>
    <row r="102" spans="1:20" x14ac:dyDescent="0.3">
      <c r="A102" s="3"/>
      <c r="B102" s="11">
        <v>97</v>
      </c>
      <c r="C102" s="12">
        <v>23.988417821098562</v>
      </c>
      <c r="D102" s="12">
        <v>4.5191369508680888</v>
      </c>
      <c r="E102" s="12">
        <v>0.50274229218975119</v>
      </c>
      <c r="F102" s="13">
        <v>11522.101233620448</v>
      </c>
      <c r="G102" s="13">
        <v>-200.91372022730394</v>
      </c>
      <c r="H102" s="13">
        <v>-1622.1903562291895</v>
      </c>
      <c r="I102" s="14">
        <v>0</v>
      </c>
      <c r="J102" s="3"/>
      <c r="K102" s="11">
        <v>97</v>
      </c>
      <c r="L102" s="25">
        <f t="shared" ref="L102:L133" si="23">(C102-C$207)/C$209</f>
        <v>-1.301658734027757</v>
      </c>
      <c r="M102" s="25">
        <f t="shared" ref="M102:M133" si="24">(D102-D$207)/D$209</f>
        <v>-0.60471177745877269</v>
      </c>
      <c r="N102" s="25">
        <f t="shared" ref="N102:N133" si="25">(E102-E$207)/E$209</f>
        <v>-0.4474072571785826</v>
      </c>
      <c r="O102" s="25">
        <f t="shared" ref="O102:O133" si="26">(F102-F$207)/F$209</f>
        <v>-0.77133385552320599</v>
      </c>
      <c r="P102" s="25">
        <f t="shared" ref="P102:P133" si="27">(G102-G$207)/G$209</f>
        <v>0.77111397425416139</v>
      </c>
      <c r="Q102" s="25">
        <f t="shared" ref="Q102:Q133" si="28">(H102-H$207)/H$209</f>
        <v>0.63645620355308807</v>
      </c>
      <c r="R102" s="14">
        <v>0</v>
      </c>
      <c r="S102" s="21">
        <f t="shared" si="22"/>
        <v>-1.2701341892024862</v>
      </c>
      <c r="T102" s="21">
        <f t="shared" ref="T102:T133" si="29">(S102-$S$207)/$S$209</f>
        <v>-0.66585544089590698</v>
      </c>
    </row>
    <row r="103" spans="1:20" x14ac:dyDescent="0.3">
      <c r="A103" s="3"/>
      <c r="B103" s="11">
        <v>98</v>
      </c>
      <c r="C103" s="12">
        <v>43.684503519349278</v>
      </c>
      <c r="D103" s="12">
        <v>18.1202187906039</v>
      </c>
      <c r="E103" s="12">
        <v>0.85073287893547711</v>
      </c>
      <c r="F103" s="13">
        <v>46788.186823788696</v>
      </c>
      <c r="G103" s="13">
        <v>-943.88441133935805</v>
      </c>
      <c r="H103" s="13">
        <v>-1547.9050049044254</v>
      </c>
      <c r="I103" s="14">
        <v>0</v>
      </c>
      <c r="J103" s="3"/>
      <c r="K103" s="11">
        <v>98</v>
      </c>
      <c r="L103" s="25">
        <f t="shared" si="23"/>
        <v>1.099374562268866</v>
      </c>
      <c r="M103" s="25">
        <f t="shared" si="24"/>
        <v>1.4034171950242265</v>
      </c>
      <c r="N103" s="25">
        <f t="shared" si="25"/>
        <v>0.11473519362748529</v>
      </c>
      <c r="O103" s="25">
        <f t="shared" si="26"/>
        <v>-3.4510805393855704E-2</v>
      </c>
      <c r="P103" s="25">
        <f t="shared" si="27"/>
        <v>0.58021836160253415</v>
      </c>
      <c r="Q103" s="25">
        <f t="shared" si="28"/>
        <v>0.64639744272874289</v>
      </c>
      <c r="R103" s="14">
        <v>0</v>
      </c>
      <c r="S103" s="21">
        <f t="shared" si="22"/>
        <v>3.6948967562305137</v>
      </c>
      <c r="T103" s="21">
        <f t="shared" si="29"/>
        <v>1.9370135294362267</v>
      </c>
    </row>
    <row r="104" spans="1:20" x14ac:dyDescent="0.3">
      <c r="A104" s="3"/>
      <c r="B104" s="11">
        <v>99</v>
      </c>
      <c r="C104" s="12">
        <v>36.756876238879642</v>
      </c>
      <c r="D104" s="12">
        <v>10.02938212562205</v>
      </c>
      <c r="E104" s="12">
        <v>0.74525663447231705</v>
      </c>
      <c r="F104" s="13">
        <v>46220.855600610317</v>
      </c>
      <c r="G104" s="13">
        <v>-1026.661810659311</v>
      </c>
      <c r="H104" s="13">
        <v>-12244.679717811385</v>
      </c>
      <c r="I104" s="14">
        <v>0</v>
      </c>
      <c r="J104" s="3"/>
      <c r="K104" s="11">
        <v>99</v>
      </c>
      <c r="L104" s="25">
        <f t="shared" si="23"/>
        <v>0.2548685005279942</v>
      </c>
      <c r="M104" s="25">
        <f t="shared" si="24"/>
        <v>0.20884725492500786</v>
      </c>
      <c r="N104" s="25">
        <f t="shared" si="25"/>
        <v>-5.5650663986719237E-2</v>
      </c>
      <c r="O104" s="25">
        <f t="shared" si="26"/>
        <v>-4.6364196982414868E-2</v>
      </c>
      <c r="P104" s="25">
        <f t="shared" si="27"/>
        <v>0.55894990169432546</v>
      </c>
      <c r="Q104" s="25">
        <f t="shared" si="28"/>
        <v>-0.78509872620240473</v>
      </c>
      <c r="R104" s="14">
        <v>0</v>
      </c>
      <c r="S104" s="21">
        <f t="shared" si="22"/>
        <v>0.19120273396250789</v>
      </c>
      <c r="T104" s="21">
        <f t="shared" si="29"/>
        <v>0.10023616544252623</v>
      </c>
    </row>
    <row r="105" spans="1:20" x14ac:dyDescent="0.3">
      <c r="A105" s="3"/>
      <c r="B105" s="11">
        <v>100</v>
      </c>
      <c r="C105" s="12">
        <v>53.9744796490805</v>
      </c>
      <c r="D105" s="12">
        <v>31.37192855310369</v>
      </c>
      <c r="E105" s="12">
        <v>0.44979888157932818</v>
      </c>
      <c r="F105" s="13">
        <v>250322.76615469239</v>
      </c>
      <c r="G105" s="13">
        <v>-8504.7371666616345</v>
      </c>
      <c r="H105" s="13">
        <v>-30319.015161742725</v>
      </c>
      <c r="I105" s="14">
        <v>0</v>
      </c>
      <c r="J105" s="3"/>
      <c r="K105" s="11">
        <v>100</v>
      </c>
      <c r="L105" s="25">
        <f t="shared" si="23"/>
        <v>2.3537646824223546</v>
      </c>
      <c r="M105" s="25">
        <f t="shared" si="24"/>
        <v>3.3599631979507505</v>
      </c>
      <c r="N105" s="25">
        <f t="shared" si="25"/>
        <v>-0.53293180792259987</v>
      </c>
      <c r="O105" s="25">
        <f t="shared" si="26"/>
        <v>4.2179875096218655</v>
      </c>
      <c r="P105" s="25">
        <f t="shared" si="27"/>
        <v>-1.3624337997305804</v>
      </c>
      <c r="Q105" s="25">
        <f t="shared" si="28"/>
        <v>-3.2038971620285639</v>
      </c>
      <c r="R105" s="14">
        <v>0</v>
      </c>
      <c r="S105" s="21">
        <f t="shared" si="22"/>
        <v>5.3653844282358261</v>
      </c>
      <c r="T105" s="21">
        <f t="shared" si="29"/>
        <v>2.8127503726848033</v>
      </c>
    </row>
    <row r="106" spans="1:20" x14ac:dyDescent="0.3">
      <c r="A106" s="3"/>
      <c r="B106" s="11">
        <v>101</v>
      </c>
      <c r="C106" s="12">
        <v>35.828981990899294</v>
      </c>
      <c r="D106" s="12">
        <v>6.4029121720925843</v>
      </c>
      <c r="E106" s="12">
        <v>0.27772724938112398</v>
      </c>
      <c r="F106" s="13">
        <v>68075.258519194555</v>
      </c>
      <c r="G106" s="13">
        <v>-4241.0495001326772</v>
      </c>
      <c r="H106" s="13">
        <v>-3024.520270177788</v>
      </c>
      <c r="I106" s="14">
        <v>0</v>
      </c>
      <c r="J106" s="3"/>
      <c r="K106" s="11">
        <v>101</v>
      </c>
      <c r="L106" s="25">
        <f t="shared" si="23"/>
        <v>0.14175440166718356</v>
      </c>
      <c r="M106" s="25">
        <f t="shared" si="24"/>
        <v>-0.32658216659687966</v>
      </c>
      <c r="N106" s="25">
        <f t="shared" si="25"/>
        <v>-0.81089555959378457</v>
      </c>
      <c r="O106" s="25">
        <f t="shared" si="26"/>
        <v>0.41024524939504992</v>
      </c>
      <c r="P106" s="25">
        <f t="shared" si="27"/>
        <v>-0.26694069482897975</v>
      </c>
      <c r="Q106" s="25">
        <f t="shared" si="28"/>
        <v>0.4487893644101868</v>
      </c>
      <c r="R106" s="14">
        <v>0</v>
      </c>
      <c r="S106" s="21">
        <f t="shared" si="22"/>
        <v>0.40726615404656086</v>
      </c>
      <c r="T106" s="21">
        <f t="shared" si="29"/>
        <v>0.21350530272311424</v>
      </c>
    </row>
    <row r="107" spans="1:20" x14ac:dyDescent="0.3">
      <c r="A107" s="3"/>
      <c r="B107" s="11">
        <v>102</v>
      </c>
      <c r="C107" s="12">
        <v>31.612582244669643</v>
      </c>
      <c r="D107" s="12">
        <v>9.641135841005914</v>
      </c>
      <c r="E107" s="12">
        <v>0.47084855389841496</v>
      </c>
      <c r="F107" s="13">
        <v>49859.31126578078</v>
      </c>
      <c r="G107" s="13">
        <v>-6374.2120948490601</v>
      </c>
      <c r="H107" s="13">
        <v>-4486.8415996281747</v>
      </c>
      <c r="I107" s="14">
        <v>1</v>
      </c>
      <c r="J107" s="3"/>
      <c r="K107" s="11">
        <v>102</v>
      </c>
      <c r="L107" s="25">
        <f t="shared" si="23"/>
        <v>-0.37224194950086353</v>
      </c>
      <c r="M107" s="25">
        <f t="shared" si="24"/>
        <v>0.15152471089628328</v>
      </c>
      <c r="N107" s="25">
        <f t="shared" si="25"/>
        <v>-0.49892826059457307</v>
      </c>
      <c r="O107" s="25">
        <f t="shared" si="26"/>
        <v>2.9654957287394867E-2</v>
      </c>
      <c r="P107" s="25">
        <f t="shared" si="27"/>
        <v>-0.81502608403110044</v>
      </c>
      <c r="Q107" s="25">
        <f t="shared" si="28"/>
        <v>0.25309417244464028</v>
      </c>
      <c r="R107" s="14">
        <v>1</v>
      </c>
      <c r="S107" s="21">
        <f t="shared" si="22"/>
        <v>-0.75299419290364555</v>
      </c>
      <c r="T107" s="21">
        <f t="shared" si="29"/>
        <v>-0.39474984971684973</v>
      </c>
    </row>
    <row r="108" spans="1:20" x14ac:dyDescent="0.3">
      <c r="A108" s="3"/>
      <c r="B108" s="11">
        <v>103</v>
      </c>
      <c r="C108" s="12">
        <v>27.760447064410066</v>
      </c>
      <c r="D108" s="12">
        <v>7.4434106955051496</v>
      </c>
      <c r="E108" s="12">
        <v>2.1340679435168708</v>
      </c>
      <c r="F108" s="13">
        <v>27253.849305802374</v>
      </c>
      <c r="G108" s="13">
        <v>-1083.9794847061198</v>
      </c>
      <c r="H108" s="13">
        <v>-1014.322235849359</v>
      </c>
      <c r="I108" s="14">
        <v>0</v>
      </c>
      <c r="J108" s="3"/>
      <c r="K108" s="11">
        <v>103</v>
      </c>
      <c r="L108" s="25">
        <f t="shared" si="23"/>
        <v>-0.84183296221971493</v>
      </c>
      <c r="M108" s="25">
        <f t="shared" si="24"/>
        <v>-0.17295797292530196</v>
      </c>
      <c r="N108" s="25">
        <f t="shared" si="25"/>
        <v>2.1878289665239401</v>
      </c>
      <c r="O108" s="25">
        <f t="shared" si="26"/>
        <v>-0.4426465514339995</v>
      </c>
      <c r="P108" s="25">
        <f t="shared" si="27"/>
        <v>0.54422295131280418</v>
      </c>
      <c r="Q108" s="25">
        <f t="shared" si="28"/>
        <v>0.71780417141195596</v>
      </c>
      <c r="R108" s="14">
        <v>0</v>
      </c>
      <c r="S108" s="21">
        <f t="shared" si="22"/>
        <v>-0.19541036385425614</v>
      </c>
      <c r="T108" s="21">
        <f t="shared" si="29"/>
        <v>-0.10244197430942602</v>
      </c>
    </row>
    <row r="109" spans="1:20" x14ac:dyDescent="0.3">
      <c r="A109" s="3"/>
      <c r="B109" s="11">
        <v>104</v>
      </c>
      <c r="C109" s="12">
        <v>46.291232749449513</v>
      </c>
      <c r="D109" s="12">
        <v>14.534093223445865</v>
      </c>
      <c r="E109" s="12">
        <v>1.6623293735378148</v>
      </c>
      <c r="F109" s="13">
        <v>69674.120382990543</v>
      </c>
      <c r="G109" s="13">
        <v>-4305.1973818718834</v>
      </c>
      <c r="H109" s="13">
        <v>-4915.3745097205128</v>
      </c>
      <c r="I109" s="14">
        <v>1</v>
      </c>
      <c r="J109" s="3"/>
      <c r="K109" s="11">
        <v>104</v>
      </c>
      <c r="L109" s="25">
        <f t="shared" si="23"/>
        <v>1.417145502738332</v>
      </c>
      <c r="M109" s="25">
        <f t="shared" si="24"/>
        <v>0.87394441225388486</v>
      </c>
      <c r="N109" s="25">
        <f t="shared" si="25"/>
        <v>1.4257845723129428</v>
      </c>
      <c r="O109" s="25">
        <f t="shared" si="26"/>
        <v>0.44365066583134677</v>
      </c>
      <c r="P109" s="25">
        <f t="shared" si="27"/>
        <v>-0.28342256865172932</v>
      </c>
      <c r="Q109" s="25">
        <f t="shared" si="28"/>
        <v>0.19574574401434866</v>
      </c>
      <c r="R109" s="14">
        <v>1</v>
      </c>
      <c r="S109" s="21">
        <f t="shared" si="22"/>
        <v>2.6470637561861832</v>
      </c>
      <c r="T109" s="21">
        <f t="shared" si="29"/>
        <v>1.3876973153219634</v>
      </c>
    </row>
    <row r="110" spans="1:20" x14ac:dyDescent="0.3">
      <c r="A110" s="3"/>
      <c r="B110" s="11">
        <v>105</v>
      </c>
      <c r="C110" s="12">
        <v>51.034230809387395</v>
      </c>
      <c r="D110" s="12">
        <v>10.983877057194835</v>
      </c>
      <c r="E110" s="12">
        <v>2.2118478144586304</v>
      </c>
      <c r="F110" s="13">
        <v>35666.018021735901</v>
      </c>
      <c r="G110" s="13">
        <v>-4834.2987244224532</v>
      </c>
      <c r="H110" s="13">
        <v>-1982.9750133506332</v>
      </c>
      <c r="I110" s="14">
        <v>0</v>
      </c>
      <c r="J110" s="3"/>
      <c r="K110" s="11">
        <v>105</v>
      </c>
      <c r="L110" s="25">
        <f t="shared" si="23"/>
        <v>1.9953363392654375</v>
      </c>
      <c r="M110" s="25">
        <f t="shared" si="24"/>
        <v>0.34977346570477619</v>
      </c>
      <c r="N110" s="25">
        <f t="shared" si="25"/>
        <v>2.3134742251599985</v>
      </c>
      <c r="O110" s="25">
        <f t="shared" si="26"/>
        <v>-0.266889029504635</v>
      </c>
      <c r="P110" s="25">
        <f t="shared" si="27"/>
        <v>-0.41936753411168759</v>
      </c>
      <c r="Q110" s="25">
        <f t="shared" si="28"/>
        <v>0.58817418693219858</v>
      </c>
      <c r="R110" s="14">
        <v>0</v>
      </c>
      <c r="S110" s="21">
        <f t="shared" si="22"/>
        <v>2.2470274282860898</v>
      </c>
      <c r="T110" s="21">
        <f t="shared" si="29"/>
        <v>1.1779821783288027</v>
      </c>
    </row>
    <row r="111" spans="1:20" x14ac:dyDescent="0.3">
      <c r="A111" s="3"/>
      <c r="B111" s="11">
        <v>106</v>
      </c>
      <c r="C111" s="12">
        <v>28.495189318010127</v>
      </c>
      <c r="D111" s="12">
        <v>6.0191045956313962</v>
      </c>
      <c r="E111" s="12">
        <v>1.1287371191165745</v>
      </c>
      <c r="F111" s="13">
        <v>29038.065507820651</v>
      </c>
      <c r="G111" s="13">
        <v>-4224.0512909519248</v>
      </c>
      <c r="H111" s="13">
        <v>-6675.967337888349</v>
      </c>
      <c r="I111" s="14">
        <v>1</v>
      </c>
      <c r="J111" s="3"/>
      <c r="K111" s="11">
        <v>106</v>
      </c>
      <c r="L111" s="25">
        <f t="shared" si="23"/>
        <v>-0.75226488041316364</v>
      </c>
      <c r="M111" s="25">
        <f t="shared" si="24"/>
        <v>-0.38324935845940333</v>
      </c>
      <c r="N111" s="25">
        <f t="shared" si="25"/>
        <v>0.56382201051909264</v>
      </c>
      <c r="O111" s="25">
        <f t="shared" si="26"/>
        <v>-0.40536848095747857</v>
      </c>
      <c r="P111" s="25">
        <f t="shared" si="27"/>
        <v>-0.26257324992925779</v>
      </c>
      <c r="Q111" s="25">
        <f t="shared" si="28"/>
        <v>-3.9865639436485842E-2</v>
      </c>
      <c r="R111" s="14">
        <v>1</v>
      </c>
      <c r="S111" s="21">
        <f t="shared" si="22"/>
        <v>-1.8433216091957889</v>
      </c>
      <c r="T111" s="21">
        <f t="shared" si="29"/>
        <v>-0.96634334642600817</v>
      </c>
    </row>
    <row r="112" spans="1:20" x14ac:dyDescent="0.3">
      <c r="A112" s="3"/>
      <c r="B112" s="11">
        <v>107</v>
      </c>
      <c r="C112" s="12">
        <v>35.933843850680113</v>
      </c>
      <c r="D112" s="12">
        <v>18.738430692798399</v>
      </c>
      <c r="E112" s="12">
        <v>0.41249020846222162</v>
      </c>
      <c r="F112" s="13">
        <v>58225.704806904854</v>
      </c>
      <c r="G112" s="13">
        <v>-5095.1503960659347</v>
      </c>
      <c r="H112" s="13">
        <v>-11737.17205432511</v>
      </c>
      <c r="I112" s="14">
        <v>0</v>
      </c>
      <c r="J112" s="3"/>
      <c r="K112" s="11">
        <v>107</v>
      </c>
      <c r="L112" s="25">
        <f t="shared" si="23"/>
        <v>0.15453749068815054</v>
      </c>
      <c r="M112" s="25">
        <f t="shared" si="24"/>
        <v>1.4946929660664743</v>
      </c>
      <c r="N112" s="25">
        <f t="shared" si="25"/>
        <v>-0.59320007304580957</v>
      </c>
      <c r="O112" s="25">
        <f t="shared" si="26"/>
        <v>0.20445608716590163</v>
      </c>
      <c r="P112" s="25">
        <f t="shared" si="27"/>
        <v>-0.48638961218996457</v>
      </c>
      <c r="Q112" s="25">
        <f t="shared" si="28"/>
        <v>-0.7171814992361123</v>
      </c>
      <c r="R112" s="14">
        <v>0</v>
      </c>
      <c r="S112" s="21">
        <f t="shared" si="22"/>
        <v>0.65011543249444936</v>
      </c>
      <c r="T112" s="21">
        <f t="shared" si="29"/>
        <v>0.34081666458300119</v>
      </c>
    </row>
    <row r="113" spans="1:20" x14ac:dyDescent="0.3">
      <c r="A113" s="3"/>
      <c r="B113" s="11">
        <v>108</v>
      </c>
      <c r="C113" s="12">
        <v>25.79975163533949</v>
      </c>
      <c r="D113" s="12">
        <v>3.6310585657351417</v>
      </c>
      <c r="E113" s="12">
        <v>0.18442702714884379</v>
      </c>
      <c r="F113" s="13">
        <v>19827.500009851752</v>
      </c>
      <c r="G113" s="13">
        <v>-2952.21990803668</v>
      </c>
      <c r="H113" s="13">
        <v>-4217.4889329612724</v>
      </c>
      <c r="I113" s="14">
        <v>1</v>
      </c>
      <c r="J113" s="3"/>
      <c r="K113" s="11">
        <v>108</v>
      </c>
      <c r="L113" s="25">
        <f t="shared" si="23"/>
        <v>-1.0808497435852202</v>
      </c>
      <c r="M113" s="25">
        <f t="shared" si="24"/>
        <v>-0.73583193069623209</v>
      </c>
      <c r="N113" s="25">
        <f t="shared" si="25"/>
        <v>-0.96161232488585291</v>
      </c>
      <c r="O113" s="25">
        <f t="shared" si="26"/>
        <v>-0.59780710435609052</v>
      </c>
      <c r="P113" s="25">
        <f t="shared" si="27"/>
        <v>6.4205496440637777E-2</v>
      </c>
      <c r="Q113" s="25">
        <f t="shared" si="28"/>
        <v>0.28914030043869937</v>
      </c>
      <c r="R113" s="14">
        <v>1</v>
      </c>
      <c r="S113" s="21">
        <f t="shared" si="22"/>
        <v>-2.0611429817582057</v>
      </c>
      <c r="T113" s="21">
        <f t="shared" si="29"/>
        <v>-1.0805340731201447</v>
      </c>
    </row>
    <row r="114" spans="1:20" x14ac:dyDescent="0.3">
      <c r="A114" s="3"/>
      <c r="B114" s="11">
        <v>109</v>
      </c>
      <c r="C114" s="12">
        <v>46.602983752583235</v>
      </c>
      <c r="D114" s="12">
        <v>11.458925090081628</v>
      </c>
      <c r="E114" s="12">
        <v>0.53825003375121405</v>
      </c>
      <c r="F114" s="13">
        <v>52869.210856778758</v>
      </c>
      <c r="G114" s="13">
        <v>-5045.7955678940052</v>
      </c>
      <c r="H114" s="13">
        <v>-14190.148628088515</v>
      </c>
      <c r="I114" s="14">
        <v>1</v>
      </c>
      <c r="J114" s="3"/>
      <c r="K114" s="11">
        <v>109</v>
      </c>
      <c r="L114" s="25">
        <f t="shared" si="23"/>
        <v>1.4551492233834151</v>
      </c>
      <c r="M114" s="25">
        <f t="shared" si="24"/>
        <v>0.41991183626983086</v>
      </c>
      <c r="N114" s="25">
        <f t="shared" si="25"/>
        <v>-0.39004820890485981</v>
      </c>
      <c r="O114" s="25">
        <f t="shared" si="26"/>
        <v>9.2541534011421747E-2</v>
      </c>
      <c r="P114" s="25">
        <f t="shared" si="27"/>
        <v>-0.47370860030900558</v>
      </c>
      <c r="Q114" s="25">
        <f t="shared" si="28"/>
        <v>-1.0454511564051281</v>
      </c>
      <c r="R114" s="14">
        <v>1</v>
      </c>
      <c r="S114" s="21">
        <f t="shared" si="22"/>
        <v>0.448442836950534</v>
      </c>
      <c r="T114" s="21">
        <f t="shared" si="29"/>
        <v>0.23509177648528543</v>
      </c>
    </row>
    <row r="115" spans="1:20" x14ac:dyDescent="0.3">
      <c r="A115" s="3"/>
      <c r="B115" s="11">
        <v>110</v>
      </c>
      <c r="C115" s="12">
        <v>29.120811141666064</v>
      </c>
      <c r="D115" s="12">
        <v>8.5880689090762861</v>
      </c>
      <c r="E115" s="12">
        <v>1.00946995616442</v>
      </c>
      <c r="F115" s="13">
        <v>35059.661866346141</v>
      </c>
      <c r="G115" s="13">
        <v>-1459.7345889366873</v>
      </c>
      <c r="H115" s="13">
        <v>-4420.712753541693</v>
      </c>
      <c r="I115" s="14">
        <v>0</v>
      </c>
      <c r="J115" s="3"/>
      <c r="K115" s="11">
        <v>110</v>
      </c>
      <c r="L115" s="25">
        <f t="shared" si="23"/>
        <v>-0.67599902472483619</v>
      </c>
      <c r="M115" s="25">
        <f t="shared" si="24"/>
        <v>-3.9551429042835491E-3</v>
      </c>
      <c r="N115" s="25">
        <f t="shared" si="25"/>
        <v>0.37115836432799565</v>
      </c>
      <c r="O115" s="25">
        <f t="shared" si="26"/>
        <v>-0.27955777865561948</v>
      </c>
      <c r="P115" s="25">
        <f t="shared" si="27"/>
        <v>0.44767809202406544</v>
      </c>
      <c r="Q115" s="25">
        <f t="shared" si="28"/>
        <v>0.26194386708338158</v>
      </c>
      <c r="R115" s="14">
        <v>0</v>
      </c>
      <c r="S115" s="21">
        <f t="shared" si="22"/>
        <v>-0.24988998717729216</v>
      </c>
      <c r="T115" s="21">
        <f t="shared" si="29"/>
        <v>-0.13100238463140976</v>
      </c>
    </row>
    <row r="116" spans="1:20" x14ac:dyDescent="0.3">
      <c r="A116" s="3"/>
      <c r="B116" s="11">
        <v>111</v>
      </c>
      <c r="C116" s="12">
        <v>30.141514065904207</v>
      </c>
      <c r="D116" s="12">
        <v>13.755731165649204</v>
      </c>
      <c r="E116" s="12">
        <v>1.3022810018129349</v>
      </c>
      <c r="F116" s="13">
        <v>58770.466643534215</v>
      </c>
      <c r="G116" s="13">
        <v>-6475.8453127575422</v>
      </c>
      <c r="H116" s="13">
        <v>-9729.3845197559203</v>
      </c>
      <c r="I116" s="14">
        <v>0</v>
      </c>
      <c r="J116" s="3"/>
      <c r="K116" s="11">
        <v>111</v>
      </c>
      <c r="L116" s="25">
        <f t="shared" si="23"/>
        <v>-0.55157116914636606</v>
      </c>
      <c r="M116" s="25">
        <f t="shared" si="24"/>
        <v>0.75902330393612749</v>
      </c>
      <c r="N116" s="25">
        <f t="shared" si="25"/>
        <v>0.8441640291169018</v>
      </c>
      <c r="O116" s="25">
        <f t="shared" si="26"/>
        <v>0.21583793097822471</v>
      </c>
      <c r="P116" s="25">
        <f t="shared" si="27"/>
        <v>-0.84113927480765271</v>
      </c>
      <c r="Q116" s="25">
        <f t="shared" si="28"/>
        <v>-0.44848927743064504</v>
      </c>
      <c r="R116" s="14">
        <v>0</v>
      </c>
      <c r="S116" s="21">
        <f t="shared" si="22"/>
        <v>-0.86633848647031153</v>
      </c>
      <c r="T116" s="21">
        <f t="shared" si="29"/>
        <v>-0.45416948837192411</v>
      </c>
    </row>
    <row r="117" spans="1:20" x14ac:dyDescent="0.3">
      <c r="A117" s="3"/>
      <c r="B117" s="11">
        <v>112</v>
      </c>
      <c r="C117" s="12">
        <v>20.428976419689267</v>
      </c>
      <c r="D117" s="12">
        <v>3.0086464699099431</v>
      </c>
      <c r="E117" s="12">
        <v>0.80160961642061879</v>
      </c>
      <c r="F117" s="13">
        <v>24264.980091746776</v>
      </c>
      <c r="G117" s="13">
        <v>-2806.5861157535851</v>
      </c>
      <c r="H117" s="13">
        <v>-2101.3405902138834</v>
      </c>
      <c r="I117" s="14">
        <v>0</v>
      </c>
      <c r="J117" s="3"/>
      <c r="K117" s="11">
        <v>112</v>
      </c>
      <c r="L117" s="25">
        <f t="shared" si="23"/>
        <v>-1.7355691795818939</v>
      </c>
      <c r="M117" s="25">
        <f t="shared" si="24"/>
        <v>-0.82772783847607412</v>
      </c>
      <c r="N117" s="25">
        <f t="shared" si="25"/>
        <v>3.538169317814744E-2</v>
      </c>
      <c r="O117" s="25">
        <f t="shared" si="26"/>
        <v>-0.50509373529021195</v>
      </c>
      <c r="P117" s="25">
        <f t="shared" si="27"/>
        <v>0.10162400074132535</v>
      </c>
      <c r="Q117" s="25">
        <f t="shared" si="28"/>
        <v>0.57233391036653258</v>
      </c>
      <c r="R117" s="14">
        <v>0</v>
      </c>
      <c r="S117" s="21">
        <f t="shared" si="22"/>
        <v>-2.394432842240322</v>
      </c>
      <c r="T117" s="21">
        <f t="shared" si="29"/>
        <v>-1.2552580266079254</v>
      </c>
    </row>
    <row r="118" spans="1:20" x14ac:dyDescent="0.3">
      <c r="A118" s="3"/>
      <c r="B118" s="11">
        <v>113</v>
      </c>
      <c r="C118" s="12">
        <v>33.770850446098059</v>
      </c>
      <c r="D118" s="12">
        <v>10.616173508053144</v>
      </c>
      <c r="E118" s="12">
        <v>1.4649753568342121</v>
      </c>
      <c r="F118" s="13">
        <v>48850.008358394487</v>
      </c>
      <c r="G118" s="13">
        <v>-701.97658667182873</v>
      </c>
      <c r="H118" s="13">
        <v>-66.034885613193637</v>
      </c>
      <c r="I118" s="14">
        <v>0</v>
      </c>
      <c r="J118" s="3"/>
      <c r="K118" s="11">
        <v>113</v>
      </c>
      <c r="L118" s="25">
        <f t="shared" si="23"/>
        <v>-0.10914024018873889</v>
      </c>
      <c r="M118" s="25">
        <f t="shared" si="24"/>
        <v>0.29548394969296765</v>
      </c>
      <c r="N118" s="25">
        <f t="shared" si="25"/>
        <v>1.1069797688162071</v>
      </c>
      <c r="O118" s="25">
        <f t="shared" si="26"/>
        <v>8.5673419686105937E-3</v>
      </c>
      <c r="P118" s="25">
        <f t="shared" si="27"/>
        <v>0.64237309118683439</v>
      </c>
      <c r="Q118" s="25">
        <f t="shared" si="28"/>
        <v>0.84470875203016682</v>
      </c>
      <c r="R118" s="14">
        <v>0</v>
      </c>
      <c r="S118" s="21">
        <f t="shared" si="22"/>
        <v>1.6819928946898404</v>
      </c>
      <c r="T118" s="21">
        <f t="shared" si="29"/>
        <v>0.88176834384775571</v>
      </c>
    </row>
    <row r="119" spans="1:20" x14ac:dyDescent="0.3">
      <c r="A119" s="3"/>
      <c r="B119" s="11">
        <v>114</v>
      </c>
      <c r="C119" s="12">
        <v>22.856317166266241</v>
      </c>
      <c r="D119" s="12">
        <v>3.5368954653935396</v>
      </c>
      <c r="E119" s="12">
        <v>1.6722520624659842</v>
      </c>
      <c r="F119" s="13">
        <v>15752.417432198848</v>
      </c>
      <c r="G119" s="13">
        <v>-38.673229554272396</v>
      </c>
      <c r="H119" s="13">
        <v>-3395.4375453661391</v>
      </c>
      <c r="I119" s="14">
        <v>1</v>
      </c>
      <c r="J119" s="3"/>
      <c r="K119" s="11">
        <v>114</v>
      </c>
      <c r="L119" s="25">
        <f t="shared" si="23"/>
        <v>-1.4396664279754448</v>
      </c>
      <c r="M119" s="25">
        <f t="shared" si="24"/>
        <v>-0.74973462256757717</v>
      </c>
      <c r="N119" s="25">
        <f t="shared" si="25"/>
        <v>1.441813640009372</v>
      </c>
      <c r="O119" s="25">
        <f t="shared" si="26"/>
        <v>-0.68294881271831032</v>
      </c>
      <c r="P119" s="25">
        <f t="shared" si="27"/>
        <v>0.81279933039865826</v>
      </c>
      <c r="Q119" s="25">
        <f t="shared" si="28"/>
        <v>0.39915134989896883</v>
      </c>
      <c r="R119" s="14">
        <v>1</v>
      </c>
      <c r="S119" s="21">
        <f t="shared" si="22"/>
        <v>-1.6603991829637053</v>
      </c>
      <c r="T119" s="21">
        <f t="shared" si="29"/>
        <v>-0.87044805142179205</v>
      </c>
    </row>
    <row r="120" spans="1:20" x14ac:dyDescent="0.3">
      <c r="A120" s="3"/>
      <c r="B120" s="11">
        <v>115</v>
      </c>
      <c r="C120" s="12">
        <v>24.370465689115964</v>
      </c>
      <c r="D120" s="12">
        <v>7.7656718545452401</v>
      </c>
      <c r="E120" s="12">
        <v>8.9684020926569255E-2</v>
      </c>
      <c r="F120" s="13">
        <v>20413.611575706473</v>
      </c>
      <c r="G120" s="13">
        <v>-704.96097776758052</v>
      </c>
      <c r="H120" s="13">
        <v>-1789.1174564984069</v>
      </c>
      <c r="I120" s="14">
        <v>0</v>
      </c>
      <c r="J120" s="3"/>
      <c r="K120" s="11">
        <v>115</v>
      </c>
      <c r="L120" s="25">
        <f t="shared" si="23"/>
        <v>-1.255085538422176</v>
      </c>
      <c r="M120" s="25">
        <f t="shared" si="24"/>
        <v>-0.12537778939286265</v>
      </c>
      <c r="N120" s="25">
        <f t="shared" si="25"/>
        <v>-1.1146597570379184</v>
      </c>
      <c r="O120" s="25">
        <f t="shared" si="26"/>
        <v>-0.5855613304222359</v>
      </c>
      <c r="P120" s="25">
        <f t="shared" si="27"/>
        <v>0.64160629490074828</v>
      </c>
      <c r="Q120" s="25">
        <f t="shared" si="28"/>
        <v>0.6141171797875562</v>
      </c>
      <c r="R120" s="14">
        <v>0</v>
      </c>
      <c r="S120" s="21">
        <f t="shared" si="22"/>
        <v>-0.71030118354897009</v>
      </c>
      <c r="T120" s="21">
        <f t="shared" si="29"/>
        <v>-0.37236845662571505</v>
      </c>
    </row>
    <row r="121" spans="1:20" x14ac:dyDescent="0.3">
      <c r="A121" s="3"/>
      <c r="B121" s="11">
        <v>116</v>
      </c>
      <c r="C121" s="12">
        <v>24.125265288903663</v>
      </c>
      <c r="D121" s="12">
        <v>2.4957961159804225</v>
      </c>
      <c r="E121" s="12">
        <v>0.89434917717939943</v>
      </c>
      <c r="F121" s="13">
        <v>24754.126380623675</v>
      </c>
      <c r="G121" s="13">
        <v>-2502.906425583576</v>
      </c>
      <c r="H121" s="13">
        <v>-3714.6737462410556</v>
      </c>
      <c r="I121" s="14">
        <v>1</v>
      </c>
      <c r="J121" s="3"/>
      <c r="K121" s="11">
        <v>116</v>
      </c>
      <c r="L121" s="25">
        <f t="shared" si="23"/>
        <v>-1.2849764687417613</v>
      </c>
      <c r="M121" s="25">
        <f t="shared" si="24"/>
        <v>-0.90344752507227177</v>
      </c>
      <c r="N121" s="25">
        <f t="shared" si="25"/>
        <v>0.18519276841195043</v>
      </c>
      <c r="O121" s="25">
        <f t="shared" si="26"/>
        <v>-0.49487388087489204</v>
      </c>
      <c r="P121" s="25">
        <f t="shared" si="27"/>
        <v>0.17965012101545211</v>
      </c>
      <c r="Q121" s="25">
        <f t="shared" si="28"/>
        <v>0.35642955657325087</v>
      </c>
      <c r="R121" s="14">
        <v>1</v>
      </c>
      <c r="S121" s="21">
        <f t="shared" si="22"/>
        <v>-2.147218197100222</v>
      </c>
      <c r="T121" s="21">
        <f t="shared" si="29"/>
        <v>-1.1256581639044072</v>
      </c>
    </row>
    <row r="122" spans="1:20" x14ac:dyDescent="0.3">
      <c r="A122" s="3"/>
      <c r="B122" s="11">
        <v>117</v>
      </c>
      <c r="C122" s="12">
        <v>44.337556620544625</v>
      </c>
      <c r="D122" s="12">
        <v>2.6035681254044691</v>
      </c>
      <c r="E122" s="12">
        <v>0.19265320046845635</v>
      </c>
      <c r="F122" s="13">
        <v>33714.178352891286</v>
      </c>
      <c r="G122" s="13">
        <v>-2380.4684509244162</v>
      </c>
      <c r="H122" s="13">
        <v>-1754.9136384307699</v>
      </c>
      <c r="I122" s="14">
        <v>0</v>
      </c>
      <c r="J122" s="3"/>
      <c r="K122" s="11">
        <v>117</v>
      </c>
      <c r="L122" s="25">
        <f t="shared" si="23"/>
        <v>1.1789844027337182</v>
      </c>
      <c r="M122" s="25">
        <f t="shared" si="24"/>
        <v>-0.88753554857677974</v>
      </c>
      <c r="N122" s="25">
        <f t="shared" si="25"/>
        <v>-0.94832380098097668</v>
      </c>
      <c r="O122" s="25">
        <f t="shared" si="26"/>
        <v>-0.30766929853915731</v>
      </c>
      <c r="P122" s="25">
        <f t="shared" si="27"/>
        <v>0.21110879423633111</v>
      </c>
      <c r="Q122" s="25">
        <f t="shared" si="28"/>
        <v>0.61869450667727377</v>
      </c>
      <c r="R122" s="14">
        <v>0</v>
      </c>
      <c r="S122" s="21">
        <f t="shared" si="22"/>
        <v>0.81358285653138607</v>
      </c>
      <c r="T122" s="21">
        <f t="shared" si="29"/>
        <v>0.42651286474007016</v>
      </c>
    </row>
    <row r="123" spans="1:20" x14ac:dyDescent="0.3">
      <c r="A123" s="3"/>
      <c r="B123" s="11">
        <v>118</v>
      </c>
      <c r="C123" s="12">
        <v>32.679471185238263</v>
      </c>
      <c r="D123" s="12">
        <v>15.822981722182583</v>
      </c>
      <c r="E123" s="12">
        <v>0.39977317688141822</v>
      </c>
      <c r="F123" s="13">
        <v>57887.094977392378</v>
      </c>
      <c r="G123" s="13">
        <v>-1614.0824607150607</v>
      </c>
      <c r="H123" s="13">
        <v>-2515.7948377927096</v>
      </c>
      <c r="I123" s="14">
        <v>0</v>
      </c>
      <c r="J123" s="3"/>
      <c r="K123" s="11">
        <v>118</v>
      </c>
      <c r="L123" s="25">
        <f t="shared" si="23"/>
        <v>-0.24218382988253773</v>
      </c>
      <c r="M123" s="25">
        <f t="shared" si="24"/>
        <v>1.0642420935053636</v>
      </c>
      <c r="N123" s="25">
        <f t="shared" si="25"/>
        <v>-0.61374310947292576</v>
      </c>
      <c r="O123" s="25">
        <f t="shared" si="26"/>
        <v>0.197381428234809</v>
      </c>
      <c r="P123" s="25">
        <f t="shared" si="27"/>
        <v>0.40802063056955479</v>
      </c>
      <c r="Q123" s="25">
        <f t="shared" si="28"/>
        <v>0.5168695593327155</v>
      </c>
      <c r="R123" s="14">
        <v>0</v>
      </c>
      <c r="S123" s="21">
        <f t="shared" si="22"/>
        <v>1.9443298817599053</v>
      </c>
      <c r="T123" s="21">
        <f t="shared" si="29"/>
        <v>1.0192959465796545</v>
      </c>
    </row>
    <row r="124" spans="1:20" x14ac:dyDescent="0.3">
      <c r="A124" s="3"/>
      <c r="B124" s="11">
        <v>119</v>
      </c>
      <c r="C124" s="12">
        <v>36.726706268114938</v>
      </c>
      <c r="D124" s="12">
        <v>10.916120299818713</v>
      </c>
      <c r="E124" s="12">
        <v>0.79484549476691757</v>
      </c>
      <c r="F124" s="13">
        <v>73158.883411552597</v>
      </c>
      <c r="G124" s="13">
        <v>-1336.6022528747649</v>
      </c>
      <c r="H124" s="13">
        <v>-3991.5292164228654</v>
      </c>
      <c r="I124" s="14">
        <v>0</v>
      </c>
      <c r="J124" s="3"/>
      <c r="K124" s="11">
        <v>119</v>
      </c>
      <c r="L124" s="25">
        <f t="shared" si="23"/>
        <v>0.25119065786097222</v>
      </c>
      <c r="M124" s="25">
        <f t="shared" si="24"/>
        <v>0.33976953299032275</v>
      </c>
      <c r="N124" s="25">
        <f t="shared" si="25"/>
        <v>2.4454961051509832E-2</v>
      </c>
      <c r="O124" s="25">
        <f t="shared" si="26"/>
        <v>0.5164586818250162</v>
      </c>
      <c r="P124" s="25">
        <f t="shared" si="27"/>
        <v>0.47931517140142899</v>
      </c>
      <c r="Q124" s="25">
        <f t="shared" si="28"/>
        <v>0.31937936569331332</v>
      </c>
      <c r="R124" s="14">
        <v>0</v>
      </c>
      <c r="S124" s="21">
        <f t="shared" si="22"/>
        <v>1.9061134097710533</v>
      </c>
      <c r="T124" s="21">
        <f t="shared" si="29"/>
        <v>0.99926133447177878</v>
      </c>
    </row>
    <row r="125" spans="1:20" x14ac:dyDescent="0.3">
      <c r="A125" s="3"/>
      <c r="B125" s="11">
        <v>120</v>
      </c>
      <c r="C125" s="12">
        <v>35.602087787563605</v>
      </c>
      <c r="D125" s="12">
        <v>13.640140962177654</v>
      </c>
      <c r="E125" s="12">
        <v>1.4236426515974865</v>
      </c>
      <c r="F125" s="13">
        <v>53531.019654771233</v>
      </c>
      <c r="G125" s="13">
        <v>-2849.0649265881402</v>
      </c>
      <c r="H125" s="13">
        <v>-6308.5390084319461</v>
      </c>
      <c r="I125" s="14">
        <v>0</v>
      </c>
      <c r="J125" s="3"/>
      <c r="K125" s="11">
        <v>120</v>
      </c>
      <c r="L125" s="25">
        <f t="shared" si="23"/>
        <v>0.11409507151946439</v>
      </c>
      <c r="M125" s="25">
        <f t="shared" si="24"/>
        <v>0.7419570117645532</v>
      </c>
      <c r="N125" s="25">
        <f t="shared" si="25"/>
        <v>1.0402111000499015</v>
      </c>
      <c r="O125" s="25">
        <f t="shared" si="26"/>
        <v>0.10636886894181735</v>
      </c>
      <c r="P125" s="25">
        <f t="shared" si="27"/>
        <v>9.0709682429740715E-2</v>
      </c>
      <c r="Q125" s="25">
        <f t="shared" si="28"/>
        <v>9.3054668165946184E-3</v>
      </c>
      <c r="R125" s="14">
        <v>0</v>
      </c>
      <c r="S125" s="21">
        <f t="shared" si="22"/>
        <v>1.0624361014721702</v>
      </c>
      <c r="T125" s="21">
        <f t="shared" si="29"/>
        <v>0.55697174738180577</v>
      </c>
    </row>
    <row r="126" spans="1:20" x14ac:dyDescent="0.3">
      <c r="A126" s="3"/>
      <c r="B126" s="11">
        <v>121</v>
      </c>
      <c r="C126" s="12">
        <v>37.490793991577554</v>
      </c>
      <c r="D126" s="12">
        <v>15.024352386161091</v>
      </c>
      <c r="E126" s="12">
        <v>0.93528702957593668</v>
      </c>
      <c r="F126" s="13">
        <v>40240.624550019464</v>
      </c>
      <c r="G126" s="13">
        <v>-8961.1787237591489</v>
      </c>
      <c r="H126" s="13">
        <v>-9642.5022811562776</v>
      </c>
      <c r="I126" s="14">
        <v>1</v>
      </c>
      <c r="J126" s="3"/>
      <c r="K126" s="11">
        <v>121</v>
      </c>
      <c r="L126" s="25">
        <f t="shared" si="23"/>
        <v>0.34433607230685703</v>
      </c>
      <c r="M126" s="25">
        <f t="shared" si="24"/>
        <v>0.94632862700049847</v>
      </c>
      <c r="N126" s="25">
        <f t="shared" si="25"/>
        <v>0.25132359365103041</v>
      </c>
      <c r="O126" s="25">
        <f t="shared" si="26"/>
        <v>-0.17131064367291585</v>
      </c>
      <c r="P126" s="25">
        <f t="shared" si="27"/>
        <v>-1.479709880367591</v>
      </c>
      <c r="Q126" s="25">
        <f t="shared" si="28"/>
        <v>-0.43686225947041063</v>
      </c>
      <c r="R126" s="14">
        <v>1</v>
      </c>
      <c r="S126" s="21">
        <f t="shared" si="22"/>
        <v>-0.79721808420356199</v>
      </c>
      <c r="T126" s="21">
        <f t="shared" si="29"/>
        <v>-0.41793379271276898</v>
      </c>
    </row>
    <row r="127" spans="1:20" x14ac:dyDescent="0.3">
      <c r="A127" s="3"/>
      <c r="B127" s="11">
        <v>122</v>
      </c>
      <c r="C127" s="12">
        <v>33.009478693103333</v>
      </c>
      <c r="D127" s="12">
        <v>8.7961593955989734</v>
      </c>
      <c r="E127" s="12">
        <v>0.56323809992191565</v>
      </c>
      <c r="F127" s="13">
        <v>48643.946728272524</v>
      </c>
      <c r="G127" s="13">
        <v>-777.19984554335679</v>
      </c>
      <c r="H127" s="13">
        <v>-7195.8958264128087</v>
      </c>
      <c r="I127" s="14">
        <v>0</v>
      </c>
      <c r="J127" s="3"/>
      <c r="K127" s="11">
        <v>122</v>
      </c>
      <c r="L127" s="25">
        <f t="shared" si="23"/>
        <v>-0.20195456674106627</v>
      </c>
      <c r="M127" s="25">
        <f t="shared" si="24"/>
        <v>2.6768334816692236E-2</v>
      </c>
      <c r="N127" s="25">
        <f t="shared" si="25"/>
        <v>-0.3496825976121431</v>
      </c>
      <c r="O127" s="25">
        <f t="shared" si="26"/>
        <v>4.2620453562919386E-3</v>
      </c>
      <c r="P127" s="25">
        <f t="shared" si="27"/>
        <v>0.62304555880942802</v>
      </c>
      <c r="Q127" s="25">
        <f t="shared" si="28"/>
        <v>-0.10944508365371024</v>
      </c>
      <c r="R127" s="14">
        <v>0</v>
      </c>
      <c r="S127" s="21">
        <f t="shared" si="22"/>
        <v>0.34267628858763577</v>
      </c>
      <c r="T127" s="21">
        <f t="shared" si="29"/>
        <v>0.17964469672717281</v>
      </c>
    </row>
    <row r="128" spans="1:20" x14ac:dyDescent="0.3">
      <c r="A128" s="3"/>
      <c r="B128" s="11">
        <v>123</v>
      </c>
      <c r="C128" s="12">
        <v>29.044832147131611</v>
      </c>
      <c r="D128" s="12">
        <v>10.763670048472799</v>
      </c>
      <c r="E128" s="12">
        <v>5.1075516942885833E-3</v>
      </c>
      <c r="F128" s="13">
        <v>43358.95947775583</v>
      </c>
      <c r="G128" s="13">
        <v>-7606.1616288583</v>
      </c>
      <c r="H128" s="13">
        <v>-7822.3595183772832</v>
      </c>
      <c r="I128" s="14">
        <v>0</v>
      </c>
      <c r="J128" s="3"/>
      <c r="K128" s="11">
        <v>123</v>
      </c>
      <c r="L128" s="25">
        <f t="shared" si="23"/>
        <v>-0.68526117449871549</v>
      </c>
      <c r="M128" s="25">
        <f t="shared" si="24"/>
        <v>0.31726104651863241</v>
      </c>
      <c r="N128" s="25">
        <f t="shared" si="25"/>
        <v>-1.2512842104157287</v>
      </c>
      <c r="O128" s="25">
        <f t="shared" si="26"/>
        <v>-0.10615850063438829</v>
      </c>
      <c r="P128" s="25">
        <f t="shared" si="27"/>
        <v>-1.1315577640339551</v>
      </c>
      <c r="Q128" s="25">
        <f t="shared" si="28"/>
        <v>-0.1932816043892113</v>
      </c>
      <c r="R128" s="14">
        <v>0</v>
      </c>
      <c r="S128" s="21">
        <f t="shared" si="22"/>
        <v>-1.7989979970376382</v>
      </c>
      <c r="T128" s="21">
        <f t="shared" si="29"/>
        <v>-0.9431071257443211</v>
      </c>
    </row>
    <row r="129" spans="1:20" x14ac:dyDescent="0.3">
      <c r="A129" s="3"/>
      <c r="B129" s="11">
        <v>124</v>
      </c>
      <c r="C129" s="12">
        <v>47.117234091907569</v>
      </c>
      <c r="D129" s="12">
        <v>22.949875469636673</v>
      </c>
      <c r="E129" s="12">
        <v>1.0066981655653706</v>
      </c>
      <c r="F129" s="13">
        <v>97958.239472690228</v>
      </c>
      <c r="G129" s="13">
        <v>-1736.9298462482409</v>
      </c>
      <c r="H129" s="13">
        <v>-3752.7029012887228</v>
      </c>
      <c r="I129" s="14">
        <v>0</v>
      </c>
      <c r="J129" s="3"/>
      <c r="K129" s="11">
        <v>124</v>
      </c>
      <c r="L129" s="25">
        <f t="shared" si="23"/>
        <v>1.5178384402291372</v>
      </c>
      <c r="M129" s="25">
        <f t="shared" si="24"/>
        <v>2.1164908768527688</v>
      </c>
      <c r="N129" s="25">
        <f t="shared" si="25"/>
        <v>0.36668082608467134</v>
      </c>
      <c r="O129" s="25">
        <f t="shared" si="26"/>
        <v>1.0345977627131269</v>
      </c>
      <c r="P129" s="25">
        <f t="shared" si="27"/>
        <v>0.3764567651243293</v>
      </c>
      <c r="Q129" s="25">
        <f t="shared" si="28"/>
        <v>0.35134030385740772</v>
      </c>
      <c r="R129" s="14">
        <v>0</v>
      </c>
      <c r="S129" s="21">
        <f t="shared" si="22"/>
        <v>5.3967241487767694</v>
      </c>
      <c r="T129" s="21">
        <f t="shared" si="29"/>
        <v>2.8291799150242998</v>
      </c>
    </row>
    <row r="130" spans="1:20" x14ac:dyDescent="0.3">
      <c r="A130" s="3"/>
      <c r="B130" s="11">
        <v>125</v>
      </c>
      <c r="C130" s="12">
        <v>37.011656224898303</v>
      </c>
      <c r="D130" s="12">
        <v>3.8426842917065462</v>
      </c>
      <c r="E130" s="12">
        <v>1.2266420569561513E-2</v>
      </c>
      <c r="F130" s="13">
        <v>25487.303019189694</v>
      </c>
      <c r="G130" s="13">
        <v>-2464.7679353340895</v>
      </c>
      <c r="H130" s="13">
        <v>-5022.0726478088682</v>
      </c>
      <c r="I130" s="14">
        <v>0</v>
      </c>
      <c r="J130" s="3"/>
      <c r="K130" s="11">
        <v>125</v>
      </c>
      <c r="L130" s="25">
        <f t="shared" si="23"/>
        <v>0.28592722148568811</v>
      </c>
      <c r="M130" s="25">
        <f t="shared" si="24"/>
        <v>-0.70458649326313305</v>
      </c>
      <c r="N130" s="25">
        <f t="shared" si="25"/>
        <v>-1.2397198053777103</v>
      </c>
      <c r="O130" s="25">
        <f t="shared" si="26"/>
        <v>-0.47955543999688305</v>
      </c>
      <c r="P130" s="25">
        <f t="shared" si="27"/>
        <v>0.18944925649801964</v>
      </c>
      <c r="Q130" s="25">
        <f t="shared" si="28"/>
        <v>0.18146686276229515</v>
      </c>
      <c r="R130" s="14">
        <v>0</v>
      </c>
      <c r="S130" s="21">
        <f t="shared" si="22"/>
        <v>-0.52729859251401323</v>
      </c>
      <c r="T130" s="21">
        <f t="shared" si="29"/>
        <v>-0.27643113600671332</v>
      </c>
    </row>
    <row r="131" spans="1:20" x14ac:dyDescent="0.3">
      <c r="A131" s="3"/>
      <c r="B131" s="11">
        <v>126</v>
      </c>
      <c r="C131" s="12">
        <v>35.16510334445168</v>
      </c>
      <c r="D131" s="12">
        <v>15.51262798109375</v>
      </c>
      <c r="E131" s="12">
        <v>0.46253826347745219</v>
      </c>
      <c r="F131" s="13">
        <v>47201.275547465841</v>
      </c>
      <c r="G131" s="13">
        <v>-14557.034238201939</v>
      </c>
      <c r="H131" s="13">
        <v>-22228.208839224648</v>
      </c>
      <c r="I131" s="14">
        <v>1</v>
      </c>
      <c r="J131" s="3"/>
      <c r="K131" s="11">
        <v>126</v>
      </c>
      <c r="L131" s="25">
        <f t="shared" si="23"/>
        <v>6.0824883018581015E-2</v>
      </c>
      <c r="M131" s="25">
        <f t="shared" si="24"/>
        <v>1.01841997828375</v>
      </c>
      <c r="N131" s="25">
        <f t="shared" si="25"/>
        <v>-0.51235266689198733</v>
      </c>
      <c r="O131" s="25">
        <f t="shared" si="26"/>
        <v>-2.5880040502878125E-2</v>
      </c>
      <c r="P131" s="25">
        <f t="shared" si="27"/>
        <v>-2.9174843168539888</v>
      </c>
      <c r="Q131" s="25">
        <f t="shared" si="28"/>
        <v>-2.1211447843166642</v>
      </c>
      <c r="R131" s="14">
        <v>1</v>
      </c>
      <c r="S131" s="21">
        <f t="shared" si="22"/>
        <v>-3.9852642803712</v>
      </c>
      <c r="T131" s="21">
        <f t="shared" si="29"/>
        <v>-2.0892358674003342</v>
      </c>
    </row>
    <row r="132" spans="1:20" x14ac:dyDescent="0.3">
      <c r="A132" s="3"/>
      <c r="B132" s="11">
        <v>127</v>
      </c>
      <c r="C132" s="12">
        <v>51.104050856973942</v>
      </c>
      <c r="D132" s="12">
        <v>6.0240859363161459</v>
      </c>
      <c r="E132" s="12">
        <v>0.48359618806225302</v>
      </c>
      <c r="F132" s="13">
        <v>28923.753487509308</v>
      </c>
      <c r="G132" s="13">
        <v>-198.76068821902075</v>
      </c>
      <c r="H132" s="13">
        <v>-5224.123317764298</v>
      </c>
      <c r="I132" s="14">
        <v>0</v>
      </c>
      <c r="J132" s="3"/>
      <c r="K132" s="11">
        <v>127</v>
      </c>
      <c r="L132" s="25">
        <f t="shared" si="23"/>
        <v>2.00384768824983</v>
      </c>
      <c r="M132" s="25">
        <f t="shared" si="24"/>
        <v>-0.38251388942328374</v>
      </c>
      <c r="N132" s="25">
        <f t="shared" si="25"/>
        <v>-0.47833578889051742</v>
      </c>
      <c r="O132" s="25">
        <f t="shared" si="26"/>
        <v>-0.40775683027560455</v>
      </c>
      <c r="P132" s="25">
        <f t="shared" si="27"/>
        <v>0.77166716480285535</v>
      </c>
      <c r="Q132" s="25">
        <f t="shared" si="28"/>
        <v>0.15442742632149842</v>
      </c>
      <c r="R132" s="14">
        <v>0</v>
      </c>
      <c r="S132" s="21">
        <f t="shared" si="22"/>
        <v>2.1396715596752953</v>
      </c>
      <c r="T132" s="21">
        <f t="shared" si="29"/>
        <v>1.1217019129566155</v>
      </c>
    </row>
    <row r="133" spans="1:20" x14ac:dyDescent="0.3">
      <c r="A133" s="3"/>
      <c r="B133" s="11">
        <v>128</v>
      </c>
      <c r="C133" s="12">
        <v>55.724062671785894</v>
      </c>
      <c r="D133" s="12">
        <v>7.5235494369265989</v>
      </c>
      <c r="E133" s="12">
        <v>0.33533231573630873</v>
      </c>
      <c r="F133" s="13">
        <v>63053.936302723523</v>
      </c>
      <c r="G133" s="13">
        <v>-3932.951428202743</v>
      </c>
      <c r="H133" s="13">
        <v>-7378.678016803231</v>
      </c>
      <c r="I133" s="14">
        <v>0</v>
      </c>
      <c r="J133" s="3"/>
      <c r="K133" s="11">
        <v>128</v>
      </c>
      <c r="L133" s="25">
        <f t="shared" si="23"/>
        <v>2.5670459991524108</v>
      </c>
      <c r="M133" s="25">
        <f t="shared" si="24"/>
        <v>-0.1611259046852169</v>
      </c>
      <c r="N133" s="25">
        <f t="shared" si="25"/>
        <v>-0.71784059082989904</v>
      </c>
      <c r="O133" s="25">
        <f t="shared" si="26"/>
        <v>0.30533352218442006</v>
      </c>
      <c r="P133" s="25">
        <f t="shared" si="27"/>
        <v>-0.18777933503184138</v>
      </c>
      <c r="Q133" s="25">
        <f t="shared" si="28"/>
        <v>-0.13390591528897111</v>
      </c>
      <c r="R133" s="14">
        <v>0</v>
      </c>
      <c r="S133" s="21">
        <f t="shared" si="22"/>
        <v>2.3895683663308014</v>
      </c>
      <c r="T133" s="21">
        <f t="shared" si="29"/>
        <v>1.2527078726328607</v>
      </c>
    </row>
    <row r="134" spans="1:20" x14ac:dyDescent="0.3">
      <c r="A134" s="3"/>
      <c r="B134" s="11">
        <v>129</v>
      </c>
      <c r="C134" s="12">
        <v>41.707791317923778</v>
      </c>
      <c r="D134" s="12">
        <v>10.031380590153248</v>
      </c>
      <c r="E134" s="12">
        <v>1.4720680333647458</v>
      </c>
      <c r="F134" s="13">
        <v>72712.612523554417</v>
      </c>
      <c r="G134" s="13">
        <v>-5636.0351149587241</v>
      </c>
      <c r="H134" s="13">
        <v>-5688.4167601414483</v>
      </c>
      <c r="I134" s="14">
        <v>0</v>
      </c>
      <c r="J134" s="3"/>
      <c r="K134" s="11">
        <v>129</v>
      </c>
      <c r="L134" s="25">
        <f t="shared" ref="L134:L165" si="30">(C134-C$207)/C$209</f>
        <v>0.85840527093196117</v>
      </c>
      <c r="M134" s="25">
        <f t="shared" ref="M134:M165" si="31">(D134-D$207)/D$209</f>
        <v>0.20914231781580334</v>
      </c>
      <c r="N134" s="25">
        <f t="shared" ref="N134:N165" si="32">(E134-E$207)/E$209</f>
        <v>1.1184372470340367</v>
      </c>
      <c r="O134" s="25">
        <f t="shared" ref="O134:O165" si="33">(F134-F$207)/F$209</f>
        <v>0.50713463376649215</v>
      </c>
      <c r="P134" s="25">
        <f t="shared" ref="P134:P165" si="34">(G134-G$207)/G$209</f>
        <v>-0.62536214639908283</v>
      </c>
      <c r="Q134" s="25">
        <f t="shared" ref="Q134:Q165" si="35">(H134-H$207)/H$209</f>
        <v>9.2293343678738524E-2</v>
      </c>
      <c r="R134" s="14">
        <v>0</v>
      </c>
      <c r="S134" s="21">
        <f t="shared" si="22"/>
        <v>1.0416134197939124</v>
      </c>
      <c r="T134" s="21">
        <f t="shared" ref="T134:T165" si="36">(S134-$S$207)/$S$209</f>
        <v>0.54605565992633998</v>
      </c>
    </row>
    <row r="135" spans="1:20" x14ac:dyDescent="0.3">
      <c r="A135" s="3"/>
      <c r="B135" s="11">
        <v>130</v>
      </c>
      <c r="C135" s="12">
        <v>23.987949887834684</v>
      </c>
      <c r="D135" s="12">
        <v>0.30556013006822319</v>
      </c>
      <c r="E135" s="12">
        <v>1.0998597420520386</v>
      </c>
      <c r="F135" s="13">
        <v>23257.961242575417</v>
      </c>
      <c r="G135" s="13">
        <v>-1472.9711039921094</v>
      </c>
      <c r="H135" s="13">
        <v>-4458.8651582737957</v>
      </c>
      <c r="I135" s="14">
        <v>1</v>
      </c>
      <c r="J135" s="3"/>
      <c r="K135" s="11">
        <v>130</v>
      </c>
      <c r="L135" s="25">
        <f t="shared" si="30"/>
        <v>-1.3017157770039214</v>
      </c>
      <c r="M135" s="25">
        <f t="shared" si="31"/>
        <v>-1.2268244734437983</v>
      </c>
      <c r="N135" s="25">
        <f t="shared" si="32"/>
        <v>0.51717362365404618</v>
      </c>
      <c r="O135" s="25">
        <f t="shared" si="33"/>
        <v>-0.52613362921569617</v>
      </c>
      <c r="P135" s="25">
        <f t="shared" si="34"/>
        <v>0.44427716022271097</v>
      </c>
      <c r="Q135" s="25">
        <f t="shared" si="35"/>
        <v>0.25683812047514309</v>
      </c>
      <c r="R135" s="14">
        <v>1</v>
      </c>
      <c r="S135" s="21">
        <f t="shared" ref="S135:S198" si="37">P135+Q135+O135+M135+L135</f>
        <v>-2.3535585989655621</v>
      </c>
      <c r="T135" s="21">
        <f t="shared" si="36"/>
        <v>-1.2338301038668715</v>
      </c>
    </row>
    <row r="136" spans="1:20" x14ac:dyDescent="0.3">
      <c r="A136" s="3"/>
      <c r="B136" s="11">
        <v>131</v>
      </c>
      <c r="C136" s="12">
        <v>43.143731122620778</v>
      </c>
      <c r="D136" s="12">
        <v>5.8931300393118784</v>
      </c>
      <c r="E136" s="12">
        <v>0.27316308247768301</v>
      </c>
      <c r="F136" s="13">
        <v>54688.120712354896</v>
      </c>
      <c r="G136" s="13">
        <v>-896.88203605901458</v>
      </c>
      <c r="H136" s="13">
        <v>-13897.729278011486</v>
      </c>
      <c r="I136" s="14">
        <v>1</v>
      </c>
      <c r="J136" s="3"/>
      <c r="K136" s="11">
        <v>131</v>
      </c>
      <c r="L136" s="25">
        <f t="shared" si="30"/>
        <v>1.0334521982948621</v>
      </c>
      <c r="M136" s="25">
        <f t="shared" si="31"/>
        <v>-0.40184884630321949</v>
      </c>
      <c r="N136" s="25">
        <f t="shared" si="32"/>
        <v>-0.81826849457165785</v>
      </c>
      <c r="O136" s="25">
        <f t="shared" si="33"/>
        <v>0.13054446757401655</v>
      </c>
      <c r="P136" s="25">
        <f t="shared" si="34"/>
        <v>0.59229494461254917</v>
      </c>
      <c r="Q136" s="25">
        <f t="shared" si="35"/>
        <v>-1.0063181288719303</v>
      </c>
      <c r="R136" s="14">
        <v>1</v>
      </c>
      <c r="S136" s="21">
        <f t="shared" si="37"/>
        <v>0.34812463530627813</v>
      </c>
      <c r="T136" s="21">
        <f t="shared" si="36"/>
        <v>0.18250093927015426</v>
      </c>
    </row>
    <row r="137" spans="1:20" x14ac:dyDescent="0.3">
      <c r="A137" s="3"/>
      <c r="B137" s="11">
        <v>132</v>
      </c>
      <c r="C137" s="12">
        <v>25.51211441720918</v>
      </c>
      <c r="D137" s="12">
        <v>0.79921168748865101</v>
      </c>
      <c r="E137" s="12">
        <v>1.6188420342725403</v>
      </c>
      <c r="F137" s="13">
        <v>26906.917086522164</v>
      </c>
      <c r="G137" s="13">
        <v>-1129.0515200853031</v>
      </c>
      <c r="H137" s="13">
        <v>-1550.9390272141675</v>
      </c>
      <c r="I137" s="14">
        <v>0</v>
      </c>
      <c r="J137" s="3"/>
      <c r="K137" s="11">
        <v>132</v>
      </c>
      <c r="L137" s="25">
        <f t="shared" si="30"/>
        <v>-1.1159138953443866</v>
      </c>
      <c r="M137" s="25">
        <f t="shared" si="31"/>
        <v>-1.1539393892682757</v>
      </c>
      <c r="N137" s="25">
        <f t="shared" si="32"/>
        <v>1.3555353172907689</v>
      </c>
      <c r="O137" s="25">
        <f t="shared" si="33"/>
        <v>-0.44989509211324785</v>
      </c>
      <c r="P137" s="25">
        <f t="shared" si="34"/>
        <v>0.53264234132361765</v>
      </c>
      <c r="Q137" s="25">
        <f t="shared" si="35"/>
        <v>0.64599141461004217</v>
      </c>
      <c r="R137" s="14">
        <v>0</v>
      </c>
      <c r="S137" s="21">
        <f t="shared" si="37"/>
        <v>-1.5411146207922504</v>
      </c>
      <c r="T137" s="21">
        <f t="shared" si="36"/>
        <v>-0.80791428498045181</v>
      </c>
    </row>
    <row r="138" spans="1:20" x14ac:dyDescent="0.3">
      <c r="A138" s="3"/>
      <c r="B138" s="11">
        <v>133</v>
      </c>
      <c r="C138" s="12">
        <v>33.713801972461489</v>
      </c>
      <c r="D138" s="12">
        <v>12.704102418151413</v>
      </c>
      <c r="E138" s="12">
        <v>0.52062755918271764</v>
      </c>
      <c r="F138" s="13">
        <v>24672.213489672245</v>
      </c>
      <c r="G138" s="13">
        <v>-2293.9446432600162</v>
      </c>
      <c r="H138" s="13">
        <v>-7103.6697641898372</v>
      </c>
      <c r="I138" s="14">
        <v>0</v>
      </c>
      <c r="J138" s="3"/>
      <c r="K138" s="11">
        <v>133</v>
      </c>
      <c r="L138" s="25">
        <f t="shared" si="30"/>
        <v>-0.11609468214247541</v>
      </c>
      <c r="M138" s="25">
        <f t="shared" si="31"/>
        <v>0.6037557905846056</v>
      </c>
      <c r="N138" s="25">
        <f t="shared" si="32"/>
        <v>-0.41851547618309992</v>
      </c>
      <c r="O138" s="25">
        <f t="shared" si="33"/>
        <v>-0.49658530716861632</v>
      </c>
      <c r="P138" s="25">
        <f t="shared" si="34"/>
        <v>0.23333983978178199</v>
      </c>
      <c r="Q138" s="25">
        <f t="shared" si="35"/>
        <v>-9.7102928350720666E-2</v>
      </c>
      <c r="R138" s="14">
        <v>0</v>
      </c>
      <c r="S138" s="21">
        <f t="shared" si="37"/>
        <v>0.12731271270457517</v>
      </c>
      <c r="T138" s="21">
        <f t="shared" si="36"/>
        <v>6.6742445932258254E-2</v>
      </c>
    </row>
    <row r="139" spans="1:20" x14ac:dyDescent="0.3">
      <c r="A139" s="3"/>
      <c r="B139" s="11">
        <v>134</v>
      </c>
      <c r="C139" s="12">
        <v>36.534624184802638</v>
      </c>
      <c r="D139" s="12">
        <v>10.586214866265351</v>
      </c>
      <c r="E139" s="12">
        <v>1.9181322457182537</v>
      </c>
      <c r="F139" s="13">
        <v>30473.501635387889</v>
      </c>
      <c r="G139" s="13">
        <v>-2608.6227185444277</v>
      </c>
      <c r="H139" s="13">
        <v>-2693.3967105648749</v>
      </c>
      <c r="I139" s="14">
        <v>0</v>
      </c>
      <c r="J139" s="3"/>
      <c r="K139" s="11">
        <v>134</v>
      </c>
      <c r="L139" s="25">
        <f t="shared" si="30"/>
        <v>0.22777506733600739</v>
      </c>
      <c r="M139" s="25">
        <f t="shared" si="31"/>
        <v>0.29106071209619455</v>
      </c>
      <c r="N139" s="25">
        <f t="shared" si="32"/>
        <v>1.8390073977792392</v>
      </c>
      <c r="O139" s="25">
        <f t="shared" si="33"/>
        <v>-0.37537755885540042</v>
      </c>
      <c r="P139" s="25">
        <f t="shared" si="34"/>
        <v>0.15248784294252468</v>
      </c>
      <c r="Q139" s="25">
        <f t="shared" si="35"/>
        <v>0.49310198384460274</v>
      </c>
      <c r="R139" s="14">
        <v>0</v>
      </c>
      <c r="S139" s="21">
        <f t="shared" si="37"/>
        <v>0.78904804736392886</v>
      </c>
      <c r="T139" s="21">
        <f t="shared" si="36"/>
        <v>0.41365073071173425</v>
      </c>
    </row>
    <row r="140" spans="1:20" x14ac:dyDescent="0.3">
      <c r="A140" s="3"/>
      <c r="B140" s="11">
        <v>135</v>
      </c>
      <c r="C140" s="12">
        <v>42.725071143437958</v>
      </c>
      <c r="D140" s="12">
        <v>11.332479998985406</v>
      </c>
      <c r="E140" s="12">
        <v>1.4397733133159236</v>
      </c>
      <c r="F140" s="13">
        <v>31996.652164624218</v>
      </c>
      <c r="G140" s="13">
        <v>-773.22200997095251</v>
      </c>
      <c r="H140" s="13">
        <v>-3863.0999707062174</v>
      </c>
      <c r="I140" s="14">
        <v>0</v>
      </c>
      <c r="J140" s="3"/>
      <c r="K140" s="11">
        <v>135</v>
      </c>
      <c r="L140" s="25">
        <f t="shared" si="30"/>
        <v>0.98241583679415656</v>
      </c>
      <c r="M140" s="25">
        <f t="shared" si="31"/>
        <v>0.40124287641424422</v>
      </c>
      <c r="N140" s="25">
        <f t="shared" si="32"/>
        <v>1.0662684994649942</v>
      </c>
      <c r="O140" s="25">
        <f t="shared" si="33"/>
        <v>-0.34355399806103409</v>
      </c>
      <c r="P140" s="25">
        <f t="shared" si="34"/>
        <v>0.62406760633795832</v>
      </c>
      <c r="Q140" s="25">
        <f t="shared" si="35"/>
        <v>0.33656641301892132</v>
      </c>
      <c r="R140" s="14">
        <v>0</v>
      </c>
      <c r="S140" s="21">
        <f t="shared" si="37"/>
        <v>2.0007387345042464</v>
      </c>
      <c r="T140" s="21">
        <f t="shared" si="36"/>
        <v>1.0488677365793391</v>
      </c>
    </row>
    <row r="141" spans="1:20" x14ac:dyDescent="0.3">
      <c r="A141" s="3"/>
      <c r="B141" s="11">
        <v>136</v>
      </c>
      <c r="C141" s="12">
        <v>21.3915601739489</v>
      </c>
      <c r="D141" s="12">
        <v>0.32791665345343646</v>
      </c>
      <c r="E141" s="12">
        <v>1.012136000195208</v>
      </c>
      <c r="F141" s="13">
        <v>25383.505245297762</v>
      </c>
      <c r="G141" s="13">
        <v>-1210.3161144153987</v>
      </c>
      <c r="H141" s="13">
        <v>-3348.6203982135557</v>
      </c>
      <c r="I141" s="14">
        <v>1</v>
      </c>
      <c r="J141" s="3"/>
      <c r="K141" s="11">
        <v>136</v>
      </c>
      <c r="L141" s="25">
        <f t="shared" si="30"/>
        <v>-1.6182262882145575</v>
      </c>
      <c r="M141" s="25">
        <f t="shared" si="31"/>
        <v>-1.2235236490782921</v>
      </c>
      <c r="N141" s="25">
        <f t="shared" si="32"/>
        <v>0.37546508003384066</v>
      </c>
      <c r="O141" s="25">
        <f t="shared" si="33"/>
        <v>-0.48172411256362269</v>
      </c>
      <c r="P141" s="25">
        <f t="shared" si="34"/>
        <v>0.51176257485758103</v>
      </c>
      <c r="Q141" s="25">
        <f t="shared" si="35"/>
        <v>0.40541665589894871</v>
      </c>
      <c r="R141" s="14">
        <v>1</v>
      </c>
      <c r="S141" s="21">
        <f t="shared" si="37"/>
        <v>-2.4062948190999425</v>
      </c>
      <c r="T141" s="21">
        <f t="shared" si="36"/>
        <v>-1.261476552098306</v>
      </c>
    </row>
    <row r="142" spans="1:20" x14ac:dyDescent="0.3">
      <c r="A142" s="3"/>
      <c r="B142" s="11">
        <v>137</v>
      </c>
      <c r="C142" s="12">
        <v>27.0593086168358</v>
      </c>
      <c r="D142" s="12">
        <v>9.2816474838603469</v>
      </c>
      <c r="E142" s="12">
        <v>0.70784095090294341</v>
      </c>
      <c r="F142" s="13">
        <v>43992.573910175604</v>
      </c>
      <c r="G142" s="13">
        <v>-5813.4873547324687</v>
      </c>
      <c r="H142" s="13">
        <v>-10240.547426238063</v>
      </c>
      <c r="I142" s="14">
        <v>1</v>
      </c>
      <c r="J142" s="3"/>
      <c r="K142" s="11">
        <v>137</v>
      </c>
      <c r="L142" s="25">
        <f t="shared" si="30"/>
        <v>-0.92730460281523941</v>
      </c>
      <c r="M142" s="25">
        <f t="shared" si="31"/>
        <v>9.8448125242244486E-2</v>
      </c>
      <c r="N142" s="25">
        <f t="shared" si="32"/>
        <v>-0.11609179332002685</v>
      </c>
      <c r="O142" s="25">
        <f t="shared" si="33"/>
        <v>-9.2920237558441185E-2</v>
      </c>
      <c r="P142" s="25">
        <f t="shared" si="34"/>
        <v>-0.670955942269159</v>
      </c>
      <c r="Q142" s="25">
        <f t="shared" si="35"/>
        <v>-0.51689566739097392</v>
      </c>
      <c r="R142" s="14">
        <v>1</v>
      </c>
      <c r="S142" s="21">
        <f t="shared" si="37"/>
        <v>-2.109628324791569</v>
      </c>
      <c r="T142" s="21">
        <f t="shared" si="36"/>
        <v>-1.1059520405576961</v>
      </c>
    </row>
    <row r="143" spans="1:20" x14ac:dyDescent="0.3">
      <c r="A143" s="3"/>
      <c r="B143" s="11">
        <v>138</v>
      </c>
      <c r="C143" s="12">
        <v>25.719164238610443</v>
      </c>
      <c r="D143" s="12">
        <v>4.5852613686813122</v>
      </c>
      <c r="E143" s="12">
        <v>0.93448560078498932</v>
      </c>
      <c r="F143" s="13">
        <v>20668.526046414609</v>
      </c>
      <c r="G143" s="13">
        <v>-664.40584931845729</v>
      </c>
      <c r="H143" s="13">
        <v>-1563.2996225181405</v>
      </c>
      <c r="I143" s="14">
        <v>0</v>
      </c>
      <c r="J143" s="3"/>
      <c r="K143" s="11">
        <v>138</v>
      </c>
      <c r="L143" s="25">
        <f t="shared" si="30"/>
        <v>-1.0906736764098774</v>
      </c>
      <c r="M143" s="25">
        <f t="shared" si="31"/>
        <v>-0.5949488511883515</v>
      </c>
      <c r="N143" s="25">
        <f t="shared" si="32"/>
        <v>0.25002896913574468</v>
      </c>
      <c r="O143" s="25">
        <f t="shared" si="33"/>
        <v>-0.58023533932665372</v>
      </c>
      <c r="P143" s="25">
        <f t="shared" si="34"/>
        <v>0.65202635074423398</v>
      </c>
      <c r="Q143" s="25">
        <f t="shared" si="35"/>
        <v>0.64433725760494087</v>
      </c>
      <c r="R143" s="14">
        <v>0</v>
      </c>
      <c r="S143" s="21">
        <f t="shared" si="37"/>
        <v>-0.9694942585757077</v>
      </c>
      <c r="T143" s="21">
        <f t="shared" si="36"/>
        <v>-0.50824789418141147</v>
      </c>
    </row>
    <row r="144" spans="1:20" x14ac:dyDescent="0.3">
      <c r="A144" s="3"/>
      <c r="B144" s="11">
        <v>139</v>
      </c>
      <c r="C144" s="12">
        <v>42.507524527880314</v>
      </c>
      <c r="D144" s="12">
        <v>13.038748549143479</v>
      </c>
      <c r="E144" s="12">
        <v>0.19870870120960835</v>
      </c>
      <c r="F144" s="13">
        <v>35459.338963429676</v>
      </c>
      <c r="G144" s="13">
        <v>-3854.7063227444373</v>
      </c>
      <c r="H144" s="13">
        <v>-4736.103628987461</v>
      </c>
      <c r="I144" s="14">
        <v>0</v>
      </c>
      <c r="J144" s="3"/>
      <c r="K144" s="11">
        <v>139</v>
      </c>
      <c r="L144" s="25">
        <f t="shared" si="30"/>
        <v>0.95589601577728645</v>
      </c>
      <c r="M144" s="25">
        <f t="shared" si="31"/>
        <v>0.65316455079154823</v>
      </c>
      <c r="N144" s="25">
        <f t="shared" si="32"/>
        <v>-0.93854177193437938</v>
      </c>
      <c r="O144" s="25">
        <f t="shared" si="33"/>
        <v>-0.27120722619674281</v>
      </c>
      <c r="P144" s="25">
        <f t="shared" si="34"/>
        <v>-0.16767538271967444</v>
      </c>
      <c r="Q144" s="25">
        <f t="shared" si="35"/>
        <v>0.2197366745385399</v>
      </c>
      <c r="R144" s="14">
        <v>0</v>
      </c>
      <c r="S144" s="21">
        <f t="shared" si="37"/>
        <v>1.3899146321909575</v>
      </c>
      <c r="T144" s="21">
        <f t="shared" si="36"/>
        <v>0.72864916801136714</v>
      </c>
    </row>
    <row r="145" spans="1:20" x14ac:dyDescent="0.3">
      <c r="A145" s="3"/>
      <c r="B145" s="11">
        <v>140</v>
      </c>
      <c r="C145" s="12">
        <v>26.19906019950821</v>
      </c>
      <c r="D145" s="12">
        <v>2.8239801121300374</v>
      </c>
      <c r="E145" s="12">
        <v>1.0727525201701047</v>
      </c>
      <c r="F145" s="13">
        <v>25410.215823742896</v>
      </c>
      <c r="G145" s="13">
        <v>-2234.6706300020683</v>
      </c>
      <c r="H145" s="13">
        <v>-4641.4318658584552</v>
      </c>
      <c r="I145" s="14">
        <v>1</v>
      </c>
      <c r="J145" s="3"/>
      <c r="K145" s="11">
        <v>140</v>
      </c>
      <c r="L145" s="25">
        <f t="shared" si="30"/>
        <v>-1.0321723986165878</v>
      </c>
      <c r="M145" s="25">
        <f t="shared" si="31"/>
        <v>-0.85499286545483555</v>
      </c>
      <c r="N145" s="25">
        <f t="shared" si="32"/>
        <v>0.47338473762194039</v>
      </c>
      <c r="O145" s="25">
        <f t="shared" si="33"/>
        <v>-0.48116604184068001</v>
      </c>
      <c r="P145" s="25">
        <f t="shared" si="34"/>
        <v>0.24856944333217307</v>
      </c>
      <c r="Q145" s="25">
        <f t="shared" si="35"/>
        <v>0.23240612583226536</v>
      </c>
      <c r="R145" s="14">
        <v>1</v>
      </c>
      <c r="S145" s="21">
        <f t="shared" si="37"/>
        <v>-1.887355736747665</v>
      </c>
      <c r="T145" s="21">
        <f t="shared" si="36"/>
        <v>-0.9894278076307973</v>
      </c>
    </row>
    <row r="146" spans="1:20" x14ac:dyDescent="0.3">
      <c r="A146" s="3"/>
      <c r="B146" s="11">
        <v>141</v>
      </c>
      <c r="C146" s="12">
        <v>28.99211716876443</v>
      </c>
      <c r="D146" s="12">
        <v>1.6043455257449903</v>
      </c>
      <c r="E146" s="12">
        <v>0.90116979957031995</v>
      </c>
      <c r="F146" s="13">
        <v>14719.762506654131</v>
      </c>
      <c r="G146" s="13">
        <v>-391.82026265178916</v>
      </c>
      <c r="H146" s="13">
        <v>717.53950942122037</v>
      </c>
      <c r="I146" s="14">
        <v>1</v>
      </c>
      <c r="J146" s="3"/>
      <c r="K146" s="11">
        <v>141</v>
      </c>
      <c r="L146" s="25">
        <f t="shared" si="30"/>
        <v>-0.69168734567872814</v>
      </c>
      <c r="M146" s="25">
        <f t="shared" si="31"/>
        <v>-1.0350655668488378</v>
      </c>
      <c r="N146" s="25">
        <f t="shared" si="32"/>
        <v>0.19621077157896252</v>
      </c>
      <c r="O146" s="25">
        <f t="shared" si="33"/>
        <v>-0.70452432752914829</v>
      </c>
      <c r="P146" s="25">
        <f t="shared" si="34"/>
        <v>0.72206328919849794</v>
      </c>
      <c r="Q146" s="25">
        <f t="shared" si="35"/>
        <v>0.94957061690714284</v>
      </c>
      <c r="R146" s="14">
        <v>1</v>
      </c>
      <c r="S146" s="21">
        <f t="shared" si="37"/>
        <v>-0.75964333395107353</v>
      </c>
      <c r="T146" s="21">
        <f t="shared" si="36"/>
        <v>-0.39823559695627658</v>
      </c>
    </row>
    <row r="147" spans="1:20" x14ac:dyDescent="0.3">
      <c r="A147" s="3"/>
      <c r="B147" s="11">
        <v>142</v>
      </c>
      <c r="C147" s="12">
        <v>34.83806077036445</v>
      </c>
      <c r="D147" s="12">
        <v>4.3603566087205676</v>
      </c>
      <c r="E147" s="12">
        <v>0.6045516652096542</v>
      </c>
      <c r="F147" s="13">
        <v>39647.714801760922</v>
      </c>
      <c r="G147" s="13">
        <v>-1471.0919491457657</v>
      </c>
      <c r="H147" s="13">
        <v>-2958.6995717797481</v>
      </c>
      <c r="I147" s="14">
        <v>0</v>
      </c>
      <c r="J147" s="3"/>
      <c r="K147" s="11">
        <v>142</v>
      </c>
      <c r="L147" s="25">
        <f t="shared" si="30"/>
        <v>2.0957057415053399E-2</v>
      </c>
      <c r="M147" s="25">
        <f t="shared" si="31"/>
        <v>-0.62815486890431271</v>
      </c>
      <c r="N147" s="25">
        <f t="shared" si="32"/>
        <v>-0.28294484743456277</v>
      </c>
      <c r="O147" s="25">
        <f t="shared" si="33"/>
        <v>-0.18369845371342336</v>
      </c>
      <c r="P147" s="25">
        <f t="shared" si="34"/>
        <v>0.44475998198129624</v>
      </c>
      <c r="Q147" s="25">
        <f t="shared" si="35"/>
        <v>0.45759782117608244</v>
      </c>
      <c r="R147" s="14">
        <v>0</v>
      </c>
      <c r="S147" s="21">
        <f t="shared" si="37"/>
        <v>0.11146153795469595</v>
      </c>
      <c r="T147" s="21">
        <f t="shared" si="36"/>
        <v>5.8432622417920695E-2</v>
      </c>
    </row>
    <row r="148" spans="1:20" x14ac:dyDescent="0.3">
      <c r="A148" s="3"/>
      <c r="B148" s="11">
        <v>143</v>
      </c>
      <c r="C148" s="12">
        <v>32.125359066172116</v>
      </c>
      <c r="D148" s="12">
        <v>0.67195531599670422</v>
      </c>
      <c r="E148" s="12">
        <v>0.70155282771368743</v>
      </c>
      <c r="F148" s="13">
        <v>33664.057533347535</v>
      </c>
      <c r="G148" s="13">
        <v>-1578.9263142581913</v>
      </c>
      <c r="H148" s="13">
        <v>-1008.0258536497366</v>
      </c>
      <c r="I148" s="14">
        <v>0</v>
      </c>
      <c r="J148" s="3"/>
      <c r="K148" s="11">
        <v>143</v>
      </c>
      <c r="L148" s="25">
        <f t="shared" si="30"/>
        <v>-0.309732360496286</v>
      </c>
      <c r="M148" s="25">
        <f t="shared" si="31"/>
        <v>-1.1727281304535138</v>
      </c>
      <c r="N148" s="25">
        <f t="shared" si="32"/>
        <v>-0.12624959963782156</v>
      </c>
      <c r="O148" s="25">
        <f t="shared" si="33"/>
        <v>-0.30871648522044592</v>
      </c>
      <c r="P148" s="25">
        <f t="shared" si="34"/>
        <v>0.41705349579107437</v>
      </c>
      <c r="Q148" s="25">
        <f t="shared" si="35"/>
        <v>0.71864678493227341</v>
      </c>
      <c r="R148" s="14">
        <v>0</v>
      </c>
      <c r="S148" s="21">
        <f t="shared" si="37"/>
        <v>-0.65547669544689779</v>
      </c>
      <c r="T148" s="21">
        <f t="shared" si="36"/>
        <v>-0.34362725431226554</v>
      </c>
    </row>
    <row r="149" spans="1:20" x14ac:dyDescent="0.3">
      <c r="A149" s="3"/>
      <c r="B149" s="11">
        <v>144</v>
      </c>
      <c r="C149" s="12">
        <v>40.252582221515169</v>
      </c>
      <c r="D149" s="12">
        <v>13.844884894739607</v>
      </c>
      <c r="E149" s="12">
        <v>9.0118849650737104E-2</v>
      </c>
      <c r="F149" s="13">
        <v>65386.320770370585</v>
      </c>
      <c r="G149" s="13">
        <v>-1808.0866179967936</v>
      </c>
      <c r="H149" s="13">
        <v>-6357.5066836232763</v>
      </c>
      <c r="I149" s="14">
        <v>0</v>
      </c>
      <c r="J149" s="3"/>
      <c r="K149" s="11">
        <v>144</v>
      </c>
      <c r="L149" s="25">
        <f t="shared" si="30"/>
        <v>0.68100933820299725</v>
      </c>
      <c r="M149" s="25">
        <f t="shared" si="31"/>
        <v>0.77218638820404906</v>
      </c>
      <c r="N149" s="25">
        <f t="shared" si="32"/>
        <v>-1.1139573366449691</v>
      </c>
      <c r="O149" s="25">
        <f t="shared" si="33"/>
        <v>0.35406460783700922</v>
      </c>
      <c r="P149" s="25">
        <f t="shared" si="34"/>
        <v>0.35817405801387703</v>
      </c>
      <c r="Q149" s="25">
        <f t="shared" si="35"/>
        <v>2.7523663429281516E-3</v>
      </c>
      <c r="R149" s="14">
        <v>0</v>
      </c>
      <c r="S149" s="21">
        <f t="shared" si="37"/>
        <v>2.1681867586008607</v>
      </c>
      <c r="T149" s="21">
        <f t="shared" si="36"/>
        <v>1.1366507274316739</v>
      </c>
    </row>
    <row r="150" spans="1:20" x14ac:dyDescent="0.3">
      <c r="A150" s="3"/>
      <c r="B150" s="11">
        <v>145</v>
      </c>
      <c r="C150" s="12">
        <v>40.215449128499777</v>
      </c>
      <c r="D150" s="12">
        <v>24.205311966903643</v>
      </c>
      <c r="E150" s="12">
        <v>1.2956305299209425</v>
      </c>
      <c r="F150" s="13">
        <v>77330.265677452917</v>
      </c>
      <c r="G150" s="13">
        <v>-13081.844984575109</v>
      </c>
      <c r="H150" s="13">
        <v>-11505.480539866288</v>
      </c>
      <c r="I150" s="14">
        <v>0</v>
      </c>
      <c r="J150" s="3"/>
      <c r="K150" s="11">
        <v>145</v>
      </c>
      <c r="L150" s="25">
        <f t="shared" si="30"/>
        <v>0.67648266249238365</v>
      </c>
      <c r="M150" s="25">
        <f t="shared" si="31"/>
        <v>2.3018495441250293</v>
      </c>
      <c r="N150" s="25">
        <f t="shared" si="32"/>
        <v>0.83342088631139488</v>
      </c>
      <c r="O150" s="25">
        <f t="shared" si="33"/>
        <v>0.60361240339577726</v>
      </c>
      <c r="P150" s="25">
        <f t="shared" si="34"/>
        <v>-2.5384556960524196</v>
      </c>
      <c r="Q150" s="25">
        <f t="shared" si="35"/>
        <v>-0.68617537596780931</v>
      </c>
      <c r="R150" s="14">
        <v>0</v>
      </c>
      <c r="S150" s="21">
        <f t="shared" si="37"/>
        <v>0.35731353799296128</v>
      </c>
      <c r="T150" s="21">
        <f t="shared" si="36"/>
        <v>0.18731813173832393</v>
      </c>
    </row>
    <row r="151" spans="1:20" x14ac:dyDescent="0.3">
      <c r="A151" s="3"/>
      <c r="B151" s="11">
        <v>146</v>
      </c>
      <c r="C151" s="12">
        <v>23.44257710633401</v>
      </c>
      <c r="D151" s="12">
        <v>4.8296436493165933</v>
      </c>
      <c r="E151" s="12">
        <v>0.59974952372218426</v>
      </c>
      <c r="F151" s="13">
        <v>22267.45809439581</v>
      </c>
      <c r="G151" s="13">
        <v>-646.3335513563552</v>
      </c>
      <c r="H151" s="13">
        <v>-3964.4083861740382</v>
      </c>
      <c r="I151" s="14">
        <v>0</v>
      </c>
      <c r="J151" s="3"/>
      <c r="K151" s="11">
        <v>146</v>
      </c>
      <c r="L151" s="25">
        <f t="shared" si="30"/>
        <v>-1.3681989466721627</v>
      </c>
      <c r="M151" s="25">
        <f t="shared" si="31"/>
        <v>-0.55886707887878118</v>
      </c>
      <c r="N151" s="25">
        <f t="shared" si="32"/>
        <v>-0.29070220550027492</v>
      </c>
      <c r="O151" s="25">
        <f t="shared" si="33"/>
        <v>-0.54682845651481349</v>
      </c>
      <c r="P151" s="25">
        <f t="shared" si="34"/>
        <v>0.65666976727838366</v>
      </c>
      <c r="Q151" s="25">
        <f t="shared" si="35"/>
        <v>0.32300881154418115</v>
      </c>
      <c r="R151" s="14">
        <v>0</v>
      </c>
      <c r="S151" s="21">
        <f t="shared" si="37"/>
        <v>-1.4942159032431925</v>
      </c>
      <c r="T151" s="21">
        <f t="shared" si="36"/>
        <v>-0.78332809045348739</v>
      </c>
    </row>
    <row r="152" spans="1:20" x14ac:dyDescent="0.3">
      <c r="A152" s="3"/>
      <c r="B152" s="11">
        <v>147</v>
      </c>
      <c r="C152" s="12">
        <v>33.271497808276905</v>
      </c>
      <c r="D152" s="12">
        <v>5.4746874437496773</v>
      </c>
      <c r="E152" s="12">
        <v>1.0998939035659725</v>
      </c>
      <c r="F152" s="13">
        <v>44970.097221633143</v>
      </c>
      <c r="G152" s="13">
        <v>-3555.1902825171583</v>
      </c>
      <c r="H152" s="13">
        <v>-10735.317090361243</v>
      </c>
      <c r="I152" s="14">
        <v>1</v>
      </c>
      <c r="J152" s="3"/>
      <c r="K152" s="11">
        <v>147</v>
      </c>
      <c r="L152" s="25">
        <f t="shared" si="30"/>
        <v>-0.17001336637079159</v>
      </c>
      <c r="M152" s="25">
        <f t="shared" si="31"/>
        <v>-0.46362971854343565</v>
      </c>
      <c r="N152" s="25">
        <f t="shared" si="32"/>
        <v>0.51722880801217963</v>
      </c>
      <c r="O152" s="25">
        <f t="shared" si="33"/>
        <v>-7.2496601198825283E-2</v>
      </c>
      <c r="P152" s="25">
        <f t="shared" si="34"/>
        <v>-9.0719052298892613E-2</v>
      </c>
      <c r="Q152" s="25">
        <f t="shared" si="35"/>
        <v>-0.58310823124361622</v>
      </c>
      <c r="R152" s="14">
        <v>1</v>
      </c>
      <c r="S152" s="21">
        <f t="shared" si="37"/>
        <v>-1.3799669696555614</v>
      </c>
      <c r="T152" s="21">
        <f t="shared" si="36"/>
        <v>-0.72343420310474549</v>
      </c>
    </row>
    <row r="153" spans="1:20" x14ac:dyDescent="0.3">
      <c r="A153" s="3"/>
      <c r="B153" s="11">
        <v>148</v>
      </c>
      <c r="C153" s="12">
        <v>49.854340787140103</v>
      </c>
      <c r="D153" s="12">
        <v>5.385847010035075</v>
      </c>
      <c r="E153" s="12">
        <v>1.7915490282693887</v>
      </c>
      <c r="F153" s="13">
        <v>80182.124060294635</v>
      </c>
      <c r="G153" s="13">
        <v>-13904.697901656828</v>
      </c>
      <c r="H153" s="13">
        <v>-13034.715692999582</v>
      </c>
      <c r="I153" s="14">
        <v>1</v>
      </c>
      <c r="J153" s="3"/>
      <c r="K153" s="11">
        <v>148</v>
      </c>
      <c r="L153" s="25">
        <f t="shared" si="30"/>
        <v>1.851502926231724</v>
      </c>
      <c r="M153" s="25">
        <f t="shared" si="31"/>
        <v>-0.47674654637907449</v>
      </c>
      <c r="N153" s="25">
        <f t="shared" si="32"/>
        <v>1.6345254295942298</v>
      </c>
      <c r="O153" s="25">
        <f t="shared" si="33"/>
        <v>0.66319698606259336</v>
      </c>
      <c r="P153" s="25">
        <f t="shared" si="34"/>
        <v>-2.7498758955402121</v>
      </c>
      <c r="Q153" s="25">
        <f t="shared" si="35"/>
        <v>-0.89082531222043859</v>
      </c>
      <c r="R153" s="14">
        <v>1</v>
      </c>
      <c r="S153" s="21">
        <f t="shared" si="37"/>
        <v>-1.6027478418454073</v>
      </c>
      <c r="T153" s="21">
        <f t="shared" si="36"/>
        <v>-0.84022489902978537</v>
      </c>
    </row>
    <row r="154" spans="1:20" x14ac:dyDescent="0.3">
      <c r="A154" s="3"/>
      <c r="B154" s="11">
        <v>149</v>
      </c>
      <c r="C154" s="12">
        <v>29.006625735688623</v>
      </c>
      <c r="D154" s="12">
        <v>4.910128957913054</v>
      </c>
      <c r="E154" s="12">
        <v>1.0154417084597371</v>
      </c>
      <c r="F154" s="13">
        <v>35784.335622843071</v>
      </c>
      <c r="G154" s="13">
        <v>-1573.9983799705872</v>
      </c>
      <c r="H154" s="13">
        <v>-4676.6248340020666</v>
      </c>
      <c r="I154" s="14">
        <v>0</v>
      </c>
      <c r="J154" s="3"/>
      <c r="K154" s="11">
        <v>149</v>
      </c>
      <c r="L154" s="25">
        <f t="shared" si="30"/>
        <v>-0.68991869210967771</v>
      </c>
      <c r="M154" s="25">
        <f t="shared" si="31"/>
        <v>-0.54698384179836035</v>
      </c>
      <c r="N154" s="25">
        <f t="shared" si="32"/>
        <v>0.38080510650653981</v>
      </c>
      <c r="O154" s="25">
        <f t="shared" si="33"/>
        <v>-0.26441699059606738</v>
      </c>
      <c r="P154" s="25">
        <f t="shared" si="34"/>
        <v>0.41831965749326899</v>
      </c>
      <c r="Q154" s="25">
        <f t="shared" si="35"/>
        <v>0.22769642590653844</v>
      </c>
      <c r="R154" s="14">
        <v>0</v>
      </c>
      <c r="S154" s="21">
        <f t="shared" si="37"/>
        <v>-0.85530344110429801</v>
      </c>
      <c r="T154" s="21">
        <f t="shared" si="36"/>
        <v>-0.44838447363886907</v>
      </c>
    </row>
    <row r="155" spans="1:20" x14ac:dyDescent="0.3">
      <c r="A155" s="3"/>
      <c r="B155" s="11">
        <v>150</v>
      </c>
      <c r="C155" s="12">
        <v>25.956801637543002</v>
      </c>
      <c r="D155" s="12">
        <v>5.2980374701553865</v>
      </c>
      <c r="E155" s="12">
        <v>3.1815953347354729E-2</v>
      </c>
      <c r="F155" s="13">
        <v>76293.349054237318</v>
      </c>
      <c r="G155" s="13">
        <v>-4397.2083347325024</v>
      </c>
      <c r="H155" s="13">
        <v>-6020.4940376368131</v>
      </c>
      <c r="I155" s="14">
        <v>0</v>
      </c>
      <c r="J155" s="3"/>
      <c r="K155" s="11">
        <v>150</v>
      </c>
      <c r="L155" s="25">
        <f t="shared" si="30"/>
        <v>-1.0617047068377623</v>
      </c>
      <c r="M155" s="25">
        <f t="shared" si="31"/>
        <v>-0.4897111681033291</v>
      </c>
      <c r="N155" s="25">
        <f t="shared" si="32"/>
        <v>-1.2081395768129295</v>
      </c>
      <c r="O155" s="25">
        <f t="shared" si="33"/>
        <v>0.58194784788127063</v>
      </c>
      <c r="P155" s="25">
        <f t="shared" si="34"/>
        <v>-0.30706345708394717</v>
      </c>
      <c r="Q155" s="25">
        <f t="shared" si="35"/>
        <v>4.785309292258192E-2</v>
      </c>
      <c r="R155" s="14">
        <v>0</v>
      </c>
      <c r="S155" s="21">
        <f t="shared" si="37"/>
        <v>-1.2286783912211861</v>
      </c>
      <c r="T155" s="21">
        <f t="shared" si="36"/>
        <v>-0.64412264378108997</v>
      </c>
    </row>
    <row r="156" spans="1:20" x14ac:dyDescent="0.3">
      <c r="A156" s="3"/>
      <c r="B156" s="11">
        <v>151</v>
      </c>
      <c r="C156" s="12">
        <v>24.391708287537227</v>
      </c>
      <c r="D156" s="12">
        <v>4.4937239052089577</v>
      </c>
      <c r="E156" s="12">
        <v>0.85328194961159154</v>
      </c>
      <c r="F156" s="13">
        <v>23507.488154452858</v>
      </c>
      <c r="G156" s="13">
        <v>-209.79664560774458</v>
      </c>
      <c r="H156" s="13">
        <v>-1695.7199651020501</v>
      </c>
      <c r="I156" s="14">
        <v>0</v>
      </c>
      <c r="J156" s="3"/>
      <c r="K156" s="11">
        <v>151</v>
      </c>
      <c r="L156" s="25">
        <f t="shared" si="30"/>
        <v>-1.2524959789081329</v>
      </c>
      <c r="M156" s="25">
        <f t="shared" si="31"/>
        <v>-0.60846388143612251</v>
      </c>
      <c r="N156" s="25">
        <f t="shared" si="32"/>
        <v>0.11885295109486151</v>
      </c>
      <c r="O156" s="25">
        <f t="shared" si="33"/>
        <v>-0.52092020171950271</v>
      </c>
      <c r="P156" s="25">
        <f t="shared" si="34"/>
        <v>0.76883163458326553</v>
      </c>
      <c r="Q156" s="25">
        <f t="shared" si="35"/>
        <v>0.62661610163175852</v>
      </c>
      <c r="R156" s="14">
        <v>0</v>
      </c>
      <c r="S156" s="21">
        <f t="shared" si="37"/>
        <v>-0.98643232584873419</v>
      </c>
      <c r="T156" s="21">
        <f t="shared" si="36"/>
        <v>-0.51712751048328209</v>
      </c>
    </row>
    <row r="157" spans="1:20" x14ac:dyDescent="0.3">
      <c r="A157" s="3"/>
      <c r="B157" s="11">
        <v>152</v>
      </c>
      <c r="C157" s="12">
        <v>27.086531598944024</v>
      </c>
      <c r="D157" s="12">
        <v>5.4941532934775772</v>
      </c>
      <c r="E157" s="12">
        <v>7.6547519748984133E-2</v>
      </c>
      <c r="F157" s="13">
        <v>12590.354258919511</v>
      </c>
      <c r="G157" s="13">
        <v>-754.5195499480393</v>
      </c>
      <c r="H157" s="13">
        <v>-1581.8851993413732</v>
      </c>
      <c r="I157" s="14">
        <v>0</v>
      </c>
      <c r="J157" s="3"/>
      <c r="K157" s="11">
        <v>152</v>
      </c>
      <c r="L157" s="25">
        <f t="shared" si="30"/>
        <v>-0.92398601010256975</v>
      </c>
      <c r="M157" s="25">
        <f t="shared" si="31"/>
        <v>-0.46075568710437803</v>
      </c>
      <c r="N157" s="25">
        <f t="shared" si="32"/>
        <v>-1.1358804027917082</v>
      </c>
      <c r="O157" s="25">
        <f t="shared" si="33"/>
        <v>-0.74901458080817496</v>
      </c>
      <c r="P157" s="25">
        <f t="shared" si="34"/>
        <v>0.62887293393280974</v>
      </c>
      <c r="Q157" s="25">
        <f t="shared" si="35"/>
        <v>0.64185004227752707</v>
      </c>
      <c r="R157" s="14">
        <v>0</v>
      </c>
      <c r="S157" s="21">
        <f t="shared" si="37"/>
        <v>-0.86303330180478599</v>
      </c>
      <c r="T157" s="21">
        <f t="shared" si="36"/>
        <v>-0.45243677759898776</v>
      </c>
    </row>
    <row r="158" spans="1:20" x14ac:dyDescent="0.3">
      <c r="A158" s="3"/>
      <c r="B158" s="11">
        <v>153</v>
      </c>
      <c r="C158" s="12">
        <v>31.042745838028427</v>
      </c>
      <c r="D158" s="12">
        <v>10.964524869784432</v>
      </c>
      <c r="E158" s="12">
        <v>0.99876933706125626</v>
      </c>
      <c r="F158" s="13">
        <v>28163.570419126732</v>
      </c>
      <c r="G158" s="13">
        <v>-350.96372167553739</v>
      </c>
      <c r="H158" s="13">
        <v>-2871.0596415199716</v>
      </c>
      <c r="I158" s="14">
        <v>0</v>
      </c>
      <c r="J158" s="3"/>
      <c r="K158" s="11">
        <v>153</v>
      </c>
      <c r="L158" s="25">
        <f t="shared" si="30"/>
        <v>-0.4417073349966778</v>
      </c>
      <c r="M158" s="25">
        <f t="shared" si="31"/>
        <v>0.34691621591555605</v>
      </c>
      <c r="N158" s="25">
        <f t="shared" si="32"/>
        <v>0.35387263167629601</v>
      </c>
      <c r="O158" s="25">
        <f t="shared" si="33"/>
        <v>-0.42363952317244519</v>
      </c>
      <c r="P158" s="25">
        <f t="shared" si="34"/>
        <v>0.73256078864738483</v>
      </c>
      <c r="Q158" s="25">
        <f t="shared" si="35"/>
        <v>0.46932623724348682</v>
      </c>
      <c r="R158" s="14">
        <v>0</v>
      </c>
      <c r="S158" s="21">
        <f t="shared" si="37"/>
        <v>0.68345638363730465</v>
      </c>
      <c r="T158" s="21">
        <f t="shared" si="36"/>
        <v>0.35829533251576057</v>
      </c>
    </row>
    <row r="159" spans="1:20" x14ac:dyDescent="0.3">
      <c r="A159" s="3"/>
      <c r="B159" s="11">
        <v>154</v>
      </c>
      <c r="C159" s="12">
        <v>31.486282217356599</v>
      </c>
      <c r="D159" s="12">
        <v>2.0154751355724474</v>
      </c>
      <c r="E159" s="12">
        <v>0.72114251888863468</v>
      </c>
      <c r="F159" s="13">
        <v>22928.429233305676</v>
      </c>
      <c r="G159" s="13">
        <v>-4104.037344568258</v>
      </c>
      <c r="H159" s="13">
        <v>-2219.8617619345287</v>
      </c>
      <c r="I159" s="14">
        <v>0</v>
      </c>
      <c r="J159" s="3"/>
      <c r="K159" s="11">
        <v>154</v>
      </c>
      <c r="L159" s="25">
        <f t="shared" si="30"/>
        <v>-0.38763843870931181</v>
      </c>
      <c r="M159" s="25">
        <f t="shared" si="31"/>
        <v>-0.97436441890572789</v>
      </c>
      <c r="N159" s="25">
        <f t="shared" si="32"/>
        <v>-9.4604499376344173E-2</v>
      </c>
      <c r="O159" s="25">
        <f t="shared" si="33"/>
        <v>-0.53301862300284542</v>
      </c>
      <c r="P159" s="25">
        <f t="shared" si="34"/>
        <v>-0.23173739584279518</v>
      </c>
      <c r="Q159" s="25">
        <f t="shared" si="35"/>
        <v>0.5564728113148143</v>
      </c>
      <c r="R159" s="14">
        <v>0</v>
      </c>
      <c r="S159" s="21">
        <f t="shared" si="37"/>
        <v>-1.5702860651458659</v>
      </c>
      <c r="T159" s="21">
        <f t="shared" si="36"/>
        <v>-0.82320712971038013</v>
      </c>
    </row>
    <row r="160" spans="1:20" x14ac:dyDescent="0.3">
      <c r="A160" s="3"/>
      <c r="B160" s="11">
        <v>155</v>
      </c>
      <c r="C160" s="12">
        <v>33.927764868859583</v>
      </c>
      <c r="D160" s="12">
        <v>4.6007381596028036</v>
      </c>
      <c r="E160" s="12">
        <v>0.80293764244656041</v>
      </c>
      <c r="F160" s="13">
        <v>16859.347786606322</v>
      </c>
      <c r="G160" s="13">
        <v>-1908.3582769177688</v>
      </c>
      <c r="H160" s="13">
        <v>-2807.0082790126608</v>
      </c>
      <c r="I160" s="14">
        <v>0</v>
      </c>
      <c r="J160" s="3"/>
      <c r="K160" s="11">
        <v>155</v>
      </c>
      <c r="L160" s="25">
        <f t="shared" si="30"/>
        <v>-9.001173112904054E-2</v>
      </c>
      <c r="M160" s="25">
        <f t="shared" si="31"/>
        <v>-0.59266378352853422</v>
      </c>
      <c r="N160" s="25">
        <f t="shared" si="32"/>
        <v>3.7526980531861279E-2</v>
      </c>
      <c r="O160" s="25">
        <f t="shared" si="33"/>
        <v>-0.65982144299847212</v>
      </c>
      <c r="P160" s="25">
        <f t="shared" si="34"/>
        <v>0.33241070019869284</v>
      </c>
      <c r="Q160" s="25">
        <f t="shared" si="35"/>
        <v>0.47789791258534492</v>
      </c>
      <c r="R160" s="14">
        <v>0</v>
      </c>
      <c r="S160" s="21">
        <f t="shared" si="37"/>
        <v>-0.53218834487200906</v>
      </c>
      <c r="T160" s="21">
        <f t="shared" si="36"/>
        <v>-0.27899454091296932</v>
      </c>
    </row>
    <row r="161" spans="1:20" x14ac:dyDescent="0.3">
      <c r="A161" s="3"/>
      <c r="B161" s="11">
        <v>156</v>
      </c>
      <c r="C161" s="12">
        <v>26.493612170230357</v>
      </c>
      <c r="D161" s="12">
        <v>0.45157356867177589</v>
      </c>
      <c r="E161" s="12">
        <v>0.17455950108433682</v>
      </c>
      <c r="F161" s="13">
        <v>16585.036067715944</v>
      </c>
      <c r="G161" s="13">
        <v>-3910.0037183358772</v>
      </c>
      <c r="H161" s="13">
        <v>-5586.6279892848534</v>
      </c>
      <c r="I161" s="14">
        <v>1</v>
      </c>
      <c r="J161" s="3"/>
      <c r="K161" s="11">
        <v>156</v>
      </c>
      <c r="L161" s="25">
        <f t="shared" si="30"/>
        <v>-0.9962653102728124</v>
      </c>
      <c r="M161" s="25">
        <f t="shared" si="31"/>
        <v>-1.2052663488852773</v>
      </c>
      <c r="N161" s="25">
        <f t="shared" si="32"/>
        <v>-0.9775522827369193</v>
      </c>
      <c r="O161" s="25">
        <f t="shared" si="33"/>
        <v>-0.66555270559869051</v>
      </c>
      <c r="P161" s="25">
        <f t="shared" si="34"/>
        <v>-0.18188325166490482</v>
      </c>
      <c r="Q161" s="25">
        <f t="shared" si="35"/>
        <v>0.10591522872653793</v>
      </c>
      <c r="R161" s="14">
        <v>1</v>
      </c>
      <c r="S161" s="21">
        <f t="shared" si="37"/>
        <v>-2.9430523876951473</v>
      </c>
      <c r="T161" s="21">
        <f t="shared" si="36"/>
        <v>-1.5428664639119449</v>
      </c>
    </row>
    <row r="162" spans="1:20" x14ac:dyDescent="0.3">
      <c r="A162" s="3"/>
      <c r="B162" s="11">
        <v>157</v>
      </c>
      <c r="C162" s="12">
        <v>33.77923857886239</v>
      </c>
      <c r="D162" s="12">
        <v>7.6292630122648664</v>
      </c>
      <c r="E162" s="12">
        <v>0.30663401438009008</v>
      </c>
      <c r="F162" s="13">
        <v>31945.446568770618</v>
      </c>
      <c r="G162" s="13">
        <v>-1571.9103579919438</v>
      </c>
      <c r="H162" s="13">
        <v>-2553.2750391420541</v>
      </c>
      <c r="I162" s="14">
        <v>0</v>
      </c>
      <c r="J162" s="3"/>
      <c r="K162" s="11">
        <v>157</v>
      </c>
      <c r="L162" s="25">
        <f t="shared" si="30"/>
        <v>-0.10811769254300518</v>
      </c>
      <c r="M162" s="25">
        <f t="shared" si="31"/>
        <v>-0.14551784527325598</v>
      </c>
      <c r="N162" s="25">
        <f t="shared" si="32"/>
        <v>-0.7641996995897683</v>
      </c>
      <c r="O162" s="25">
        <f t="shared" si="33"/>
        <v>-0.34462384924210931</v>
      </c>
      <c r="P162" s="25">
        <f t="shared" si="34"/>
        <v>0.41885614465166093</v>
      </c>
      <c r="Q162" s="25">
        <f t="shared" si="35"/>
        <v>0.51185377036058577</v>
      </c>
      <c r="R162" s="14">
        <v>0</v>
      </c>
      <c r="S162" s="21">
        <f t="shared" si="37"/>
        <v>0.3324505279538762</v>
      </c>
      <c r="T162" s="21">
        <f t="shared" si="36"/>
        <v>0.1742839416091933</v>
      </c>
    </row>
    <row r="163" spans="1:20" x14ac:dyDescent="0.3">
      <c r="A163" s="3"/>
      <c r="B163" s="11">
        <v>158</v>
      </c>
      <c r="C163" s="12">
        <v>33.097142552803923</v>
      </c>
      <c r="D163" s="12">
        <v>11.116102230659205</v>
      </c>
      <c r="E163" s="12">
        <v>0.18276408893739801</v>
      </c>
      <c r="F163" s="13">
        <v>27089.625889466384</v>
      </c>
      <c r="G163" s="13">
        <v>-1534.8207524364334</v>
      </c>
      <c r="H163" s="13">
        <v>-4258.4017952087925</v>
      </c>
      <c r="I163" s="14">
        <v>1</v>
      </c>
      <c r="J163" s="3"/>
      <c r="K163" s="11">
        <v>158</v>
      </c>
      <c r="L163" s="25">
        <f t="shared" si="30"/>
        <v>-0.19126798417599913</v>
      </c>
      <c r="M163" s="25">
        <f t="shared" si="31"/>
        <v>0.36929582465049293</v>
      </c>
      <c r="N163" s="25">
        <f t="shared" si="32"/>
        <v>-0.96429862789899812</v>
      </c>
      <c r="O163" s="25">
        <f t="shared" si="33"/>
        <v>-0.44607771189602369</v>
      </c>
      <c r="P163" s="25">
        <f t="shared" si="34"/>
        <v>0.42838578432685304</v>
      </c>
      <c r="Q163" s="25">
        <f t="shared" si="35"/>
        <v>0.28366513552785338</v>
      </c>
      <c r="R163" s="14">
        <v>1</v>
      </c>
      <c r="S163" s="21">
        <f t="shared" si="37"/>
        <v>0.44400104843317656</v>
      </c>
      <c r="T163" s="21">
        <f t="shared" si="36"/>
        <v>0.23276321224637733</v>
      </c>
    </row>
    <row r="164" spans="1:20" x14ac:dyDescent="0.3">
      <c r="A164" s="3"/>
      <c r="B164" s="11">
        <v>159</v>
      </c>
      <c r="C164" s="12">
        <v>23.852719610272704</v>
      </c>
      <c r="D164" s="12">
        <v>0.5831533610018288</v>
      </c>
      <c r="E164" s="12">
        <v>3.2379579997156849E-2</v>
      </c>
      <c r="F164" s="13">
        <v>33500.673848332211</v>
      </c>
      <c r="G164" s="13">
        <v>-4330.9594676784891</v>
      </c>
      <c r="H164" s="13">
        <v>-8748.369109672627</v>
      </c>
      <c r="I164" s="14">
        <v>0</v>
      </c>
      <c r="J164" s="3"/>
      <c r="K164" s="11">
        <v>159</v>
      </c>
      <c r="L164" s="25">
        <f t="shared" si="30"/>
        <v>-1.3182009001937838</v>
      </c>
      <c r="M164" s="25">
        <f t="shared" si="31"/>
        <v>-1.1858392771063746</v>
      </c>
      <c r="N164" s="25">
        <f t="shared" si="32"/>
        <v>-1.2072290968220127</v>
      </c>
      <c r="O164" s="25">
        <f t="shared" si="33"/>
        <v>-0.31213010096826016</v>
      </c>
      <c r="P164" s="25">
        <f t="shared" si="34"/>
        <v>-0.29004176536038395</v>
      </c>
      <c r="Q164" s="25">
        <f t="shared" si="35"/>
        <v>-0.3172048633069961</v>
      </c>
      <c r="R164" s="14">
        <v>0</v>
      </c>
      <c r="S164" s="21">
        <f t="shared" si="37"/>
        <v>-3.4234169069357989</v>
      </c>
      <c r="T164" s="21">
        <f t="shared" si="36"/>
        <v>-1.7946928704986143</v>
      </c>
    </row>
    <row r="165" spans="1:20" x14ac:dyDescent="0.3">
      <c r="A165" s="3"/>
      <c r="B165" s="11">
        <v>160</v>
      </c>
      <c r="C165" s="12">
        <v>33.256634785565744</v>
      </c>
      <c r="D165" s="12">
        <v>7.6139200624285444</v>
      </c>
      <c r="E165" s="12">
        <v>0.11149172785548651</v>
      </c>
      <c r="F165" s="13">
        <v>24082.794372280056</v>
      </c>
      <c r="G165" s="13">
        <v>-1325.2050882033445</v>
      </c>
      <c r="H165" s="13">
        <v>-923.50243981728443</v>
      </c>
      <c r="I165" s="14">
        <v>0</v>
      </c>
      <c r="J165" s="3"/>
      <c r="K165" s="11">
        <v>160</v>
      </c>
      <c r="L165" s="25">
        <f t="shared" si="30"/>
        <v>-0.17182522954806645</v>
      </c>
      <c r="M165" s="25">
        <f t="shared" si="31"/>
        <v>-0.1477831519931713</v>
      </c>
      <c r="N165" s="25">
        <f t="shared" si="32"/>
        <v>-1.0794316839623681</v>
      </c>
      <c r="O165" s="25">
        <f t="shared" si="33"/>
        <v>-0.50890018659494374</v>
      </c>
      <c r="P165" s="25">
        <f t="shared" si="34"/>
        <v>0.48224350862720272</v>
      </c>
      <c r="Q165" s="25">
        <f t="shared" si="35"/>
        <v>0.72995813310343216</v>
      </c>
      <c r="R165" s="14">
        <v>0</v>
      </c>
      <c r="S165" s="21">
        <f t="shared" si="37"/>
        <v>0.38369307359445348</v>
      </c>
      <c r="T165" s="21">
        <f t="shared" si="36"/>
        <v>0.20114734557878425</v>
      </c>
    </row>
    <row r="166" spans="1:20" x14ac:dyDescent="0.3">
      <c r="A166" s="3"/>
      <c r="B166" s="11">
        <v>161</v>
      </c>
      <c r="C166" s="12">
        <v>47.084543108723174</v>
      </c>
      <c r="D166" s="12">
        <v>29.568042939312495</v>
      </c>
      <c r="E166" s="12">
        <v>1.8445870725678315</v>
      </c>
      <c r="F166" s="13">
        <v>149418.10683488334</v>
      </c>
      <c r="G166" s="13">
        <v>-7972.9452354674249</v>
      </c>
      <c r="H166" s="13">
        <v>-13568.392088970197</v>
      </c>
      <c r="I166" s="14">
        <v>0</v>
      </c>
      <c r="J166" s="3"/>
      <c r="K166" s="11">
        <v>161</v>
      </c>
      <c r="L166" s="25">
        <f t="shared" ref="L166:L197" si="38">(C166-C$207)/C$209</f>
        <v>1.5138532758509493</v>
      </c>
      <c r="M166" s="25">
        <f t="shared" ref="M166:M197" si="39">(D166-D$207)/D$209</f>
        <v>3.09362887199174</v>
      </c>
      <c r="N166" s="25">
        <f t="shared" ref="N166:N197" si="40">(E166-E$207)/E$209</f>
        <v>1.7202028511782592</v>
      </c>
      <c r="O166" s="25">
        <f t="shared" ref="O166:O197" si="41">(F166-F$207)/F$209</f>
        <v>2.1097615013173816</v>
      </c>
      <c r="P166" s="25">
        <f t="shared" ref="P166:P197" si="42">(G166-G$207)/G$209</f>
        <v>-1.2257975262908252</v>
      </c>
      <c r="Q166" s="25">
        <f t="shared" ref="Q166:Q197" si="43">(H166-H$207)/H$209</f>
        <v>-0.96224457052818924</v>
      </c>
      <c r="R166" s="14">
        <v>0</v>
      </c>
      <c r="S166" s="21">
        <f t="shared" si="37"/>
        <v>4.5292015523410569</v>
      </c>
      <c r="T166" s="21">
        <f t="shared" ref="T166:T197" si="44">(S166-$S$207)/$S$209</f>
        <v>2.3743896685704464</v>
      </c>
    </row>
    <row r="167" spans="1:20" x14ac:dyDescent="0.3">
      <c r="A167" s="3"/>
      <c r="B167" s="11">
        <v>162</v>
      </c>
      <c r="C167" s="12">
        <v>20.434567005447711</v>
      </c>
      <c r="D167" s="12">
        <v>0.62443781372554241</v>
      </c>
      <c r="E167" s="12">
        <v>0.31453437008108792</v>
      </c>
      <c r="F167" s="13">
        <v>16942.23063501513</v>
      </c>
      <c r="G167" s="13">
        <v>-411.61314901449282</v>
      </c>
      <c r="H167" s="13">
        <v>-4703.8338246641997</v>
      </c>
      <c r="I167" s="14">
        <v>1</v>
      </c>
      <c r="J167" s="3"/>
      <c r="K167" s="11">
        <v>162</v>
      </c>
      <c r="L167" s="25">
        <f t="shared" si="38"/>
        <v>-1.7348876643429032</v>
      </c>
      <c r="M167" s="25">
        <f t="shared" si="39"/>
        <v>-1.1797438424487148</v>
      </c>
      <c r="N167" s="25">
        <f t="shared" si="40"/>
        <v>-0.75143750002129639</v>
      </c>
      <c r="O167" s="25">
        <f t="shared" si="41"/>
        <v>-0.65808975114364909</v>
      </c>
      <c r="P167" s="25">
        <f t="shared" si="42"/>
        <v>0.71697779226900671</v>
      </c>
      <c r="Q167" s="25">
        <f t="shared" si="43"/>
        <v>0.22405518198594526</v>
      </c>
      <c r="R167" s="14">
        <v>1</v>
      </c>
      <c r="S167" s="21">
        <f t="shared" si="37"/>
        <v>-2.6316882836803153</v>
      </c>
      <c r="T167" s="21">
        <f t="shared" si="44"/>
        <v>-1.3796368740619678</v>
      </c>
    </row>
    <row r="168" spans="1:20" x14ac:dyDescent="0.3">
      <c r="A168" s="3"/>
      <c r="B168" s="11">
        <v>163</v>
      </c>
      <c r="C168" s="12">
        <v>31.652901407727953</v>
      </c>
      <c r="D168" s="12">
        <v>9.7885668887673987</v>
      </c>
      <c r="E168" s="12">
        <v>0.20006011494447423</v>
      </c>
      <c r="F168" s="13">
        <v>29746.858882249864</v>
      </c>
      <c r="G168" s="13">
        <v>-396.03451920990949</v>
      </c>
      <c r="H168" s="13">
        <v>-194.08914056490551</v>
      </c>
      <c r="I168" s="14">
        <v>0</v>
      </c>
      <c r="J168" s="3"/>
      <c r="K168" s="11">
        <v>163</v>
      </c>
      <c r="L168" s="25">
        <f t="shared" si="38"/>
        <v>-0.36732687883835047</v>
      </c>
      <c r="M168" s="25">
        <f t="shared" si="39"/>
        <v>0.17329213807170218</v>
      </c>
      <c r="N168" s="25">
        <f t="shared" si="40"/>
        <v>-0.93635870417937273</v>
      </c>
      <c r="O168" s="25">
        <f t="shared" si="41"/>
        <v>-0.39055948564885246</v>
      </c>
      <c r="P168" s="25">
        <f t="shared" si="42"/>
        <v>0.72098049670458497</v>
      </c>
      <c r="Q168" s="25">
        <f t="shared" si="43"/>
        <v>0.82757188785394709</v>
      </c>
      <c r="R168" s="14">
        <v>0</v>
      </c>
      <c r="S168" s="21">
        <f t="shared" si="37"/>
        <v>0.96395815814303132</v>
      </c>
      <c r="T168" s="21">
        <f t="shared" si="44"/>
        <v>0.50534564761110479</v>
      </c>
    </row>
    <row r="169" spans="1:20" x14ac:dyDescent="0.3">
      <c r="A169" s="3"/>
      <c r="B169" s="11">
        <v>164</v>
      </c>
      <c r="C169" s="12">
        <v>36.363257005594356</v>
      </c>
      <c r="D169" s="12">
        <v>14.104130764567063</v>
      </c>
      <c r="E169" s="12">
        <v>1.4140142398488664</v>
      </c>
      <c r="F169" s="13">
        <v>53737.474988601818</v>
      </c>
      <c r="G169" s="13">
        <v>-1597.1011202303739</v>
      </c>
      <c r="H169" s="13">
        <v>-3615.7466631115799</v>
      </c>
      <c r="I169" s="14">
        <v>0</v>
      </c>
      <c r="J169" s="3"/>
      <c r="K169" s="11">
        <v>164</v>
      </c>
      <c r="L169" s="25">
        <f t="shared" si="38"/>
        <v>0.20688470823241867</v>
      </c>
      <c r="M169" s="25">
        <f t="shared" si="39"/>
        <v>0.81046269212835387</v>
      </c>
      <c r="N169" s="25">
        <f t="shared" si="40"/>
        <v>1.0246574064044636</v>
      </c>
      <c r="O169" s="25">
        <f t="shared" si="41"/>
        <v>0.11068239130311208</v>
      </c>
      <c r="P169" s="25">
        <f t="shared" si="42"/>
        <v>0.41238374130090566</v>
      </c>
      <c r="Q169" s="25">
        <f t="shared" si="43"/>
        <v>0.36966847618258913</v>
      </c>
      <c r="R169" s="14">
        <v>0</v>
      </c>
      <c r="S169" s="21">
        <f t="shared" si="37"/>
        <v>1.9100820091473794</v>
      </c>
      <c r="T169" s="21">
        <f t="shared" si="44"/>
        <v>1.0013418339260309</v>
      </c>
    </row>
    <row r="170" spans="1:20" x14ac:dyDescent="0.3">
      <c r="A170" s="3"/>
      <c r="B170" s="11">
        <v>165</v>
      </c>
      <c r="C170" s="12">
        <v>33.939473409867738</v>
      </c>
      <c r="D170" s="12">
        <v>11.44133347201673</v>
      </c>
      <c r="E170" s="12">
        <v>0.80880869819806256</v>
      </c>
      <c r="F170" s="13">
        <v>31123.046114973742</v>
      </c>
      <c r="G170" s="13">
        <v>-4246.5181578004231</v>
      </c>
      <c r="H170" s="13">
        <v>-2142.272407419081</v>
      </c>
      <c r="I170" s="14">
        <v>0</v>
      </c>
      <c r="J170" s="3"/>
      <c r="K170" s="11">
        <v>165</v>
      </c>
      <c r="L170" s="25">
        <f t="shared" si="38"/>
        <v>-8.8584412156005723E-2</v>
      </c>
      <c r="M170" s="25">
        <f t="shared" si="39"/>
        <v>0.41731452538491498</v>
      </c>
      <c r="N170" s="25">
        <f t="shared" si="40"/>
        <v>4.7011057960024687E-2</v>
      </c>
      <c r="O170" s="25">
        <f t="shared" si="41"/>
        <v>-0.36180646536334138</v>
      </c>
      <c r="P170" s="25">
        <f t="shared" si="42"/>
        <v>-0.2683457876117164</v>
      </c>
      <c r="Q170" s="25">
        <f t="shared" si="43"/>
        <v>0.5668562088079564</v>
      </c>
      <c r="R170" s="14">
        <v>0</v>
      </c>
      <c r="S170" s="21">
        <f t="shared" si="37"/>
        <v>0.26543406906180789</v>
      </c>
      <c r="T170" s="21">
        <f t="shared" si="44"/>
        <v>0.13915121771103617</v>
      </c>
    </row>
    <row r="171" spans="1:20" x14ac:dyDescent="0.3">
      <c r="A171" s="3"/>
      <c r="B171" s="11">
        <v>166</v>
      </c>
      <c r="C171" s="12">
        <v>35.934931495983271</v>
      </c>
      <c r="D171" s="12">
        <v>5.0074107531825858</v>
      </c>
      <c r="E171" s="12">
        <v>0.25926584004333086</v>
      </c>
      <c r="F171" s="13">
        <v>20367.146113412899</v>
      </c>
      <c r="G171" s="13">
        <v>-290.63531199803236</v>
      </c>
      <c r="H171" s="13">
        <v>-3493.1613520649407</v>
      </c>
      <c r="I171" s="14">
        <v>0</v>
      </c>
      <c r="J171" s="3"/>
      <c r="K171" s="11">
        <v>166</v>
      </c>
      <c r="L171" s="25">
        <f t="shared" si="38"/>
        <v>0.154670079093149</v>
      </c>
      <c r="M171" s="25">
        <f t="shared" si="39"/>
        <v>-0.53262069084626662</v>
      </c>
      <c r="N171" s="25">
        <f t="shared" si="40"/>
        <v>-0.84071803837843084</v>
      </c>
      <c r="O171" s="25">
        <f t="shared" si="41"/>
        <v>-0.58653214482025828</v>
      </c>
      <c r="P171" s="25">
        <f t="shared" si="42"/>
        <v>0.74806130416361372</v>
      </c>
      <c r="Q171" s="25">
        <f t="shared" si="43"/>
        <v>0.38607345879092236</v>
      </c>
      <c r="R171" s="14">
        <v>0</v>
      </c>
      <c r="S171" s="21">
        <f t="shared" si="37"/>
        <v>0.16965200638116007</v>
      </c>
      <c r="T171" s="21">
        <f t="shared" si="44"/>
        <v>8.893840703456142E-2</v>
      </c>
    </row>
    <row r="172" spans="1:20" x14ac:dyDescent="0.3">
      <c r="A172" s="3"/>
      <c r="B172" s="11">
        <v>167</v>
      </c>
      <c r="C172" s="12">
        <v>26.254725675186485</v>
      </c>
      <c r="D172" s="12">
        <v>7.2329186122959896</v>
      </c>
      <c r="E172" s="12">
        <v>1.4039689685175794</v>
      </c>
      <c r="F172" s="13">
        <v>15723.454011390706</v>
      </c>
      <c r="G172" s="13">
        <v>-1074.5858417481745</v>
      </c>
      <c r="H172" s="13">
        <v>-1288.2930444207911</v>
      </c>
      <c r="I172" s="14">
        <v>1</v>
      </c>
      <c r="J172" s="3"/>
      <c r="K172" s="11">
        <v>167</v>
      </c>
      <c r="L172" s="25">
        <f t="shared" si="38"/>
        <v>-1.0253865497628942</v>
      </c>
      <c r="M172" s="25">
        <f t="shared" si="39"/>
        <v>-0.20403603390245925</v>
      </c>
      <c r="N172" s="25">
        <f t="shared" si="40"/>
        <v>1.0084303196375799</v>
      </c>
      <c r="O172" s="25">
        <f t="shared" si="41"/>
        <v>-0.68355395263403673</v>
      </c>
      <c r="P172" s="25">
        <f t="shared" si="42"/>
        <v>0.54663651250564693</v>
      </c>
      <c r="Q172" s="25">
        <f t="shared" si="43"/>
        <v>0.68114002045103572</v>
      </c>
      <c r="R172" s="14">
        <v>1</v>
      </c>
      <c r="S172" s="21">
        <f t="shared" si="37"/>
        <v>-0.68520000334270748</v>
      </c>
      <c r="T172" s="21">
        <f t="shared" si="44"/>
        <v>-0.35920940811309832</v>
      </c>
    </row>
    <row r="173" spans="1:20" x14ac:dyDescent="0.3">
      <c r="A173" s="3"/>
      <c r="B173" s="11">
        <v>168</v>
      </c>
      <c r="C173" s="12">
        <v>30.311184111309611</v>
      </c>
      <c r="D173" s="12">
        <v>2.0414415408722393</v>
      </c>
      <c r="E173" s="12">
        <v>0.79913912598792269</v>
      </c>
      <c r="F173" s="13">
        <v>28720.263073076891</v>
      </c>
      <c r="G173" s="13">
        <v>-555.12703405516072</v>
      </c>
      <c r="H173" s="13">
        <v>-2600.236049044006</v>
      </c>
      <c r="I173" s="14">
        <v>0</v>
      </c>
      <c r="J173" s="3"/>
      <c r="K173" s="11">
        <v>168</v>
      </c>
      <c r="L173" s="25">
        <f t="shared" si="38"/>
        <v>-0.5308876975853789</v>
      </c>
      <c r="M173" s="25">
        <f t="shared" si="39"/>
        <v>-0.97053061425635001</v>
      </c>
      <c r="N173" s="25">
        <f t="shared" si="40"/>
        <v>3.1390873887557007E-2</v>
      </c>
      <c r="O173" s="25">
        <f t="shared" si="41"/>
        <v>-0.412008405842471</v>
      </c>
      <c r="P173" s="25">
        <f t="shared" si="42"/>
        <v>0.68010396758576397</v>
      </c>
      <c r="Q173" s="25">
        <f t="shared" si="43"/>
        <v>0.50556921192423132</v>
      </c>
      <c r="R173" s="14">
        <v>0</v>
      </c>
      <c r="S173" s="21">
        <f t="shared" si="37"/>
        <v>-0.72775353817420463</v>
      </c>
      <c r="T173" s="21">
        <f t="shared" si="44"/>
        <v>-0.38151768304796724</v>
      </c>
    </row>
    <row r="174" spans="1:20" x14ac:dyDescent="0.3">
      <c r="A174" s="3"/>
      <c r="B174" s="11">
        <v>169</v>
      </c>
      <c r="C174" s="12">
        <v>55.578863827404838</v>
      </c>
      <c r="D174" s="12">
        <v>11.74257070120515</v>
      </c>
      <c r="E174" s="12">
        <v>0.19862118823593844</v>
      </c>
      <c r="F174" s="13">
        <v>57901.286281471803</v>
      </c>
      <c r="G174" s="13">
        <v>-9563.0107642638486</v>
      </c>
      <c r="H174" s="13">
        <v>-6762.5819104534876</v>
      </c>
      <c r="I174" s="14">
        <v>0</v>
      </c>
      <c r="J174" s="3"/>
      <c r="K174" s="11">
        <v>169</v>
      </c>
      <c r="L174" s="25">
        <f t="shared" si="38"/>
        <v>2.5493456669501771</v>
      </c>
      <c r="M174" s="25">
        <f t="shared" si="39"/>
        <v>0.46179063505410856</v>
      </c>
      <c r="N174" s="25">
        <f t="shared" si="40"/>
        <v>-0.93868314000400499</v>
      </c>
      <c r="O174" s="25">
        <f t="shared" si="41"/>
        <v>0.19767793066149253</v>
      </c>
      <c r="P174" s="25">
        <f t="shared" si="42"/>
        <v>-1.6343419505957777</v>
      </c>
      <c r="Q174" s="25">
        <f t="shared" si="43"/>
        <v>-5.1456836982321563E-2</v>
      </c>
      <c r="R174" s="14">
        <v>0</v>
      </c>
      <c r="S174" s="21">
        <f t="shared" si="37"/>
        <v>1.5230154450876787</v>
      </c>
      <c r="T174" s="21">
        <f t="shared" si="44"/>
        <v>0.79842596892607831</v>
      </c>
    </row>
    <row r="175" spans="1:20" x14ac:dyDescent="0.3">
      <c r="A175" s="3"/>
      <c r="B175" s="11">
        <v>170</v>
      </c>
      <c r="C175" s="12">
        <v>37.295600111657478</v>
      </c>
      <c r="D175" s="12">
        <v>21.794202736823113</v>
      </c>
      <c r="E175" s="12">
        <v>0.62069714547501775</v>
      </c>
      <c r="F175" s="13">
        <v>48116.74807817</v>
      </c>
      <c r="G175" s="13">
        <v>-5082.092500290858</v>
      </c>
      <c r="H175" s="13">
        <v>-2942.4699527718126</v>
      </c>
      <c r="I175" s="14">
        <v>0</v>
      </c>
      <c r="J175" s="3"/>
      <c r="K175" s="11">
        <v>170</v>
      </c>
      <c r="L175" s="25">
        <f t="shared" si="38"/>
        <v>0.32054114106511028</v>
      </c>
      <c r="M175" s="25">
        <f t="shared" si="39"/>
        <v>1.9458618103698784</v>
      </c>
      <c r="N175" s="25">
        <f t="shared" si="40"/>
        <v>-0.2568635102044719</v>
      </c>
      <c r="O175" s="25">
        <f t="shared" si="41"/>
        <v>-6.7528464552595391E-3</v>
      </c>
      <c r="P175" s="25">
        <f t="shared" si="42"/>
        <v>-0.48303457403873762</v>
      </c>
      <c r="Q175" s="25">
        <f t="shared" si="43"/>
        <v>0.4597697503843361</v>
      </c>
      <c r="R175" s="14">
        <v>0</v>
      </c>
      <c r="S175" s="21">
        <f t="shared" si="37"/>
        <v>2.2363852813253278</v>
      </c>
      <c r="T175" s="21">
        <f t="shared" si="44"/>
        <v>1.1724031367465217</v>
      </c>
    </row>
    <row r="176" spans="1:20" x14ac:dyDescent="0.3">
      <c r="A176" s="3"/>
      <c r="B176" s="11">
        <v>171</v>
      </c>
      <c r="C176" s="12">
        <v>32.369319600114515</v>
      </c>
      <c r="D176" s="12">
        <v>3.4034284557627545</v>
      </c>
      <c r="E176" s="12">
        <v>2.0235825739821407</v>
      </c>
      <c r="F176" s="13">
        <v>24385.94104501613</v>
      </c>
      <c r="G176" s="13">
        <v>-3679.7639321529314</v>
      </c>
      <c r="H176" s="13">
        <v>-2723.8808747622365</v>
      </c>
      <c r="I176" s="14">
        <v>0</v>
      </c>
      <c r="J176" s="3"/>
      <c r="K176" s="11">
        <v>171</v>
      </c>
      <c r="L176" s="25">
        <f t="shared" si="38"/>
        <v>-0.27999257493929963</v>
      </c>
      <c r="M176" s="25">
        <f t="shared" si="39"/>
        <v>-0.76944033216247321</v>
      </c>
      <c r="N176" s="25">
        <f t="shared" si="40"/>
        <v>2.0093513904800528</v>
      </c>
      <c r="O176" s="25">
        <f t="shared" si="41"/>
        <v>-0.50256646817102457</v>
      </c>
      <c r="P176" s="25">
        <f t="shared" si="42"/>
        <v>-0.12272645642929794</v>
      </c>
      <c r="Q176" s="25">
        <f t="shared" si="43"/>
        <v>0.48902243973595316</v>
      </c>
      <c r="R176" s="14">
        <v>0</v>
      </c>
      <c r="S176" s="21">
        <f t="shared" si="37"/>
        <v>-1.1857033919661422</v>
      </c>
      <c r="T176" s="21">
        <f t="shared" si="44"/>
        <v>-0.62159342023941366</v>
      </c>
    </row>
    <row r="177" spans="1:20" x14ac:dyDescent="0.3">
      <c r="A177" s="3"/>
      <c r="B177" s="11">
        <v>172</v>
      </c>
      <c r="C177" s="12">
        <v>20.189576211003523</v>
      </c>
      <c r="D177" s="12">
        <v>0.31727748169749043</v>
      </c>
      <c r="E177" s="12">
        <v>0.65077206655784081</v>
      </c>
      <c r="F177" s="13">
        <v>17109.460524671937</v>
      </c>
      <c r="G177" s="13">
        <v>-4164.1651931636388</v>
      </c>
      <c r="H177" s="13">
        <v>-6581.2961322824658</v>
      </c>
      <c r="I177" s="14">
        <v>1</v>
      </c>
      <c r="J177" s="3"/>
      <c r="K177" s="11">
        <v>172</v>
      </c>
      <c r="L177" s="25">
        <f t="shared" si="38"/>
        <v>-1.7647530428632099</v>
      </c>
      <c r="M177" s="25">
        <f t="shared" si="39"/>
        <v>-1.2250944674365731</v>
      </c>
      <c r="N177" s="25">
        <f t="shared" si="40"/>
        <v>-0.2082806160423071</v>
      </c>
      <c r="O177" s="25">
        <f t="shared" si="41"/>
        <v>-0.6545957756908114</v>
      </c>
      <c r="P177" s="25">
        <f t="shared" si="42"/>
        <v>-0.24718638007911733</v>
      </c>
      <c r="Q177" s="25">
        <f t="shared" si="43"/>
        <v>-2.7196262753307533E-2</v>
      </c>
      <c r="R177" s="14">
        <v>1</v>
      </c>
      <c r="S177" s="21">
        <f t="shared" si="37"/>
        <v>-3.9188259288230194</v>
      </c>
      <c r="T177" s="21">
        <f t="shared" si="44"/>
        <v>-2.0544062106297467</v>
      </c>
    </row>
    <row r="178" spans="1:20" x14ac:dyDescent="0.3">
      <c r="A178" s="3"/>
      <c r="B178" s="11">
        <v>173</v>
      </c>
      <c r="C178" s="12">
        <v>26.837822334453026</v>
      </c>
      <c r="D178" s="12">
        <v>12.786442884859136</v>
      </c>
      <c r="E178" s="12">
        <v>0.33387962814752353</v>
      </c>
      <c r="F178" s="13">
        <v>95717.059781580727</v>
      </c>
      <c r="G178" s="13">
        <v>-5807.6326205318101</v>
      </c>
      <c r="H178" s="13">
        <v>-6871.332575682909</v>
      </c>
      <c r="I178" s="14">
        <v>0</v>
      </c>
      <c r="J178" s="3"/>
      <c r="K178" s="11">
        <v>173</v>
      </c>
      <c r="L178" s="25">
        <f t="shared" si="38"/>
        <v>-0.95430468530986556</v>
      </c>
      <c r="M178" s="25">
        <f t="shared" si="39"/>
        <v>0.6159129321084863</v>
      </c>
      <c r="N178" s="25">
        <f t="shared" si="40"/>
        <v>-0.7201872559194693</v>
      </c>
      <c r="O178" s="25">
        <f t="shared" si="41"/>
        <v>0.98777224101837902</v>
      </c>
      <c r="P178" s="25">
        <f t="shared" si="42"/>
        <v>-0.66945165268476869</v>
      </c>
      <c r="Q178" s="25">
        <f t="shared" si="43"/>
        <v>-6.6010397735245377E-2</v>
      </c>
      <c r="R178" s="14">
        <v>0</v>
      </c>
      <c r="S178" s="21">
        <f t="shared" si="37"/>
        <v>-8.6081562603014361E-2</v>
      </c>
      <c r="T178" s="21">
        <f t="shared" si="44"/>
        <v>-4.5127418273834374E-2</v>
      </c>
    </row>
    <row r="179" spans="1:20" x14ac:dyDescent="0.3">
      <c r="A179" s="3"/>
      <c r="B179" s="11">
        <v>174</v>
      </c>
      <c r="C179" s="12">
        <v>38.123580268695378</v>
      </c>
      <c r="D179" s="12">
        <v>18.288822428974125</v>
      </c>
      <c r="E179" s="12">
        <v>0.89198349959330925</v>
      </c>
      <c r="F179" s="13">
        <v>45261.922521505541</v>
      </c>
      <c r="G179" s="13">
        <v>-717.64096560145413</v>
      </c>
      <c r="H179" s="13">
        <v>-754.01793258968121</v>
      </c>
      <c r="I179" s="14">
        <v>0</v>
      </c>
      <c r="J179" s="3"/>
      <c r="K179" s="11">
        <v>174</v>
      </c>
      <c r="L179" s="25">
        <f t="shared" si="38"/>
        <v>0.42147530413576878</v>
      </c>
      <c r="M179" s="25">
        <f t="shared" si="39"/>
        <v>1.4283106450502483</v>
      </c>
      <c r="N179" s="25">
        <f t="shared" si="40"/>
        <v>0.18137126332901718</v>
      </c>
      <c r="O179" s="25">
        <f t="shared" si="41"/>
        <v>-6.6399423018754206E-2</v>
      </c>
      <c r="P179" s="25">
        <f t="shared" si="42"/>
        <v>0.63834835474924723</v>
      </c>
      <c r="Q179" s="25">
        <f t="shared" si="43"/>
        <v>0.7526394019252155</v>
      </c>
      <c r="R179" s="14">
        <v>0</v>
      </c>
      <c r="S179" s="21">
        <f t="shared" si="37"/>
        <v>3.1743742828417254</v>
      </c>
      <c r="T179" s="21">
        <f t="shared" si="44"/>
        <v>1.6641347076857906</v>
      </c>
    </row>
    <row r="180" spans="1:20" x14ac:dyDescent="0.3">
      <c r="A180" s="3"/>
      <c r="B180" s="11">
        <v>175</v>
      </c>
      <c r="C180" s="12">
        <v>33.160441661780339</v>
      </c>
      <c r="D180" s="12">
        <v>13.451159061462967</v>
      </c>
      <c r="E180" s="12">
        <v>0.22155076425619624</v>
      </c>
      <c r="F180" s="13">
        <v>25894.591983345621</v>
      </c>
      <c r="G180" s="13">
        <v>-1027.7510200061172</v>
      </c>
      <c r="H180" s="13">
        <v>-1074.3225644056781</v>
      </c>
      <c r="I180" s="14">
        <v>0</v>
      </c>
      <c r="J180" s="3"/>
      <c r="K180" s="11">
        <v>175</v>
      </c>
      <c r="L180" s="25">
        <f t="shared" si="38"/>
        <v>-0.1835515642432923</v>
      </c>
      <c r="M180" s="25">
        <f t="shared" si="39"/>
        <v>0.71405481732356746</v>
      </c>
      <c r="N180" s="25">
        <f t="shared" si="40"/>
        <v>-0.90164280457277635</v>
      </c>
      <c r="O180" s="25">
        <f t="shared" si="41"/>
        <v>-0.47104585091628892</v>
      </c>
      <c r="P180" s="25">
        <f t="shared" si="42"/>
        <v>0.55867004504849582</v>
      </c>
      <c r="Q180" s="25">
        <f t="shared" si="43"/>
        <v>0.70977462579954398</v>
      </c>
      <c r="R180" s="14">
        <v>0</v>
      </c>
      <c r="S180" s="21">
        <f t="shared" si="37"/>
        <v>1.3279020730120261</v>
      </c>
      <c r="T180" s="21">
        <f t="shared" si="44"/>
        <v>0.69613968965530648</v>
      </c>
    </row>
    <row r="181" spans="1:20" x14ac:dyDescent="0.3">
      <c r="A181" s="3"/>
      <c r="B181" s="11">
        <v>176</v>
      </c>
      <c r="C181" s="12">
        <v>28.523248697238333</v>
      </c>
      <c r="D181" s="12">
        <v>1.3305665024480879</v>
      </c>
      <c r="E181" s="12">
        <v>0.71449627285424333</v>
      </c>
      <c r="F181" s="13">
        <v>30967.944508072665</v>
      </c>
      <c r="G181" s="13">
        <v>-3426.617203408317</v>
      </c>
      <c r="H181" s="13">
        <v>-4259.5665197083099</v>
      </c>
      <c r="I181" s="14">
        <v>0</v>
      </c>
      <c r="J181" s="3"/>
      <c r="K181" s="11">
        <v>176</v>
      </c>
      <c r="L181" s="25">
        <f t="shared" si="38"/>
        <v>-0.74884432747526075</v>
      </c>
      <c r="M181" s="25">
        <f t="shared" si="39"/>
        <v>-1.0754876152725452</v>
      </c>
      <c r="N181" s="25">
        <f t="shared" si="40"/>
        <v>-0.10534081575022018</v>
      </c>
      <c r="O181" s="25">
        <f t="shared" si="41"/>
        <v>-0.36504704160434831</v>
      </c>
      <c r="P181" s="25">
        <f t="shared" si="42"/>
        <v>-5.768405239835591E-2</v>
      </c>
      <c r="Q181" s="25">
        <f t="shared" si="43"/>
        <v>0.2835092662398046</v>
      </c>
      <c r="R181" s="14">
        <v>0</v>
      </c>
      <c r="S181" s="21">
        <f t="shared" si="37"/>
        <v>-1.9635537705107056</v>
      </c>
      <c r="T181" s="21">
        <f t="shared" si="44"/>
        <v>-1.0293738824613221</v>
      </c>
    </row>
    <row r="182" spans="1:20" x14ac:dyDescent="0.3">
      <c r="A182" s="3"/>
      <c r="B182" s="11">
        <v>177</v>
      </c>
      <c r="C182" s="12">
        <v>26.602754588821515</v>
      </c>
      <c r="D182" s="12">
        <v>9.7336960286176559</v>
      </c>
      <c r="E182" s="12">
        <v>0.11518160071370698</v>
      </c>
      <c r="F182" s="13">
        <v>31196.19405334855</v>
      </c>
      <c r="G182" s="13">
        <v>-858.56286634110495</v>
      </c>
      <c r="H182" s="13">
        <v>-4226.9176422674254</v>
      </c>
      <c r="I182" s="14">
        <v>0</v>
      </c>
      <c r="J182" s="3"/>
      <c r="K182" s="11">
        <v>177</v>
      </c>
      <c r="L182" s="25">
        <f t="shared" si="38"/>
        <v>-0.9829604036487013</v>
      </c>
      <c r="M182" s="25">
        <f t="shared" si="39"/>
        <v>0.16519074104239784</v>
      </c>
      <c r="N182" s="25">
        <f t="shared" si="40"/>
        <v>-1.0734710797084421</v>
      </c>
      <c r="O182" s="25">
        <f t="shared" si="41"/>
        <v>-0.36027816739201718</v>
      </c>
      <c r="P182" s="25">
        <f t="shared" si="42"/>
        <v>0.60214050308088285</v>
      </c>
      <c r="Q182" s="25">
        <f t="shared" si="43"/>
        <v>0.28787850315755842</v>
      </c>
      <c r="R182" s="14">
        <v>0</v>
      </c>
      <c r="S182" s="21">
        <f t="shared" si="37"/>
        <v>-0.28802882375987948</v>
      </c>
      <c r="T182" s="21">
        <f t="shared" si="44"/>
        <v>-0.15099629713596258</v>
      </c>
    </row>
    <row r="183" spans="1:20" x14ac:dyDescent="0.3">
      <c r="A183" s="3"/>
      <c r="B183" s="11">
        <v>178</v>
      </c>
      <c r="C183" s="12">
        <v>36.199846441670395</v>
      </c>
      <c r="D183" s="12">
        <v>6.3279653086915424</v>
      </c>
      <c r="E183" s="12">
        <v>0.65132442865333506</v>
      </c>
      <c r="F183" s="13">
        <v>35807.628866480671</v>
      </c>
      <c r="G183" s="13">
        <v>-3371.4841241971344</v>
      </c>
      <c r="H183" s="13">
        <v>-10031.864660073488</v>
      </c>
      <c r="I183" s="14">
        <v>0</v>
      </c>
      <c r="J183" s="3"/>
      <c r="K183" s="11">
        <v>178</v>
      </c>
      <c r="L183" s="25">
        <f t="shared" si="38"/>
        <v>0.18696429303119499</v>
      </c>
      <c r="M183" s="25">
        <f t="shared" si="39"/>
        <v>-0.3376476810585794</v>
      </c>
      <c r="N183" s="25">
        <f t="shared" si="40"/>
        <v>-0.20738833276247115</v>
      </c>
      <c r="O183" s="25">
        <f t="shared" si="41"/>
        <v>-0.26393031909461651</v>
      </c>
      <c r="P183" s="25">
        <f t="shared" si="42"/>
        <v>-4.3518402179184519E-2</v>
      </c>
      <c r="Q183" s="25">
        <f t="shared" si="43"/>
        <v>-0.48896869049334035</v>
      </c>
      <c r="R183" s="14">
        <v>0</v>
      </c>
      <c r="S183" s="21">
        <f t="shared" si="37"/>
        <v>-0.94710079979452577</v>
      </c>
      <c r="T183" s="21">
        <f t="shared" si="44"/>
        <v>-0.49650834217447698</v>
      </c>
    </row>
    <row r="184" spans="1:20" x14ac:dyDescent="0.3">
      <c r="A184" s="3"/>
      <c r="B184" s="11">
        <v>179</v>
      </c>
      <c r="C184" s="12">
        <v>28.878029890811099</v>
      </c>
      <c r="D184" s="12">
        <v>0.99368862442695272</v>
      </c>
      <c r="E184" s="12">
        <v>0.8093565117512096</v>
      </c>
      <c r="F184" s="13">
        <v>16539.508056281666</v>
      </c>
      <c r="G184" s="13">
        <v>-523.46212670065654</v>
      </c>
      <c r="H184" s="13">
        <v>-2422.4055718690342</v>
      </c>
      <c r="I184" s="14">
        <v>1</v>
      </c>
      <c r="J184" s="3"/>
      <c r="K184" s="11">
        <v>179</v>
      </c>
      <c r="L184" s="25">
        <f t="shared" si="38"/>
        <v>-0.70559505085662155</v>
      </c>
      <c r="M184" s="25">
        <f t="shared" si="39"/>
        <v>-1.1252258813174156</v>
      </c>
      <c r="N184" s="25">
        <f t="shared" si="40"/>
        <v>4.7895993544721613E-2</v>
      </c>
      <c r="O184" s="25">
        <f t="shared" si="41"/>
        <v>-0.66650393360400906</v>
      </c>
      <c r="P184" s="25">
        <f t="shared" si="42"/>
        <v>0.68823980922972938</v>
      </c>
      <c r="Q184" s="25">
        <f t="shared" si="43"/>
        <v>0.52936738040281095</v>
      </c>
      <c r="R184" s="14">
        <v>1</v>
      </c>
      <c r="S184" s="21">
        <f t="shared" si="37"/>
        <v>-1.2797176761455058</v>
      </c>
      <c r="T184" s="21">
        <f t="shared" si="44"/>
        <v>-0.67087949030581318</v>
      </c>
    </row>
    <row r="185" spans="1:20" x14ac:dyDescent="0.3">
      <c r="A185" s="3"/>
      <c r="B185" s="11">
        <v>180</v>
      </c>
      <c r="C185" s="12">
        <v>25.231528165741395</v>
      </c>
      <c r="D185" s="12">
        <v>1.6422286001723998</v>
      </c>
      <c r="E185" s="12">
        <v>0.85477320194543271</v>
      </c>
      <c r="F185" s="13">
        <v>14781.165292345569</v>
      </c>
      <c r="G185" s="13">
        <v>-457.2151030268821</v>
      </c>
      <c r="H185" s="13">
        <v>-2988.8460964790397</v>
      </c>
      <c r="I185" s="14">
        <v>1</v>
      </c>
      <c r="J185" s="3"/>
      <c r="K185" s="11">
        <v>180</v>
      </c>
      <c r="L185" s="25">
        <f t="shared" si="38"/>
        <v>-1.1501185054673533</v>
      </c>
      <c r="M185" s="25">
        <f t="shared" si="39"/>
        <v>-1.0294723280005751</v>
      </c>
      <c r="N185" s="25">
        <f t="shared" si="40"/>
        <v>0.12126191350259549</v>
      </c>
      <c r="O185" s="25">
        <f t="shared" si="41"/>
        <v>-0.70324142393827693</v>
      </c>
      <c r="P185" s="25">
        <f t="shared" si="42"/>
        <v>0.70526102732330387</v>
      </c>
      <c r="Q185" s="25">
        <f t="shared" si="43"/>
        <v>0.45356346168250977</v>
      </c>
      <c r="R185" s="14">
        <v>1</v>
      </c>
      <c r="S185" s="21">
        <f t="shared" si="37"/>
        <v>-1.7240077684003916</v>
      </c>
      <c r="T185" s="21">
        <f t="shared" si="44"/>
        <v>-0.90379423095208555</v>
      </c>
    </row>
    <row r="186" spans="1:20" x14ac:dyDescent="0.3">
      <c r="A186" s="3"/>
      <c r="B186" s="11">
        <v>181</v>
      </c>
      <c r="C186" s="12">
        <v>27.856429866741472</v>
      </c>
      <c r="D186" s="12">
        <v>2.7538152621166683</v>
      </c>
      <c r="E186" s="12">
        <v>0.55928210739503759</v>
      </c>
      <c r="F186" s="13">
        <v>27109.373958374665</v>
      </c>
      <c r="G186" s="13">
        <v>-826.33161603940448</v>
      </c>
      <c r="H186" s="13">
        <v>-5903.3910427683804</v>
      </c>
      <c r="I186" s="14">
        <v>0</v>
      </c>
      <c r="J186" s="3"/>
      <c r="K186" s="11">
        <v>181</v>
      </c>
      <c r="L186" s="25">
        <f t="shared" si="38"/>
        <v>-0.83013226656880035</v>
      </c>
      <c r="M186" s="25">
        <f t="shared" si="39"/>
        <v>-0.8653523405188065</v>
      </c>
      <c r="N186" s="25">
        <f t="shared" si="40"/>
        <v>-0.35607309039881913</v>
      </c>
      <c r="O186" s="25">
        <f t="shared" si="41"/>
        <v>-0.44566511060717467</v>
      </c>
      <c r="P186" s="25">
        <f t="shared" si="42"/>
        <v>0.61042185838395913</v>
      </c>
      <c r="Q186" s="25">
        <f t="shared" si="43"/>
        <v>6.3524404418210251E-2</v>
      </c>
      <c r="R186" s="14">
        <v>0</v>
      </c>
      <c r="S186" s="21">
        <f t="shared" si="37"/>
        <v>-1.4672034548926121</v>
      </c>
      <c r="T186" s="21">
        <f t="shared" si="44"/>
        <v>-0.76916707828716868</v>
      </c>
    </row>
    <row r="187" spans="1:20" x14ac:dyDescent="0.3">
      <c r="A187" s="3"/>
      <c r="B187" s="11">
        <v>182</v>
      </c>
      <c r="C187" s="12">
        <v>35.958337041610164</v>
      </c>
      <c r="D187" s="12">
        <v>4.9600829806751463</v>
      </c>
      <c r="E187" s="12">
        <v>0.44533358622627439</v>
      </c>
      <c r="F187" s="13">
        <v>19911.716929399292</v>
      </c>
      <c r="G187" s="13">
        <v>-1345.1050052333371</v>
      </c>
      <c r="H187" s="13">
        <v>-1488.6675370748392</v>
      </c>
      <c r="I187" s="14">
        <v>0</v>
      </c>
      <c r="J187" s="3"/>
      <c r="K187" s="11">
        <v>182</v>
      </c>
      <c r="L187" s="25">
        <f t="shared" si="38"/>
        <v>0.15752331070622794</v>
      </c>
      <c r="M187" s="25">
        <f t="shared" si="39"/>
        <v>-0.53960839022894447</v>
      </c>
      <c r="N187" s="25">
        <f t="shared" si="40"/>
        <v>-0.5401450262363835</v>
      </c>
      <c r="O187" s="25">
        <f t="shared" si="41"/>
        <v>-0.59604753942295208</v>
      </c>
      <c r="P187" s="25">
        <f t="shared" si="42"/>
        <v>0.47713051171009546</v>
      </c>
      <c r="Q187" s="25">
        <f t="shared" si="43"/>
        <v>0.65432489848350572</v>
      </c>
      <c r="R187" s="14">
        <v>0</v>
      </c>
      <c r="S187" s="21">
        <f t="shared" si="37"/>
        <v>0.15332279124793258</v>
      </c>
      <c r="T187" s="21">
        <f t="shared" si="44"/>
        <v>8.0377975519174541E-2</v>
      </c>
    </row>
    <row r="188" spans="1:20" x14ac:dyDescent="0.3">
      <c r="A188" s="3"/>
      <c r="B188" s="11">
        <v>183</v>
      </c>
      <c r="C188" s="12">
        <v>33.680595104938185</v>
      </c>
      <c r="D188" s="12">
        <v>15.802588495315447</v>
      </c>
      <c r="E188" s="12">
        <v>1.8653056689027754</v>
      </c>
      <c r="F188" s="13">
        <v>59362.356314358367</v>
      </c>
      <c r="G188" s="13">
        <v>-3681.4880330261058</v>
      </c>
      <c r="H188" s="13">
        <v>-5971.5326797329126</v>
      </c>
      <c r="I188" s="14">
        <v>0</v>
      </c>
      <c r="J188" s="3"/>
      <c r="K188" s="11">
        <v>183</v>
      </c>
      <c r="L188" s="25">
        <f t="shared" si="38"/>
        <v>-0.12014273492873265</v>
      </c>
      <c r="M188" s="25">
        <f t="shared" si="39"/>
        <v>1.0612311396564815</v>
      </c>
      <c r="N188" s="25">
        <f t="shared" si="40"/>
        <v>1.7536715798295239</v>
      </c>
      <c r="O188" s="25">
        <f t="shared" si="41"/>
        <v>0.22820442828855544</v>
      </c>
      <c r="P188" s="25">
        <f t="shared" si="42"/>
        <v>-0.12316943930385146</v>
      </c>
      <c r="Q188" s="25">
        <f t="shared" si="43"/>
        <v>5.4405347985085076E-2</v>
      </c>
      <c r="R188" s="14">
        <v>0</v>
      </c>
      <c r="S188" s="21">
        <f t="shared" si="37"/>
        <v>1.1005287416975378</v>
      </c>
      <c r="T188" s="21">
        <f t="shared" si="44"/>
        <v>0.57694144189737295</v>
      </c>
    </row>
    <row r="189" spans="1:20" x14ac:dyDescent="0.3">
      <c r="A189" s="3"/>
      <c r="B189" s="11">
        <v>184</v>
      </c>
      <c r="C189" s="12">
        <v>29.34648725068211</v>
      </c>
      <c r="D189" s="12">
        <v>0.19564726324482806</v>
      </c>
      <c r="E189" s="12">
        <v>0.97109348367967674</v>
      </c>
      <c r="F189" s="13">
        <v>22488.208553226024</v>
      </c>
      <c r="G189" s="13">
        <v>-677.43494919011141</v>
      </c>
      <c r="H189" s="13">
        <v>-5391.4316735606253</v>
      </c>
      <c r="I189" s="14">
        <v>0</v>
      </c>
      <c r="J189" s="3"/>
      <c r="K189" s="11">
        <v>184</v>
      </c>
      <c r="L189" s="25">
        <f t="shared" si="38"/>
        <v>-0.64848818525005081</v>
      </c>
      <c r="M189" s="25">
        <f t="shared" si="39"/>
        <v>-1.2430525363962532</v>
      </c>
      <c r="N189" s="25">
        <f t="shared" si="40"/>
        <v>0.30916518084102829</v>
      </c>
      <c r="O189" s="25">
        <f t="shared" si="41"/>
        <v>-0.5422162625706668</v>
      </c>
      <c r="P189" s="25">
        <f t="shared" si="42"/>
        <v>0.64867871128543408</v>
      </c>
      <c r="Q189" s="25">
        <f t="shared" si="43"/>
        <v>0.13203738102460863</v>
      </c>
      <c r="R189" s="14">
        <v>0</v>
      </c>
      <c r="S189" s="21">
        <f t="shared" si="37"/>
        <v>-1.6530408919069282</v>
      </c>
      <c r="T189" s="21">
        <f t="shared" si="44"/>
        <v>-0.86659053921756812</v>
      </c>
    </row>
    <row r="190" spans="1:20" x14ac:dyDescent="0.3">
      <c r="A190" s="3"/>
      <c r="B190" s="11">
        <v>185</v>
      </c>
      <c r="C190" s="12">
        <v>38.353278338807101</v>
      </c>
      <c r="D190" s="12">
        <v>19.196674083640975</v>
      </c>
      <c r="E190" s="12">
        <v>2.090933543563728</v>
      </c>
      <c r="F190" s="13">
        <v>73367.400354688318</v>
      </c>
      <c r="G190" s="13">
        <v>-7698.4473152896935</v>
      </c>
      <c r="H190" s="13">
        <v>-32857.822289662028</v>
      </c>
      <c r="I190" s="14">
        <v>0</v>
      </c>
      <c r="J190" s="3"/>
      <c r="K190" s="11">
        <v>185</v>
      </c>
      <c r="L190" s="25">
        <f t="shared" si="38"/>
        <v>0.44947643709602525</v>
      </c>
      <c r="M190" s="25">
        <f t="shared" si="39"/>
        <v>1.5623502186617355</v>
      </c>
      <c r="N190" s="25">
        <f t="shared" si="40"/>
        <v>2.1181498481016177</v>
      </c>
      <c r="O190" s="25">
        <f t="shared" si="41"/>
        <v>0.52081527789951054</v>
      </c>
      <c r="P190" s="25">
        <f t="shared" si="42"/>
        <v>-1.1552692412981906</v>
      </c>
      <c r="Q190" s="25">
        <f t="shared" si="43"/>
        <v>-3.5436530954583256</v>
      </c>
      <c r="R190" s="14">
        <v>0</v>
      </c>
      <c r="S190" s="21">
        <f t="shared" si="37"/>
        <v>-2.1662804030992455</v>
      </c>
      <c r="T190" s="21">
        <f t="shared" si="44"/>
        <v>-1.1356513391829171</v>
      </c>
    </row>
    <row r="191" spans="1:20" x14ac:dyDescent="0.3">
      <c r="A191" s="3"/>
      <c r="B191" s="11">
        <v>186</v>
      </c>
      <c r="C191" s="12">
        <v>36.052938290948823</v>
      </c>
      <c r="D191" s="12">
        <v>4.1165472341461431</v>
      </c>
      <c r="E191" s="12">
        <v>4.1947339511007466E-2</v>
      </c>
      <c r="F191" s="13">
        <v>17289.692770534039</v>
      </c>
      <c r="G191" s="13">
        <v>-909.68894684184374</v>
      </c>
      <c r="H191" s="13">
        <v>-3459.7135527116588</v>
      </c>
      <c r="I191" s="14">
        <v>0</v>
      </c>
      <c r="J191" s="3"/>
      <c r="K191" s="11">
        <v>186</v>
      </c>
      <c r="L191" s="25">
        <f t="shared" si="38"/>
        <v>0.16905558940430204</v>
      </c>
      <c r="M191" s="25">
        <f t="shared" si="39"/>
        <v>-0.66415205461460558</v>
      </c>
      <c r="N191" s="25">
        <f t="shared" si="40"/>
        <v>-1.1917733805276836</v>
      </c>
      <c r="O191" s="25">
        <f t="shared" si="41"/>
        <v>-0.6508301387933384</v>
      </c>
      <c r="P191" s="25">
        <f t="shared" si="42"/>
        <v>0.58900439343831135</v>
      </c>
      <c r="Q191" s="25">
        <f t="shared" si="43"/>
        <v>0.39054961145548461</v>
      </c>
      <c r="R191" s="14">
        <v>0</v>
      </c>
      <c r="S191" s="21">
        <f t="shared" si="37"/>
        <v>-0.16637259910984598</v>
      </c>
      <c r="T191" s="21">
        <f t="shared" si="44"/>
        <v>-8.7219209808722956E-2</v>
      </c>
    </row>
    <row r="192" spans="1:20" x14ac:dyDescent="0.3">
      <c r="A192" s="3"/>
      <c r="B192" s="11">
        <v>187</v>
      </c>
      <c r="C192" s="12">
        <v>25.815978758694328</v>
      </c>
      <c r="D192" s="12">
        <v>0.45109928438141389</v>
      </c>
      <c r="E192" s="12">
        <v>0.3394410896900617</v>
      </c>
      <c r="F192" s="13">
        <v>34053.986659787588</v>
      </c>
      <c r="G192" s="13">
        <v>-4387.7821170858861</v>
      </c>
      <c r="H192" s="13">
        <v>-5064.7266096609128</v>
      </c>
      <c r="I192" s="14">
        <v>1</v>
      </c>
      <c r="J192" s="3"/>
      <c r="K192" s="11">
        <v>187</v>
      </c>
      <c r="L192" s="25">
        <f t="shared" si="38"/>
        <v>-1.0788715909677415</v>
      </c>
      <c r="M192" s="25">
        <f t="shared" si="39"/>
        <v>-1.2053363744932319</v>
      </c>
      <c r="N192" s="25">
        <f t="shared" si="40"/>
        <v>-0.71120329560369644</v>
      </c>
      <c r="O192" s="25">
        <f t="shared" si="41"/>
        <v>-0.30056959952361284</v>
      </c>
      <c r="P192" s="25">
        <f t="shared" si="42"/>
        <v>-0.30464152629426139</v>
      </c>
      <c r="Q192" s="25">
        <f t="shared" si="43"/>
        <v>0.17575869514918629</v>
      </c>
      <c r="R192" s="14">
        <v>1</v>
      </c>
      <c r="S192" s="21">
        <f t="shared" si="37"/>
        <v>-2.7136603961296615</v>
      </c>
      <c r="T192" s="21">
        <f t="shared" si="44"/>
        <v>-1.4226099532374838</v>
      </c>
    </row>
    <row r="193" spans="1:22" x14ac:dyDescent="0.3">
      <c r="A193" s="3"/>
      <c r="B193" s="11">
        <v>188</v>
      </c>
      <c r="C193" s="12">
        <v>32.227549023862572</v>
      </c>
      <c r="D193" s="12">
        <v>8.161311207755622</v>
      </c>
      <c r="E193" s="12">
        <v>0.49189124841688781</v>
      </c>
      <c r="F193" s="13">
        <v>25633.035822831534</v>
      </c>
      <c r="G193" s="13">
        <v>-485.6098507280625</v>
      </c>
      <c r="H193" s="13">
        <v>-453.25759772100787</v>
      </c>
      <c r="I193" s="14">
        <v>0</v>
      </c>
      <c r="J193" s="3"/>
      <c r="K193" s="11">
        <v>188</v>
      </c>
      <c r="L193" s="25">
        <f t="shared" si="38"/>
        <v>-0.29727498725365642</v>
      </c>
      <c r="M193" s="25">
        <f t="shared" si="39"/>
        <v>-6.6963697249466284E-2</v>
      </c>
      <c r="N193" s="25">
        <f t="shared" si="40"/>
        <v>-0.46493598517471785</v>
      </c>
      <c r="O193" s="25">
        <f t="shared" si="41"/>
        <v>-0.47651060847996474</v>
      </c>
      <c r="P193" s="25">
        <f t="shared" si="42"/>
        <v>0.6979654060782825</v>
      </c>
      <c r="Q193" s="25">
        <f t="shared" si="43"/>
        <v>0.79288866197660834</v>
      </c>
      <c r="R193" s="14">
        <v>0</v>
      </c>
      <c r="S193" s="21">
        <f t="shared" si="37"/>
        <v>0.6501047750718032</v>
      </c>
      <c r="T193" s="21">
        <f t="shared" si="44"/>
        <v>0.3408110775332901</v>
      </c>
    </row>
    <row r="194" spans="1:22" x14ac:dyDescent="0.3">
      <c r="A194" s="3"/>
      <c r="B194" s="11">
        <v>189</v>
      </c>
      <c r="C194" s="12">
        <v>31.074322098712869</v>
      </c>
      <c r="D194" s="12">
        <v>0.49467006840911321</v>
      </c>
      <c r="E194" s="12">
        <v>3.5526817282799314E-2</v>
      </c>
      <c r="F194" s="13">
        <v>16795.955067901967</v>
      </c>
      <c r="G194" s="13">
        <v>-403.70028715426122</v>
      </c>
      <c r="H194" s="13">
        <v>124.57015967965651</v>
      </c>
      <c r="I194" s="14">
        <v>1</v>
      </c>
      <c r="J194" s="3"/>
      <c r="K194" s="11">
        <v>189</v>
      </c>
      <c r="L194" s="25">
        <f t="shared" si="38"/>
        <v>-0.43785805984437576</v>
      </c>
      <c r="M194" s="25">
        <f t="shared" si="39"/>
        <v>-1.1989033749134339</v>
      </c>
      <c r="N194" s="25">
        <f t="shared" si="40"/>
        <v>-1.2021450636659319</v>
      </c>
      <c r="O194" s="25">
        <f t="shared" si="41"/>
        <v>-0.66114592275203898</v>
      </c>
      <c r="P194" s="25">
        <f t="shared" si="42"/>
        <v>0.71901088809728986</v>
      </c>
      <c r="Q194" s="25">
        <f t="shared" si="43"/>
        <v>0.87021647743700692</v>
      </c>
      <c r="R194" s="14">
        <v>1</v>
      </c>
      <c r="S194" s="21">
        <f t="shared" si="37"/>
        <v>-0.70867999197555187</v>
      </c>
      <c r="T194" s="21">
        <f t="shared" si="44"/>
        <v>-0.37151856278058287</v>
      </c>
    </row>
    <row r="195" spans="1:22" x14ac:dyDescent="0.3">
      <c r="A195" s="3"/>
      <c r="B195" s="11">
        <v>190</v>
      </c>
      <c r="C195" s="12">
        <v>38.082966147606847</v>
      </c>
      <c r="D195" s="12">
        <v>17.825134388743479</v>
      </c>
      <c r="E195" s="12">
        <v>0.21793672569449671</v>
      </c>
      <c r="F195" s="13">
        <v>67276.616409723734</v>
      </c>
      <c r="G195" s="13">
        <v>-10497.478673070123</v>
      </c>
      <c r="H195" s="13">
        <v>-4908.3722980564889</v>
      </c>
      <c r="I195" s="14">
        <v>0</v>
      </c>
      <c r="J195" s="3"/>
      <c r="K195" s="11">
        <v>190</v>
      </c>
      <c r="L195" s="25">
        <f t="shared" si="38"/>
        <v>0.41652427688460048</v>
      </c>
      <c r="M195" s="25">
        <f t="shared" si="39"/>
        <v>1.3598495182992376</v>
      </c>
      <c r="N195" s="25">
        <f t="shared" si="40"/>
        <v>-0.90748090644035895</v>
      </c>
      <c r="O195" s="25">
        <f t="shared" si="41"/>
        <v>0.39355902223900618</v>
      </c>
      <c r="P195" s="25">
        <f t="shared" si="42"/>
        <v>-1.8744400138018198</v>
      </c>
      <c r="Q195" s="25">
        <f t="shared" si="43"/>
        <v>0.19668281518207181</v>
      </c>
      <c r="R195" s="14">
        <v>0</v>
      </c>
      <c r="S195" s="21">
        <f t="shared" si="37"/>
        <v>0.49217561880309635</v>
      </c>
      <c r="T195" s="21">
        <f t="shared" si="44"/>
        <v>0.25801826015102047</v>
      </c>
    </row>
    <row r="196" spans="1:22" x14ac:dyDescent="0.3">
      <c r="A196" s="3"/>
      <c r="B196" s="11">
        <v>191</v>
      </c>
      <c r="C196" s="12">
        <v>51.754986683730742</v>
      </c>
      <c r="D196" s="12">
        <v>15.311418638205827</v>
      </c>
      <c r="E196" s="12">
        <v>0.3974035925557402</v>
      </c>
      <c r="F196" s="13">
        <v>46265.460014039949</v>
      </c>
      <c r="G196" s="13">
        <v>-2569.2219678479319</v>
      </c>
      <c r="H196" s="13">
        <v>-2339.4182200309911</v>
      </c>
      <c r="I196" s="14">
        <v>0</v>
      </c>
      <c r="J196" s="3"/>
      <c r="K196" s="11">
        <v>191</v>
      </c>
      <c r="L196" s="25">
        <f t="shared" si="38"/>
        <v>2.0831994243125065</v>
      </c>
      <c r="M196" s="25">
        <f t="shared" si="39"/>
        <v>0.98871246562052539</v>
      </c>
      <c r="N196" s="25">
        <f t="shared" si="40"/>
        <v>-0.61757092548566639</v>
      </c>
      <c r="O196" s="25">
        <f t="shared" si="41"/>
        <v>-4.5432265938681049E-2</v>
      </c>
      <c r="P196" s="25">
        <f t="shared" si="42"/>
        <v>0.16261129805740113</v>
      </c>
      <c r="Q196" s="25">
        <f t="shared" si="43"/>
        <v>0.54047316503549636</v>
      </c>
      <c r="R196" s="14">
        <v>0</v>
      </c>
      <c r="S196" s="21">
        <f t="shared" si="37"/>
        <v>3.7295640870872484</v>
      </c>
      <c r="T196" s="21">
        <f t="shared" si="44"/>
        <v>1.9551875389767379</v>
      </c>
    </row>
    <row r="197" spans="1:22" x14ac:dyDescent="0.3">
      <c r="A197" s="3"/>
      <c r="B197" s="11">
        <v>192</v>
      </c>
      <c r="C197" s="12">
        <v>40.012867032787582</v>
      </c>
      <c r="D197" s="12">
        <v>20.181741944400848</v>
      </c>
      <c r="E197" s="12">
        <v>1.6362473290360957</v>
      </c>
      <c r="F197" s="13">
        <v>144700.36491167374</v>
      </c>
      <c r="G197" s="13">
        <v>-6447.4388184168565</v>
      </c>
      <c r="H197" s="13">
        <v>-29135.042519927178</v>
      </c>
      <c r="I197" s="14">
        <v>0</v>
      </c>
      <c r="J197" s="3"/>
      <c r="K197" s="11">
        <v>192</v>
      </c>
      <c r="L197" s="25">
        <f t="shared" si="38"/>
        <v>0.65178707756802834</v>
      </c>
      <c r="M197" s="25">
        <f t="shared" si="39"/>
        <v>1.7077903633768838</v>
      </c>
      <c r="N197" s="25">
        <f t="shared" si="40"/>
        <v>1.3836517532751031</v>
      </c>
      <c r="O197" s="25">
        <f t="shared" si="41"/>
        <v>2.0111925522715732</v>
      </c>
      <c r="P197" s="25">
        <f t="shared" si="42"/>
        <v>-0.83384063543288323</v>
      </c>
      <c r="Q197" s="25">
        <f t="shared" si="43"/>
        <v>-3.045451990809505</v>
      </c>
      <c r="R197" s="14">
        <v>0</v>
      </c>
      <c r="S197" s="21">
        <f t="shared" si="37"/>
        <v>0.49147736697409727</v>
      </c>
      <c r="T197" s="21">
        <f t="shared" si="44"/>
        <v>0.25765220845080883</v>
      </c>
    </row>
    <row r="198" spans="1:22" x14ac:dyDescent="0.3">
      <c r="A198" s="3"/>
      <c r="B198" s="11">
        <v>193</v>
      </c>
      <c r="C198" s="12">
        <v>28.26545363898077</v>
      </c>
      <c r="D198" s="12">
        <v>6.8514776075412733</v>
      </c>
      <c r="E198" s="12">
        <v>0.39097954841232169</v>
      </c>
      <c r="F198" s="13">
        <v>52053.61609725267</v>
      </c>
      <c r="G198" s="13">
        <v>-2458.758894214076</v>
      </c>
      <c r="H198" s="13">
        <v>-13116.617594203688</v>
      </c>
      <c r="I198" s="14">
        <v>0</v>
      </c>
      <c r="J198" s="3"/>
      <c r="K198" s="11">
        <v>193</v>
      </c>
      <c r="L198" s="25">
        <f t="shared" ref="L198:L211" si="45">(C198-C$207)/C$209</f>
        <v>-0.78027059805409527</v>
      </c>
      <c r="M198" s="25">
        <f t="shared" ref="M198:M205" si="46">(D198-D$207)/D$209</f>
        <v>-0.26035381376487715</v>
      </c>
      <c r="N198" s="25">
        <f t="shared" ref="N198:N205" si="47">(E198-E$207)/E$209</f>
        <v>-0.62794829791012896</v>
      </c>
      <c r="O198" s="25">
        <f t="shared" ref="O198:O205" si="48">(F198-F$207)/F$209</f>
        <v>7.5501110944137431E-2</v>
      </c>
      <c r="P198" s="25">
        <f t="shared" ref="P198:P205" si="49">(G198-G$207)/G$209</f>
        <v>0.19099319302172943</v>
      </c>
      <c r="Q198" s="25">
        <f t="shared" ref="Q198:Q205" si="50">(H198-H$207)/H$209</f>
        <v>-0.9017858363923078</v>
      </c>
      <c r="R198" s="14">
        <v>0</v>
      </c>
      <c r="S198" s="21">
        <f t="shared" si="37"/>
        <v>-1.6759159442454132</v>
      </c>
      <c r="T198" s="21">
        <f t="shared" ref="T198:T205" si="51">(S198-$S$207)/$S$209</f>
        <v>-0.87858256194228723</v>
      </c>
    </row>
    <row r="199" spans="1:22" x14ac:dyDescent="0.3">
      <c r="A199" s="3"/>
      <c r="B199" s="11">
        <v>194</v>
      </c>
      <c r="C199" s="12">
        <v>38.662004608007528</v>
      </c>
      <c r="D199" s="12">
        <v>0.60560254504075361</v>
      </c>
      <c r="E199" s="12">
        <v>0.128400902583544</v>
      </c>
      <c r="F199" s="13">
        <v>30128.621361757178</v>
      </c>
      <c r="G199" s="13">
        <v>-1210.4927928994985</v>
      </c>
      <c r="H199" s="13">
        <v>-2707.1499148268972</v>
      </c>
      <c r="I199" s="14">
        <v>1</v>
      </c>
      <c r="J199" s="3"/>
      <c r="K199" s="11">
        <v>194</v>
      </c>
      <c r="L199" s="25">
        <f t="shared" si="45"/>
        <v>0.48711143031995785</v>
      </c>
      <c r="M199" s="25">
        <f t="shared" si="46"/>
        <v>-1.1825247718774257</v>
      </c>
      <c r="N199" s="25">
        <f t="shared" si="47"/>
        <v>-1.0521166780835347</v>
      </c>
      <c r="O199" s="25">
        <f t="shared" si="48"/>
        <v>-0.38258322772659692</v>
      </c>
      <c r="P199" s="25">
        <f t="shared" si="49"/>
        <v>0.51171717986708132</v>
      </c>
      <c r="Q199" s="25">
        <f t="shared" si="50"/>
        <v>0.49126146090754796</v>
      </c>
      <c r="R199" s="14">
        <v>1</v>
      </c>
      <c r="S199" s="21">
        <f t="shared" ref="S199:S205" si="52">P199+Q199+O199+M199+L199</f>
        <v>-7.501792850943545E-2</v>
      </c>
      <c r="T199" s="21">
        <f t="shared" si="51"/>
        <v>-3.9327416179633159E-2</v>
      </c>
    </row>
    <row r="200" spans="1:22" x14ac:dyDescent="0.3">
      <c r="A200" s="3"/>
      <c r="B200" s="11">
        <v>195</v>
      </c>
      <c r="C200" s="12">
        <v>44.133648404470527</v>
      </c>
      <c r="D200" s="12">
        <v>3.8036530328417466E-2</v>
      </c>
      <c r="E200" s="12">
        <v>0.76190061798372311</v>
      </c>
      <c r="F200" s="13">
        <v>25094.200598355783</v>
      </c>
      <c r="G200" s="13">
        <v>-293.20721325332102</v>
      </c>
      <c r="H200" s="13">
        <v>-2250.2048239197902</v>
      </c>
      <c r="I200" s="14">
        <v>0</v>
      </c>
      <c r="J200" s="3"/>
      <c r="K200" s="11">
        <v>195</v>
      </c>
      <c r="L200" s="25">
        <f t="shared" si="45"/>
        <v>1.1541271583206398</v>
      </c>
      <c r="M200" s="25">
        <f t="shared" si="46"/>
        <v>-1.266322941123843</v>
      </c>
      <c r="N200" s="25">
        <f t="shared" si="47"/>
        <v>-2.8764046823381559E-2</v>
      </c>
      <c r="O200" s="25">
        <f t="shared" si="48"/>
        <v>-0.48776862611847582</v>
      </c>
      <c r="P200" s="25">
        <f t="shared" si="49"/>
        <v>0.74740049119793261</v>
      </c>
      <c r="Q200" s="25">
        <f t="shared" si="50"/>
        <v>0.55241215021356371</v>
      </c>
      <c r="R200" s="14">
        <v>0</v>
      </c>
      <c r="S200" s="21">
        <f t="shared" si="52"/>
        <v>0.69984823248981731</v>
      </c>
      <c r="T200" s="21">
        <f t="shared" si="51"/>
        <v>0.3668885991466212</v>
      </c>
    </row>
    <row r="201" spans="1:22" x14ac:dyDescent="0.3">
      <c r="A201" s="3"/>
      <c r="B201" s="11">
        <v>196</v>
      </c>
      <c r="C201" s="12">
        <v>42.1964485179329</v>
      </c>
      <c r="D201" s="12">
        <v>13.251453627958696</v>
      </c>
      <c r="E201" s="12">
        <v>0.58262600132993969</v>
      </c>
      <c r="F201" s="13">
        <v>58643.794323450784</v>
      </c>
      <c r="G201" s="13">
        <v>-5164.7106519313811</v>
      </c>
      <c r="H201" s="13">
        <v>-11395.312939066496</v>
      </c>
      <c r="I201" s="14">
        <v>0</v>
      </c>
      <c r="J201" s="3"/>
      <c r="K201" s="11">
        <v>196</v>
      </c>
      <c r="L201" s="25">
        <f t="shared" si="45"/>
        <v>0.91797457955865869</v>
      </c>
      <c r="M201" s="25">
        <f t="shared" si="46"/>
        <v>0.68456934905658207</v>
      </c>
      <c r="N201" s="25">
        <f t="shared" si="47"/>
        <v>-0.31836346764539863</v>
      </c>
      <c r="O201" s="25">
        <f t="shared" si="48"/>
        <v>0.21319133485935021</v>
      </c>
      <c r="P201" s="25">
        <f t="shared" si="49"/>
        <v>-0.50426211755052341</v>
      </c>
      <c r="Q201" s="25">
        <f t="shared" si="50"/>
        <v>-0.67143219377337193</v>
      </c>
      <c r="R201" s="14">
        <v>0</v>
      </c>
      <c r="S201" s="21">
        <f t="shared" si="52"/>
        <v>0.64004095215069556</v>
      </c>
      <c r="T201" s="21">
        <f t="shared" si="51"/>
        <v>0.33553521667921765</v>
      </c>
    </row>
    <row r="202" spans="1:22" x14ac:dyDescent="0.3">
      <c r="A202" s="3"/>
      <c r="B202" s="11">
        <v>197</v>
      </c>
      <c r="C202" s="12">
        <v>24.599520365913456</v>
      </c>
      <c r="D202" s="12">
        <v>7.8204364029995297</v>
      </c>
      <c r="E202" s="12">
        <v>1.9322918069943869</v>
      </c>
      <c r="F202" s="13">
        <v>17453.121524680137</v>
      </c>
      <c r="G202" s="13">
        <v>-983.57754957249847</v>
      </c>
      <c r="H202" s="13">
        <v>-1431.8410312361282</v>
      </c>
      <c r="I202" s="14">
        <v>0</v>
      </c>
      <c r="J202" s="3"/>
      <c r="K202" s="11">
        <v>197</v>
      </c>
      <c r="L202" s="25">
        <f t="shared" si="45"/>
        <v>-1.2271628377348975</v>
      </c>
      <c r="M202" s="25">
        <f t="shared" si="46"/>
        <v>-0.11729208873229341</v>
      </c>
      <c r="N202" s="25">
        <f t="shared" si="47"/>
        <v>1.861880690279879</v>
      </c>
      <c r="O202" s="25">
        <f t="shared" si="48"/>
        <v>-0.64741558140502597</v>
      </c>
      <c r="P202" s="25">
        <f t="shared" si="49"/>
        <v>0.57001978172350865</v>
      </c>
      <c r="Q202" s="25">
        <f t="shared" si="50"/>
        <v>0.66192970718380506</v>
      </c>
      <c r="R202" s="14">
        <v>0</v>
      </c>
      <c r="S202" s="21">
        <f t="shared" si="52"/>
        <v>-0.75992101896490327</v>
      </c>
      <c r="T202" s="21">
        <f t="shared" si="51"/>
        <v>-0.39838117061210415</v>
      </c>
    </row>
    <row r="203" spans="1:22" x14ac:dyDescent="0.3">
      <c r="A203" s="3"/>
      <c r="B203" s="11">
        <v>198</v>
      </c>
      <c r="C203" s="12">
        <v>24.965291177140625</v>
      </c>
      <c r="D203" s="12">
        <v>2.3694259609887984</v>
      </c>
      <c r="E203" s="12">
        <v>0.31176771925492602</v>
      </c>
      <c r="F203" s="13">
        <v>27214.160156711438</v>
      </c>
      <c r="G203" s="13">
        <v>-1446.0195454275081</v>
      </c>
      <c r="H203" s="13">
        <v>-2100.6933616074475</v>
      </c>
      <c r="I203" s="14">
        <v>0</v>
      </c>
      <c r="J203" s="3"/>
      <c r="K203" s="11">
        <v>198</v>
      </c>
      <c r="L203" s="25">
        <f t="shared" si="45"/>
        <v>-1.1825738818365255</v>
      </c>
      <c r="M203" s="25">
        <f t="shared" si="46"/>
        <v>-0.92210542100187787</v>
      </c>
      <c r="N203" s="25">
        <f t="shared" si="47"/>
        <v>-0.75590673549828835</v>
      </c>
      <c r="O203" s="25">
        <f t="shared" si="48"/>
        <v>-0.44347578664399895</v>
      </c>
      <c r="P203" s="25">
        <f t="shared" si="49"/>
        <v>0.45120197481587482</v>
      </c>
      <c r="Q203" s="25">
        <f t="shared" si="50"/>
        <v>0.57242052575251612</v>
      </c>
      <c r="R203" s="14">
        <v>0</v>
      </c>
      <c r="S203" s="21">
        <f t="shared" si="52"/>
        <v>-1.5245325889140111</v>
      </c>
      <c r="T203" s="21">
        <f t="shared" si="51"/>
        <v>-0.79922131675622998</v>
      </c>
    </row>
    <row r="204" spans="1:22" x14ac:dyDescent="0.3">
      <c r="A204" s="3"/>
      <c r="B204" s="11">
        <v>199</v>
      </c>
      <c r="C204" s="12">
        <v>38.961368923816266</v>
      </c>
      <c r="D204" s="12">
        <v>16.692102085593675</v>
      </c>
      <c r="E204" s="12">
        <v>0.69011967894183279</v>
      </c>
      <c r="F204" s="13">
        <v>115210.81642130332</v>
      </c>
      <c r="G204" s="13">
        <v>-3205.9737550110094</v>
      </c>
      <c r="H204" s="13">
        <v>-25826.622271723827</v>
      </c>
      <c r="I204" s="14">
        <v>0</v>
      </c>
      <c r="J204" s="3"/>
      <c r="K204" s="11">
        <v>199</v>
      </c>
      <c r="L204" s="25">
        <f t="shared" si="45"/>
        <v>0.5236051631860611</v>
      </c>
      <c r="M204" s="25">
        <f t="shared" si="46"/>
        <v>1.1925631934668257</v>
      </c>
      <c r="N204" s="25">
        <f t="shared" si="47"/>
        <v>-0.14471865746821902</v>
      </c>
      <c r="O204" s="25">
        <f t="shared" si="48"/>
        <v>1.3950601207303259</v>
      </c>
      <c r="P204" s="25">
        <f t="shared" si="49"/>
        <v>-9.9289787067448148E-4</v>
      </c>
      <c r="Q204" s="25">
        <f t="shared" si="50"/>
        <v>-2.6027025604786234</v>
      </c>
      <c r="R204" s="14">
        <v>0</v>
      </c>
      <c r="S204" s="21">
        <f t="shared" si="52"/>
        <v>0.50753301903391501</v>
      </c>
      <c r="T204" s="21">
        <f t="shared" si="51"/>
        <v>0.26606922719736653</v>
      </c>
    </row>
    <row r="205" spans="1:22" x14ac:dyDescent="0.3">
      <c r="A205" s="3"/>
      <c r="B205" s="15">
        <v>200</v>
      </c>
      <c r="C205" s="16">
        <v>45.872203519848</v>
      </c>
      <c r="D205" s="16">
        <v>16.413812467531063</v>
      </c>
      <c r="E205" s="16">
        <v>1.2214156780950298E-2</v>
      </c>
      <c r="F205" s="17">
        <v>123171.43473705507</v>
      </c>
      <c r="G205" s="17">
        <v>-1195.0289392025488</v>
      </c>
      <c r="H205" s="17">
        <v>-6469.8283073230923</v>
      </c>
      <c r="I205" s="18">
        <v>0</v>
      </c>
      <c r="J205" s="3"/>
      <c r="K205" s="15">
        <v>200</v>
      </c>
      <c r="L205" s="25">
        <f t="shared" si="45"/>
        <v>1.3660641281033652</v>
      </c>
      <c r="M205" s="26">
        <f t="shared" si="46"/>
        <v>1.1514751791928366</v>
      </c>
      <c r="N205" s="26">
        <f t="shared" si="47"/>
        <v>-1.2398042320700904</v>
      </c>
      <c r="O205" s="26">
        <f t="shared" si="48"/>
        <v>1.5613832884471033</v>
      </c>
      <c r="P205" s="26">
        <f t="shared" si="49"/>
        <v>0.51569039423576113</v>
      </c>
      <c r="Q205" s="26">
        <f t="shared" si="50"/>
        <v>-1.2279078025101992E-2</v>
      </c>
      <c r="R205" s="18">
        <v>0</v>
      </c>
      <c r="S205" s="21">
        <f t="shared" si="52"/>
        <v>4.5823339119539641</v>
      </c>
      <c r="T205" s="21">
        <f t="shared" si="51"/>
        <v>2.4022437890536579</v>
      </c>
    </row>
    <row r="206" spans="1:22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7" t="s">
        <v>5</v>
      </c>
      <c r="L206" s="3">
        <f t="shared" ref="L206" si="53">AVERAGE(L5:L205)</f>
        <v>-1.0103029524088925E-16</v>
      </c>
      <c r="M206" s="3">
        <f t="shared" ref="M206:Q206" si="54">AVERAGE(M5:M205)</f>
        <v>8.3266726846886741E-17</v>
      </c>
      <c r="N206" s="3">
        <f t="shared" si="54"/>
        <v>2.5868196473766148E-16</v>
      </c>
      <c r="O206" s="3">
        <f t="shared" si="54"/>
        <v>-2.8088642523016458E-16</v>
      </c>
      <c r="P206" s="3">
        <f t="shared" si="54"/>
        <v>-5.3679283240626318E-16</v>
      </c>
      <c r="Q206" s="3">
        <f t="shared" si="54"/>
        <v>-9.6121027803874875E-17</v>
      </c>
      <c r="R206" s="37"/>
      <c r="S206" s="3"/>
      <c r="T206" s="3"/>
    </row>
    <row r="207" spans="1:22" x14ac:dyDescent="0.3">
      <c r="A207" s="3"/>
      <c r="B207" s="19" t="s">
        <v>5</v>
      </c>
      <c r="C207" s="20">
        <f>AVERAGE(C6:C205)</f>
        <v>34.666146453529812</v>
      </c>
      <c r="D207" s="20">
        <f t="shared" ref="D207:G207" si="55">AVERAGE(D6:D205)</f>
        <v>8.6148571398453964</v>
      </c>
      <c r="E207" s="20">
        <f t="shared" si="55"/>
        <v>0.77970681197760683</v>
      </c>
      <c r="F207" s="20">
        <f>AVERAGE(F6:F205)</f>
        <v>48439.955205073318</v>
      </c>
      <c r="G207" s="20">
        <f t="shared" si="55"/>
        <v>-3202.1093706653883</v>
      </c>
      <c r="H207" s="20">
        <f>AVERAGE(H6:H205)</f>
        <v>-6378.0735865159841</v>
      </c>
      <c r="I207" s="21"/>
      <c r="J207" s="21"/>
      <c r="K207" s="38" t="s">
        <v>30</v>
      </c>
      <c r="L207" s="38">
        <f t="shared" ref="L207" si="56">L206/SUM($L$206:$Q$206)</f>
        <v>0.15014565985201991</v>
      </c>
      <c r="M207" s="38">
        <f t="shared" ref="M207:Q207" si="57">M206/SUM($L$206:$Q$206)</f>
        <v>-0.12374642295496147</v>
      </c>
      <c r="N207" s="38">
        <f t="shared" si="57"/>
        <v>-0.38443888731341364</v>
      </c>
      <c r="O207" s="38">
        <f t="shared" si="57"/>
        <v>0.41743793343473662</v>
      </c>
      <c r="P207" s="38">
        <f t="shared" si="57"/>
        <v>0.79775193998298488</v>
      </c>
      <c r="Q207" s="38">
        <f t="shared" si="57"/>
        <v>0.14284977699863363</v>
      </c>
      <c r="R207" s="37"/>
      <c r="S207" s="21">
        <f>AVERAGE(S6:S205)</f>
        <v>-1.0658141036401502E-15</v>
      </c>
      <c r="T207" s="3" t="s">
        <v>5</v>
      </c>
      <c r="U207">
        <f>MAX(T5:T205)</f>
        <v>2.8291799150242998</v>
      </c>
      <c r="V207" t="s">
        <v>27</v>
      </c>
    </row>
    <row r="208" spans="1:22" x14ac:dyDescent="0.3">
      <c r="A208" s="3"/>
      <c r="B208" s="3"/>
      <c r="C208" s="21"/>
      <c r="D208" s="21"/>
      <c r="E208" s="21"/>
      <c r="F208" s="21"/>
      <c r="G208" s="21"/>
      <c r="H208" s="21"/>
      <c r="I208" s="3"/>
      <c r="J208" s="3"/>
      <c r="K208" s="3"/>
      <c r="L208" s="38"/>
      <c r="M208" s="3"/>
      <c r="N208" s="3"/>
      <c r="O208" s="3"/>
      <c r="P208" s="3"/>
      <c r="Q208" s="3"/>
      <c r="R208" s="3"/>
      <c r="S208" s="3"/>
      <c r="T208" s="3"/>
    </row>
    <row r="209" spans="1:22" x14ac:dyDescent="0.3">
      <c r="A209" s="3"/>
      <c r="B209" s="19" t="s">
        <v>6</v>
      </c>
      <c r="C209" s="20">
        <f>STDEVP(C6:C205)</f>
        <v>8.20317058019568</v>
      </c>
      <c r="D209" s="20">
        <f t="shared" ref="D209:H209" si="58">STDEVP(D6:D205)</f>
        <v>6.7730121053521914</v>
      </c>
      <c r="E209" s="20">
        <f t="shared" si="58"/>
        <v>0.61904342261776335</v>
      </c>
      <c r="F209" s="20">
        <f t="shared" si="58"/>
        <v>47862.353904342759</v>
      </c>
      <c r="G209" s="20">
        <f t="shared" si="58"/>
        <v>3892.0260177374007</v>
      </c>
      <c r="H209" s="20">
        <f t="shared" si="58"/>
        <v>7472.4438283994141</v>
      </c>
      <c r="I209" s="21"/>
      <c r="J209" s="21"/>
      <c r="K209" s="21"/>
      <c r="L209" s="38"/>
      <c r="M209" s="21"/>
      <c r="N209" s="21"/>
      <c r="O209" s="21"/>
      <c r="P209" s="21"/>
      <c r="Q209" s="21"/>
      <c r="R209" s="3"/>
      <c r="S209" s="3">
        <f>_xlfn.STDEV.P(S6:S205)</f>
        <v>1.9075224308350209</v>
      </c>
      <c r="T209" s="3" t="s">
        <v>28</v>
      </c>
      <c r="U209">
        <f>MIN(T5:T205)</f>
        <v>-3.3248097769639453</v>
      </c>
      <c r="V209" t="s">
        <v>29</v>
      </c>
    </row>
    <row r="210" spans="1:22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8"/>
      <c r="M210" s="3"/>
      <c r="N210" s="3"/>
      <c r="O210" s="21"/>
      <c r="P210" s="3"/>
      <c r="Q210" s="3"/>
      <c r="R210" s="3"/>
      <c r="S210" s="3"/>
      <c r="T210" s="3"/>
    </row>
    <row r="211" spans="1:22" x14ac:dyDescent="0.3">
      <c r="A211" s="3"/>
      <c r="B211" s="3"/>
      <c r="C211" s="3">
        <v>42</v>
      </c>
      <c r="D211" s="3">
        <v>12.44</v>
      </c>
      <c r="E211" s="3">
        <v>0.9</v>
      </c>
      <c r="F211" s="3">
        <v>121400</v>
      </c>
      <c r="G211" s="3">
        <v>-34228</v>
      </c>
      <c r="H211" s="3">
        <v>-23411</v>
      </c>
      <c r="I211" s="3"/>
      <c r="J211" s="3"/>
      <c r="K211" s="3"/>
      <c r="L211" s="26">
        <f t="shared" si="45"/>
        <v>0.89402670281851493</v>
      </c>
      <c r="M211" s="26">
        <f t="shared" ref="M211" si="59">(D211-D$207)/D$209</f>
        <v>0.56476244256700592</v>
      </c>
      <c r="N211" s="26">
        <f t="shared" ref="N211" si="60">(E211-E$207)/E$209</f>
        <v>0.19432108254006897</v>
      </c>
      <c r="O211" s="26">
        <f t="shared" ref="O211" si="61">(F211-F$207)/F$209</f>
        <v>1.5243722642798541</v>
      </c>
      <c r="P211" s="26">
        <f t="shared" ref="P211" si="62">(G211-G$207)/G$209</f>
        <v>-7.9716555048548399</v>
      </c>
      <c r="Q211" s="26">
        <f t="shared" ref="Q211" si="63">(H211-H$207)/H$209</f>
        <v>-2.2794318438031596</v>
      </c>
      <c r="R211" s="3"/>
      <c r="S211" s="21">
        <f>O211+P211+Q211</f>
        <v>-8.7267150843781458</v>
      </c>
      <c r="T211" s="3">
        <f>(S211-S207)/S209</f>
        <v>-4.5748951327183143</v>
      </c>
    </row>
    <row r="212" spans="1:22" ht="16.2" thickBot="1" x14ac:dyDescent="0.35"/>
    <row r="213" spans="1:22" x14ac:dyDescent="0.3">
      <c r="D213" s="46"/>
      <c r="E213" s="46" t="s">
        <v>1</v>
      </c>
      <c r="F213" s="46" t="s">
        <v>3</v>
      </c>
      <c r="G213" s="46" t="s">
        <v>2</v>
      </c>
      <c r="H213" s="46" t="s">
        <v>11</v>
      </c>
      <c r="I213" s="46" t="s">
        <v>10</v>
      </c>
      <c r="J213" s="46" t="s">
        <v>4</v>
      </c>
    </row>
    <row r="214" spans="1:22" x14ac:dyDescent="0.3">
      <c r="D214" s="44" t="s">
        <v>1</v>
      </c>
      <c r="E214" s="44">
        <v>1</v>
      </c>
      <c r="F214" s="44"/>
      <c r="G214" s="44"/>
      <c r="H214" s="44"/>
      <c r="I214" s="44"/>
      <c r="J214" s="44"/>
    </row>
    <row r="215" spans="1:22" x14ac:dyDescent="0.3">
      <c r="D215" s="44" t="s">
        <v>3</v>
      </c>
      <c r="E215" s="44">
        <v>0.539541751080165</v>
      </c>
      <c r="F215" s="44">
        <v>1</v>
      </c>
      <c r="G215" s="44"/>
      <c r="H215" s="44"/>
      <c r="I215" s="44"/>
      <c r="J215" s="44"/>
    </row>
    <row r="216" spans="1:22" x14ac:dyDescent="0.3">
      <c r="D216" s="44" t="s">
        <v>2</v>
      </c>
      <c r="E216" s="44">
        <v>7.5827363510883289E-2</v>
      </c>
      <c r="F216" s="44">
        <v>6.9129983704858816E-2</v>
      </c>
      <c r="G216" s="44">
        <v>1</v>
      </c>
      <c r="H216" s="44"/>
      <c r="I216" s="44"/>
      <c r="J216" s="44"/>
    </row>
    <row r="217" spans="1:22" x14ac:dyDescent="0.3">
      <c r="D217" s="44" t="s">
        <v>11</v>
      </c>
      <c r="E217" s="44">
        <v>0.45770980096253627</v>
      </c>
      <c r="F217" s="44">
        <v>0.61222279027002979</v>
      </c>
      <c r="G217" s="44">
        <v>0.13112097174456133</v>
      </c>
      <c r="H217" s="44">
        <v>1</v>
      </c>
      <c r="I217" s="44"/>
      <c r="J217" s="44"/>
    </row>
    <row r="218" spans="1:22" x14ac:dyDescent="0.3">
      <c r="D218" s="44" t="s">
        <v>10</v>
      </c>
      <c r="E218" s="44">
        <v>-0.30221090199585193</v>
      </c>
      <c r="F218" s="44">
        <v>-0.44135491674854599</v>
      </c>
      <c r="G218" s="44">
        <v>-9.6701681960779828E-2</v>
      </c>
      <c r="H218" s="44">
        <v>-0.7107349658143941</v>
      </c>
      <c r="I218" s="44">
        <v>1</v>
      </c>
      <c r="J218" s="44"/>
    </row>
    <row r="219" spans="1:22" ht="16.2" thickBot="1" x14ac:dyDescent="0.35">
      <c r="D219" s="45" t="s">
        <v>4</v>
      </c>
      <c r="E219" s="45">
        <v>-0.3362661391087543</v>
      </c>
      <c r="F219" s="45">
        <v>-0.44707716883075299</v>
      </c>
      <c r="G219" s="45">
        <v>-8.7293458471305402E-2</v>
      </c>
      <c r="H219" s="45">
        <v>-0.65474829761909437</v>
      </c>
      <c r="I219" s="45">
        <v>0.60223895987402831</v>
      </c>
      <c r="J219" s="45">
        <v>1</v>
      </c>
    </row>
  </sheetData>
  <pageMargins left="0.75" right="0.75" top="1" bottom="1" header="0.5" footer="0.5"/>
  <pageSetup orientation="portrait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11"/>
  <sheetViews>
    <sheetView topLeftCell="N1" workbookViewId="0">
      <selection activeCell="S6" sqref="S6"/>
    </sheetView>
  </sheetViews>
  <sheetFormatPr defaultColWidth="11.19921875" defaultRowHeight="15.6" x14ac:dyDescent="0.3"/>
  <cols>
    <col min="2" max="2" width="23" customWidth="1"/>
    <col min="3" max="3" width="11.69921875" customWidth="1"/>
    <col min="4" max="4" width="23.796875" customWidth="1"/>
    <col min="5" max="5" width="20.69921875" customWidth="1"/>
    <col min="6" max="6" width="11" customWidth="1"/>
    <col min="7" max="7" width="20.19921875" customWidth="1"/>
    <col min="8" max="8" width="19.69921875" customWidth="1"/>
    <col min="9" max="9" width="26.19921875" customWidth="1"/>
    <col min="11" max="11" width="24.19921875" customWidth="1"/>
    <col min="12" max="12" width="10" customWidth="1"/>
    <col min="13" max="13" width="22.69921875" customWidth="1"/>
    <col min="14" max="14" width="20.796875" customWidth="1"/>
    <col min="15" max="15" width="11.19921875" customWidth="1"/>
    <col min="16" max="16" width="21" customWidth="1"/>
    <col min="17" max="17" width="21.69921875" customWidth="1"/>
    <col min="18" max="18" width="27.69921875" customWidth="1"/>
  </cols>
  <sheetData>
    <row r="1" spans="1:20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21" x14ac:dyDescent="0.4">
      <c r="A2" s="3"/>
      <c r="B2" s="4" t="s">
        <v>19</v>
      </c>
      <c r="C2" s="5"/>
      <c r="D2" s="6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ht="21" x14ac:dyDescent="0.4">
      <c r="A4" s="3"/>
      <c r="B4" s="9" t="s">
        <v>7</v>
      </c>
      <c r="C4" s="3"/>
      <c r="D4" s="3"/>
      <c r="E4" s="3"/>
      <c r="F4" s="3"/>
      <c r="G4" s="3"/>
      <c r="H4" s="3"/>
      <c r="I4" s="3"/>
      <c r="J4" s="3"/>
      <c r="K4" s="10" t="s">
        <v>9</v>
      </c>
      <c r="L4" s="3"/>
      <c r="M4" s="3"/>
      <c r="N4" s="3"/>
      <c r="O4" s="3"/>
      <c r="P4" s="3"/>
      <c r="Q4" s="3"/>
      <c r="R4" s="3"/>
      <c r="S4" s="3"/>
      <c r="T4" s="3"/>
    </row>
    <row r="5" spans="1:20" ht="21" x14ac:dyDescent="0.4">
      <c r="A5" s="3"/>
      <c r="B5" s="7" t="s">
        <v>0</v>
      </c>
      <c r="C5" s="7" t="s">
        <v>1</v>
      </c>
      <c r="D5" s="7" t="s">
        <v>3</v>
      </c>
      <c r="E5" s="7" t="s">
        <v>2</v>
      </c>
      <c r="F5" s="7" t="s">
        <v>11</v>
      </c>
      <c r="G5" s="7" t="s">
        <v>10</v>
      </c>
      <c r="H5" s="7" t="s">
        <v>4</v>
      </c>
      <c r="I5" s="7" t="s">
        <v>8</v>
      </c>
      <c r="J5" s="3"/>
      <c r="K5" s="7" t="s">
        <v>0</v>
      </c>
      <c r="L5" s="7" t="s">
        <v>1</v>
      </c>
      <c r="M5" s="7" t="s">
        <v>3</v>
      </c>
      <c r="N5" s="7" t="s">
        <v>2</v>
      </c>
      <c r="O5" s="7" t="s">
        <v>11</v>
      </c>
      <c r="P5" s="7" t="s">
        <v>10</v>
      </c>
      <c r="Q5" s="7" t="s">
        <v>4</v>
      </c>
      <c r="R5" s="7" t="s">
        <v>8</v>
      </c>
      <c r="S5" s="3"/>
      <c r="T5" s="3"/>
    </row>
    <row r="6" spans="1:20" x14ac:dyDescent="0.3">
      <c r="A6" s="3"/>
      <c r="B6" s="22">
        <v>201</v>
      </c>
      <c r="C6" s="1">
        <v>25.923831915545904</v>
      </c>
      <c r="D6" s="1">
        <v>0.34994294467971854</v>
      </c>
      <c r="E6" s="1">
        <v>0.23969431516044912</v>
      </c>
      <c r="F6" s="2">
        <v>12180.599689044318</v>
      </c>
      <c r="G6" s="2">
        <v>-2057.2811821821711</v>
      </c>
      <c r="H6" s="2">
        <v>-3696.3128375267497</v>
      </c>
      <c r="I6" s="24">
        <v>1</v>
      </c>
      <c r="J6" s="3"/>
      <c r="K6" s="11">
        <f>B6</f>
        <v>201</v>
      </c>
      <c r="L6" s="23">
        <f>(C6-C$207)/C$209</f>
        <v>-1.0879073592883095</v>
      </c>
      <c r="M6" s="23">
        <f>(D6-D$207)/D$209</f>
        <v>-1.2314763092645999</v>
      </c>
      <c r="N6" s="23">
        <f t="shared" ref="N6:Q21" si="0">(E6-E$207)/E$209</f>
        <v>-0.97630648716460489</v>
      </c>
      <c r="O6" s="23">
        <f t="shared" si="0"/>
        <v>-0.93860520849446838</v>
      </c>
      <c r="P6" s="23">
        <f t="shared" si="0"/>
        <v>0.2169615861314059</v>
      </c>
      <c r="Q6" s="23">
        <f>(H6-H$207)/H$209</f>
        <v>0.34797667723637288</v>
      </c>
      <c r="R6" s="24">
        <v>1</v>
      </c>
      <c r="S6" s="21">
        <f>O6+P6+Q6+L6+M6</f>
        <v>-2.6930506136795991</v>
      </c>
      <c r="T6" s="3"/>
    </row>
    <row r="7" spans="1:20" x14ac:dyDescent="0.3">
      <c r="A7" s="3"/>
      <c r="B7" s="11">
        <v>202</v>
      </c>
      <c r="C7" s="1">
        <v>27.795471483234561</v>
      </c>
      <c r="D7" s="1">
        <v>4.4656222732633939</v>
      </c>
      <c r="E7" s="1">
        <v>0.36551559896246022</v>
      </c>
      <c r="F7" s="2">
        <v>38536.243863883239</v>
      </c>
      <c r="G7" s="2">
        <v>-6970.2662331243509</v>
      </c>
      <c r="H7" s="2">
        <v>-3018.0628998511156</v>
      </c>
      <c r="I7" s="14">
        <v>1</v>
      </c>
      <c r="J7" s="3"/>
      <c r="K7" s="11">
        <f t="shared" ref="K7:K70" si="1">B7</f>
        <v>202</v>
      </c>
      <c r="L7" s="25">
        <f t="shared" ref="L7:Q59" si="2">(C7-C$207)/C$209</f>
        <v>-0.86150763100405536</v>
      </c>
      <c r="M7" s="25">
        <f t="shared" si="2"/>
        <v>-0.6383557648382564</v>
      </c>
      <c r="N7" s="25">
        <f t="shared" si="0"/>
        <v>-0.76549400532809153</v>
      </c>
      <c r="O7" s="25">
        <f t="shared" si="0"/>
        <v>-0.22124942233981201</v>
      </c>
      <c r="P7" s="25">
        <f t="shared" si="0"/>
        <v>-0.95322583125951998</v>
      </c>
      <c r="Q7" s="25">
        <f t="shared" si="0"/>
        <v>0.4407839795225908</v>
      </c>
      <c r="R7" s="14">
        <v>1</v>
      </c>
      <c r="S7" s="21">
        <f t="shared" ref="S7:S70" si="3">O7+P7+Q7+L7+M7</f>
        <v>-2.2335546699190529</v>
      </c>
      <c r="T7" s="3"/>
    </row>
    <row r="8" spans="1:20" x14ac:dyDescent="0.3">
      <c r="A8" s="3"/>
      <c r="B8" s="11">
        <v>203</v>
      </c>
      <c r="C8" s="1">
        <v>37.332110214368207</v>
      </c>
      <c r="D8" s="1">
        <v>9.3008934673374561</v>
      </c>
      <c r="E8" s="1">
        <v>2.2172232539428165E-2</v>
      </c>
      <c r="F8" s="2">
        <v>30601.949585857779</v>
      </c>
      <c r="G8" s="2">
        <v>-2891.7701663146454</v>
      </c>
      <c r="H8" s="2">
        <v>-1673.6445208274292</v>
      </c>
      <c r="I8" s="14">
        <v>0</v>
      </c>
      <c r="J8" s="3"/>
      <c r="K8" s="11">
        <f t="shared" si="1"/>
        <v>203</v>
      </c>
      <c r="L8" s="25">
        <f t="shared" si="2"/>
        <v>0.2920758124898637</v>
      </c>
      <c r="M8" s="25">
        <f t="shared" si="2"/>
        <v>5.8466911107478862E-2</v>
      </c>
      <c r="N8" s="25">
        <f t="shared" si="0"/>
        <v>-1.3407628709012616</v>
      </c>
      <c r="O8" s="25">
        <f t="shared" si="0"/>
        <v>-0.43720741113483003</v>
      </c>
      <c r="P8" s="25">
        <f t="shared" si="0"/>
        <v>1.8200853286129057E-2</v>
      </c>
      <c r="Q8" s="25">
        <f t="shared" si="0"/>
        <v>0.62474543085540191</v>
      </c>
      <c r="R8" s="14">
        <v>0</v>
      </c>
      <c r="S8" s="21">
        <f t="shared" si="3"/>
        <v>0.55628159660404353</v>
      </c>
      <c r="T8" s="3"/>
    </row>
    <row r="9" spans="1:20" x14ac:dyDescent="0.3">
      <c r="A9" s="3"/>
      <c r="B9" s="11">
        <v>204</v>
      </c>
      <c r="C9" s="1">
        <v>27.996472720832426</v>
      </c>
      <c r="D9" s="1">
        <v>8.4250694849388914</v>
      </c>
      <c r="E9" s="1">
        <v>1.0595417903463911</v>
      </c>
      <c r="F9" s="2">
        <v>15587.51277708365</v>
      </c>
      <c r="G9" s="2">
        <v>-38.114035682819321</v>
      </c>
      <c r="H9" s="2">
        <v>-1757.8681939445605</v>
      </c>
      <c r="I9" s="14">
        <v>0</v>
      </c>
      <c r="J9" s="3"/>
      <c r="K9" s="11">
        <f t="shared" si="1"/>
        <v>204</v>
      </c>
      <c r="L9" s="25">
        <f t="shared" si="2"/>
        <v>-0.83719385480346309</v>
      </c>
      <c r="M9" s="25">
        <f t="shared" si="2"/>
        <v>-6.7750210244550621E-2</v>
      </c>
      <c r="N9" s="25">
        <f t="shared" si="0"/>
        <v>0.39734092564763984</v>
      </c>
      <c r="O9" s="25">
        <f t="shared" si="0"/>
        <v>-0.84587483163787702</v>
      </c>
      <c r="P9" s="25">
        <f t="shared" si="0"/>
        <v>0.69789201110584353</v>
      </c>
      <c r="Q9" s="25">
        <f t="shared" si="0"/>
        <v>0.61322081219133739</v>
      </c>
      <c r="R9" s="14">
        <v>0</v>
      </c>
      <c r="S9" s="21">
        <f t="shared" si="3"/>
        <v>-0.43970607338870982</v>
      </c>
      <c r="T9" s="3"/>
    </row>
    <row r="10" spans="1:20" x14ac:dyDescent="0.3">
      <c r="A10" s="3"/>
      <c r="B10" s="11">
        <v>205</v>
      </c>
      <c r="C10" s="1">
        <v>39.243112838383688</v>
      </c>
      <c r="D10" s="1">
        <v>5.3964300445119999</v>
      </c>
      <c r="E10" s="1">
        <v>0.73987613847749789</v>
      </c>
      <c r="F10" s="2">
        <v>27598.755250262671</v>
      </c>
      <c r="G10" s="2">
        <v>-775.59124126531003</v>
      </c>
      <c r="H10" s="2">
        <v>-4374.0530295272365</v>
      </c>
      <c r="I10" s="14">
        <v>0</v>
      </c>
      <c r="J10" s="3"/>
      <c r="K10" s="11">
        <f t="shared" si="1"/>
        <v>205</v>
      </c>
      <c r="L10" s="25">
        <f t="shared" si="2"/>
        <v>0.52323702659151594</v>
      </c>
      <c r="M10" s="25">
        <f t="shared" si="2"/>
        <v>-0.50421479612745268</v>
      </c>
      <c r="N10" s="25">
        <f t="shared" si="0"/>
        <v>-0.13825613227469488</v>
      </c>
      <c r="O10" s="25">
        <f t="shared" si="0"/>
        <v>-0.51894925054100749</v>
      </c>
      <c r="P10" s="25">
        <f t="shared" si="0"/>
        <v>0.52223779322464847</v>
      </c>
      <c r="Q10" s="25">
        <f t="shared" si="0"/>
        <v>0.25523912522705827</v>
      </c>
      <c r="R10" s="14">
        <v>0</v>
      </c>
      <c r="S10" s="21">
        <f t="shared" si="3"/>
        <v>0.27754989837476252</v>
      </c>
      <c r="T10" s="3"/>
    </row>
    <row r="11" spans="1:20" x14ac:dyDescent="0.3">
      <c r="A11" s="3"/>
      <c r="B11" s="11">
        <v>206</v>
      </c>
      <c r="C11" s="1">
        <v>30.672990066530048</v>
      </c>
      <c r="D11" s="1">
        <v>7.8105199703549912</v>
      </c>
      <c r="E11" s="1">
        <v>2.4667517469900591</v>
      </c>
      <c r="F11" s="2">
        <v>16574.84386036811</v>
      </c>
      <c r="G11" s="2">
        <v>-832.81975287636988</v>
      </c>
      <c r="H11" s="2">
        <v>-3200.1448422761805</v>
      </c>
      <c r="I11" s="14">
        <v>0</v>
      </c>
      <c r="J11" s="3"/>
      <c r="K11" s="11">
        <f t="shared" si="1"/>
        <v>206</v>
      </c>
      <c r="L11" s="25">
        <f t="shared" si="2"/>
        <v>-0.51343344159401383</v>
      </c>
      <c r="M11" s="25">
        <f t="shared" si="2"/>
        <v>-0.15631443344227572</v>
      </c>
      <c r="N11" s="25">
        <f t="shared" si="0"/>
        <v>2.7551091383128039</v>
      </c>
      <c r="O11" s="25">
        <f t="shared" si="0"/>
        <v>-0.81900135965039966</v>
      </c>
      <c r="P11" s="25">
        <f t="shared" si="0"/>
        <v>0.50860695911689358</v>
      </c>
      <c r="Q11" s="25">
        <f t="shared" si="0"/>
        <v>0.41586907288888569</v>
      </c>
      <c r="R11" s="14">
        <v>0</v>
      </c>
      <c r="S11" s="21">
        <f t="shared" si="3"/>
        <v>-0.56427320268090997</v>
      </c>
      <c r="T11" s="3"/>
    </row>
    <row r="12" spans="1:20" x14ac:dyDescent="0.3">
      <c r="A12" s="3"/>
      <c r="B12" s="11">
        <v>207</v>
      </c>
      <c r="C12" s="1">
        <v>36.128017393985274</v>
      </c>
      <c r="D12" s="1">
        <v>0.20003672220703747</v>
      </c>
      <c r="E12" s="1">
        <v>0.94744592698574537</v>
      </c>
      <c r="F12" s="2">
        <v>30115.220710984031</v>
      </c>
      <c r="G12" s="2">
        <v>-245.08071925222333</v>
      </c>
      <c r="H12" s="2">
        <v>1215.0259095615631</v>
      </c>
      <c r="I12" s="14">
        <v>1</v>
      </c>
      <c r="J12" s="3"/>
      <c r="K12" s="11">
        <f t="shared" si="1"/>
        <v>207</v>
      </c>
      <c r="L12" s="25">
        <f t="shared" si="2"/>
        <v>0.14642475228046314</v>
      </c>
      <c r="M12" s="25">
        <f t="shared" si="2"/>
        <v>-1.253079659085464</v>
      </c>
      <c r="N12" s="25">
        <f t="shared" si="0"/>
        <v>0.20952526803720073</v>
      </c>
      <c r="O12" s="25">
        <f t="shared" si="0"/>
        <v>-0.4504553428629629</v>
      </c>
      <c r="P12" s="25">
        <f t="shared" si="0"/>
        <v>0.64859615402083159</v>
      </c>
      <c r="Q12" s="25">
        <f t="shared" si="0"/>
        <v>1.020012271213862</v>
      </c>
      <c r="R12" s="14">
        <v>1</v>
      </c>
      <c r="S12" s="21">
        <f t="shared" si="3"/>
        <v>0.1114981755667297</v>
      </c>
      <c r="T12" s="3"/>
    </row>
    <row r="13" spans="1:20" x14ac:dyDescent="0.3">
      <c r="A13" s="3"/>
      <c r="B13" s="11">
        <v>208</v>
      </c>
      <c r="C13" s="1">
        <v>28.880336542756446</v>
      </c>
      <c r="D13" s="1">
        <v>4.3031770037287789</v>
      </c>
      <c r="E13" s="1">
        <v>0.21335494348551648</v>
      </c>
      <c r="F13" s="2">
        <v>39699.028175213032</v>
      </c>
      <c r="G13" s="2">
        <v>-503.94454107525223</v>
      </c>
      <c r="H13" s="2">
        <v>-2298.1858740367702</v>
      </c>
      <c r="I13" s="14">
        <v>1</v>
      </c>
      <c r="J13" s="3"/>
      <c r="K13" s="11">
        <f t="shared" si="1"/>
        <v>208</v>
      </c>
      <c r="L13" s="25">
        <f t="shared" si="2"/>
        <v>-0.73027875609618476</v>
      </c>
      <c r="M13" s="25">
        <f t="shared" si="2"/>
        <v>-0.66176614718673044</v>
      </c>
      <c r="N13" s="25">
        <f t="shared" si="0"/>
        <v>-1.0204378784921997</v>
      </c>
      <c r="O13" s="25">
        <f t="shared" si="0"/>
        <v>-0.18960041204627467</v>
      </c>
      <c r="P13" s="25">
        <f t="shared" si="0"/>
        <v>0.58693930304854069</v>
      </c>
      <c r="Q13" s="25">
        <f t="shared" si="0"/>
        <v>0.53928726132548066</v>
      </c>
      <c r="R13" s="14">
        <v>1</v>
      </c>
      <c r="S13" s="21">
        <f t="shared" si="3"/>
        <v>-0.45541875095516848</v>
      </c>
      <c r="T13" s="3"/>
    </row>
    <row r="14" spans="1:20" x14ac:dyDescent="0.3">
      <c r="A14" s="3"/>
      <c r="B14" s="11">
        <v>209</v>
      </c>
      <c r="C14" s="1">
        <v>35.005315293464669</v>
      </c>
      <c r="D14" s="1">
        <v>9.8178999019976949</v>
      </c>
      <c r="E14" s="1">
        <v>1.6676801090534175</v>
      </c>
      <c r="F14" s="2">
        <v>30621.421783611233</v>
      </c>
      <c r="G14" s="2">
        <v>-830.78371097602474</v>
      </c>
      <c r="H14" s="2">
        <v>-2705.9209255632936</v>
      </c>
      <c r="I14" s="14">
        <v>0</v>
      </c>
      <c r="J14" s="3"/>
      <c r="K14" s="11">
        <f t="shared" si="1"/>
        <v>209</v>
      </c>
      <c r="L14" s="25">
        <f t="shared" si="2"/>
        <v>1.0618983429401655E-2</v>
      </c>
      <c r="M14" s="25">
        <f t="shared" si="2"/>
        <v>0.13297396413950646</v>
      </c>
      <c r="N14" s="25">
        <f t="shared" si="0"/>
        <v>1.4162714626166453</v>
      </c>
      <c r="O14" s="25">
        <f t="shared" si="0"/>
        <v>-0.43667741104699598</v>
      </c>
      <c r="P14" s="25">
        <f t="shared" si="0"/>
        <v>0.5090919088141469</v>
      </c>
      <c r="Q14" s="25">
        <f t="shared" si="0"/>
        <v>0.48349545350108292</v>
      </c>
      <c r="R14" s="14">
        <v>0</v>
      </c>
      <c r="S14" s="21">
        <f t="shared" si="3"/>
        <v>0.69950289883714201</v>
      </c>
      <c r="T14" s="3"/>
    </row>
    <row r="15" spans="1:20" x14ac:dyDescent="0.3">
      <c r="A15" s="3"/>
      <c r="B15" s="11">
        <v>210</v>
      </c>
      <c r="C15" s="1">
        <v>43.38495157471494</v>
      </c>
      <c r="D15" s="1">
        <v>10.252315048076431</v>
      </c>
      <c r="E15" s="1">
        <v>0.56789670296159955</v>
      </c>
      <c r="F15" s="2">
        <v>54600.948350662962</v>
      </c>
      <c r="G15" s="2">
        <v>-1861.2532943836395</v>
      </c>
      <c r="H15" s="2">
        <v>-4448.7603048196725</v>
      </c>
      <c r="I15" s="14">
        <v>0</v>
      </c>
      <c r="J15" s="3"/>
      <c r="K15" s="11">
        <f t="shared" si="1"/>
        <v>210</v>
      </c>
      <c r="L15" s="25">
        <f t="shared" si="2"/>
        <v>1.0242475740766821</v>
      </c>
      <c r="M15" s="25">
        <f t="shared" si="2"/>
        <v>0.19557858597187308</v>
      </c>
      <c r="N15" s="25">
        <f t="shared" si="0"/>
        <v>-0.42640620140766972</v>
      </c>
      <c r="O15" s="25">
        <f t="shared" si="0"/>
        <v>0.21600449716248132</v>
      </c>
      <c r="P15" s="25">
        <f t="shared" si="0"/>
        <v>0.26365201270121014</v>
      </c>
      <c r="Q15" s="25">
        <f t="shared" si="0"/>
        <v>0.24501666843656369</v>
      </c>
      <c r="R15" s="14">
        <v>0</v>
      </c>
      <c r="S15" s="21">
        <f t="shared" si="3"/>
        <v>1.9444993383488103</v>
      </c>
      <c r="T15" s="3"/>
    </row>
    <row r="16" spans="1:20" x14ac:dyDescent="0.3">
      <c r="A16" s="3"/>
      <c r="B16" s="11">
        <v>211</v>
      </c>
      <c r="C16" s="1">
        <v>34.409869118921634</v>
      </c>
      <c r="D16" s="1">
        <v>10.463649235788763</v>
      </c>
      <c r="E16" s="1">
        <v>0.47833261460868409</v>
      </c>
      <c r="F16" s="2">
        <v>32726.754750519591</v>
      </c>
      <c r="G16" s="2">
        <v>-2379.3877691303978</v>
      </c>
      <c r="H16" s="2">
        <v>-6655.5043002596994</v>
      </c>
      <c r="I16" s="14">
        <v>0</v>
      </c>
      <c r="J16" s="3"/>
      <c r="K16" s="11">
        <f t="shared" si="1"/>
        <v>211</v>
      </c>
      <c r="L16" s="25">
        <f t="shared" si="2"/>
        <v>-6.1408160285518362E-2</v>
      </c>
      <c r="M16" s="25">
        <f t="shared" si="2"/>
        <v>0.2260344690629818</v>
      </c>
      <c r="N16" s="25">
        <f t="shared" si="0"/>
        <v>-0.57647006324851569</v>
      </c>
      <c r="O16" s="25">
        <f t="shared" si="0"/>
        <v>-0.37937383024377358</v>
      </c>
      <c r="P16" s="25">
        <f t="shared" si="0"/>
        <v>0.14024141067854817</v>
      </c>
      <c r="Q16" s="25">
        <f t="shared" si="0"/>
        <v>-5.6939801703273188E-2</v>
      </c>
      <c r="R16" s="14">
        <v>0</v>
      </c>
      <c r="S16" s="21">
        <f t="shared" si="3"/>
        <v>-0.13144591249103516</v>
      </c>
      <c r="T16" s="3"/>
    </row>
    <row r="17" spans="1:20" x14ac:dyDescent="0.3">
      <c r="A17" s="3"/>
      <c r="B17" s="11">
        <v>212</v>
      </c>
      <c r="C17" s="1">
        <v>32.453739639870115</v>
      </c>
      <c r="D17" s="1">
        <v>1.1360688560426004</v>
      </c>
      <c r="E17" s="1">
        <v>0.82841935701205249</v>
      </c>
      <c r="F17" s="2">
        <v>20581.3421409232</v>
      </c>
      <c r="G17" s="2">
        <v>-119.68472545590643</v>
      </c>
      <c r="H17" s="2">
        <v>-3642.3010021394693</v>
      </c>
      <c r="I17" s="14">
        <v>0</v>
      </c>
      <c r="J17" s="3"/>
      <c r="K17" s="11">
        <f t="shared" si="1"/>
        <v>212</v>
      </c>
      <c r="L17" s="25">
        <f t="shared" si="2"/>
        <v>-0.29802806840863694</v>
      </c>
      <c r="M17" s="25">
        <f t="shared" si="2"/>
        <v>-1.1181857947930403</v>
      </c>
      <c r="N17" s="25">
        <f t="shared" si="0"/>
        <v>1.0097270941525328E-2</v>
      </c>
      <c r="O17" s="25">
        <f t="shared" si="0"/>
        <v>-0.70995129414228009</v>
      </c>
      <c r="P17" s="25">
        <f t="shared" si="0"/>
        <v>0.67846329438665465</v>
      </c>
      <c r="Q17" s="25">
        <f t="shared" si="0"/>
        <v>0.35536730487284462</v>
      </c>
      <c r="R17" s="14">
        <v>0</v>
      </c>
      <c r="S17" s="21">
        <f t="shared" si="3"/>
        <v>-1.0923345580844579</v>
      </c>
      <c r="T17" s="3"/>
    </row>
    <row r="18" spans="1:20" x14ac:dyDescent="0.3">
      <c r="A18" s="3"/>
      <c r="B18" s="11">
        <v>213</v>
      </c>
      <c r="C18" s="1">
        <v>38.781250592600422</v>
      </c>
      <c r="D18" s="1">
        <v>13.630925001544691</v>
      </c>
      <c r="E18" s="1">
        <v>0.95328526780779477</v>
      </c>
      <c r="F18" s="2">
        <v>43637.389539360738</v>
      </c>
      <c r="G18" s="2">
        <v>-664.50511954859655</v>
      </c>
      <c r="H18" s="2">
        <v>-216.66977019819171</v>
      </c>
      <c r="I18" s="14">
        <v>0</v>
      </c>
      <c r="J18" s="3"/>
      <c r="K18" s="11">
        <f t="shared" si="1"/>
        <v>213</v>
      </c>
      <c r="L18" s="25">
        <f t="shared" si="2"/>
        <v>0.467368637850826</v>
      </c>
      <c r="M18" s="25">
        <f t="shared" si="2"/>
        <v>0.68247827251644289</v>
      </c>
      <c r="N18" s="25">
        <f t="shared" si="0"/>
        <v>0.21930903350030453</v>
      </c>
      <c r="O18" s="25">
        <f t="shared" si="0"/>
        <v>-8.2404917457056595E-2</v>
      </c>
      <c r="P18" s="25">
        <f t="shared" si="0"/>
        <v>0.54869657144843442</v>
      </c>
      <c r="Q18" s="25">
        <f t="shared" si="0"/>
        <v>0.82410836270973709</v>
      </c>
      <c r="R18" s="14">
        <v>0</v>
      </c>
      <c r="S18" s="21">
        <f t="shared" si="3"/>
        <v>2.440246927068384</v>
      </c>
      <c r="T18" s="3"/>
    </row>
    <row r="19" spans="1:20" x14ac:dyDescent="0.3">
      <c r="A19" s="3"/>
      <c r="B19" s="11">
        <v>214</v>
      </c>
      <c r="C19" s="1">
        <v>29.13855835639756</v>
      </c>
      <c r="D19" s="1">
        <v>10.582365798825768</v>
      </c>
      <c r="E19" s="1">
        <v>0.70051182842290483</v>
      </c>
      <c r="F19" s="2">
        <v>54916.592663103904</v>
      </c>
      <c r="G19" s="2">
        <v>-9303.6018357532048</v>
      </c>
      <c r="H19" s="2">
        <v>-10578.554672559685</v>
      </c>
      <c r="I19" s="14">
        <v>0</v>
      </c>
      <c r="J19" s="3"/>
      <c r="K19" s="11">
        <f t="shared" si="1"/>
        <v>214</v>
      </c>
      <c r="L19" s="25">
        <f t="shared" si="2"/>
        <v>-0.69904338927947907</v>
      </c>
      <c r="M19" s="25">
        <f t="shared" si="2"/>
        <v>0.2431430013074421</v>
      </c>
      <c r="N19" s="25">
        <f t="shared" si="0"/>
        <v>-0.20421069614203749</v>
      </c>
      <c r="O19" s="25">
        <f t="shared" si="0"/>
        <v>0.22459579822855369</v>
      </c>
      <c r="P19" s="25">
        <f t="shared" si="0"/>
        <v>-1.5089857072686952</v>
      </c>
      <c r="Q19" s="25">
        <f t="shared" si="0"/>
        <v>-0.59374445373735207</v>
      </c>
      <c r="R19" s="14">
        <v>0</v>
      </c>
      <c r="S19" s="21">
        <f t="shared" si="3"/>
        <v>-2.3340347507495305</v>
      </c>
      <c r="T19" s="3"/>
    </row>
    <row r="20" spans="1:20" x14ac:dyDescent="0.3">
      <c r="A20" s="3"/>
      <c r="B20" s="11">
        <v>215</v>
      </c>
      <c r="C20" s="1">
        <v>42.004124945652819</v>
      </c>
      <c r="D20" s="1">
        <v>4.6019858344397138</v>
      </c>
      <c r="E20" s="1">
        <v>0.53000472386213371</v>
      </c>
      <c r="F20" s="2">
        <v>37702.349853405169</v>
      </c>
      <c r="G20" s="2">
        <v>-3196.3325366273184</v>
      </c>
      <c r="H20" s="2">
        <v>-8647.0512979997275</v>
      </c>
      <c r="I20" s="14">
        <v>1</v>
      </c>
      <c r="J20" s="3"/>
      <c r="K20" s="11">
        <f t="shared" si="1"/>
        <v>215</v>
      </c>
      <c r="L20" s="25">
        <f t="shared" si="2"/>
        <v>0.85721820633715051</v>
      </c>
      <c r="M20" s="25">
        <f t="shared" si="2"/>
        <v>-0.61870408082995754</v>
      </c>
      <c r="N20" s="25">
        <f t="shared" si="0"/>
        <v>-0.48989388738793316</v>
      </c>
      <c r="O20" s="25">
        <f t="shared" si="0"/>
        <v>-0.24394659830287349</v>
      </c>
      <c r="P20" s="25">
        <f t="shared" si="0"/>
        <v>-5.4340595518462466E-2</v>
      </c>
      <c r="Q20" s="25">
        <f t="shared" si="0"/>
        <v>-0.32945011680906172</v>
      </c>
      <c r="R20" s="14">
        <v>1</v>
      </c>
      <c r="S20" s="21">
        <f t="shared" si="3"/>
        <v>-0.38922318512320464</v>
      </c>
      <c r="T20" s="3"/>
    </row>
    <row r="21" spans="1:20" x14ac:dyDescent="0.3">
      <c r="A21" s="3"/>
      <c r="B21" s="11">
        <v>216</v>
      </c>
      <c r="C21" s="1">
        <v>36.864667081754021</v>
      </c>
      <c r="D21" s="1">
        <v>15.135367843267385</v>
      </c>
      <c r="E21" s="1">
        <v>1.227705249987846</v>
      </c>
      <c r="F21" s="2">
        <v>41990.732123605434</v>
      </c>
      <c r="G21" s="2">
        <v>-466.4585054909528</v>
      </c>
      <c r="H21" s="2">
        <v>-257.84082143771764</v>
      </c>
      <c r="I21" s="14">
        <v>0</v>
      </c>
      <c r="J21" s="3"/>
      <c r="K21" s="11">
        <f t="shared" si="1"/>
        <v>216</v>
      </c>
      <c r="L21" s="25">
        <f t="shared" si="2"/>
        <v>0.23553234117242222</v>
      </c>
      <c r="M21" s="25">
        <f t="shared" si="2"/>
        <v>0.89928718450909606</v>
      </c>
      <c r="N21" s="25">
        <f t="shared" si="0"/>
        <v>0.67909735993274956</v>
      </c>
      <c r="O21" s="25">
        <f t="shared" si="0"/>
        <v>-0.12722413026666954</v>
      </c>
      <c r="P21" s="25">
        <f t="shared" si="0"/>
        <v>0.59586782343152123</v>
      </c>
      <c r="Q21" s="25">
        <f t="shared" si="0"/>
        <v>0.81847478431100917</v>
      </c>
      <c r="R21" s="14">
        <v>0</v>
      </c>
      <c r="S21" s="21">
        <f t="shared" si="3"/>
        <v>2.4219380031573792</v>
      </c>
      <c r="T21" s="3"/>
    </row>
    <row r="22" spans="1:20" x14ac:dyDescent="0.3">
      <c r="A22" s="3"/>
      <c r="B22" s="11">
        <v>217</v>
      </c>
      <c r="C22" s="1">
        <v>38.326558972331441</v>
      </c>
      <c r="D22" s="1">
        <v>12.222852678752519</v>
      </c>
      <c r="E22" s="1">
        <v>1.1815020257492919</v>
      </c>
      <c r="F22" s="2">
        <v>62888.707459001002</v>
      </c>
      <c r="G22" s="2">
        <v>-3390.8726439849593</v>
      </c>
      <c r="H22" s="2">
        <v>-4983.4641849681702</v>
      </c>
      <c r="I22" s="14">
        <v>0</v>
      </c>
      <c r="J22" s="3"/>
      <c r="K22" s="11">
        <f t="shared" si="1"/>
        <v>217</v>
      </c>
      <c r="L22" s="25">
        <f t="shared" si="2"/>
        <v>0.41236763174944785</v>
      </c>
      <c r="M22" s="25">
        <f t="shared" si="2"/>
        <v>0.47955755007678658</v>
      </c>
      <c r="N22" s="25">
        <f t="shared" si="2"/>
        <v>0.60168425400779735</v>
      </c>
      <c r="O22" s="25">
        <f t="shared" si="2"/>
        <v>0.4415831971624628</v>
      </c>
      <c r="P22" s="25">
        <f t="shared" si="2"/>
        <v>-0.10067665871575111</v>
      </c>
      <c r="Q22" s="25">
        <f t="shared" si="2"/>
        <v>0.17185127337789491</v>
      </c>
      <c r="R22" s="14">
        <v>0</v>
      </c>
      <c r="S22" s="21">
        <f t="shared" si="3"/>
        <v>1.4046829936508409</v>
      </c>
      <c r="T22" s="3"/>
    </row>
    <row r="23" spans="1:20" x14ac:dyDescent="0.3">
      <c r="A23" s="3"/>
      <c r="B23" s="11">
        <v>218</v>
      </c>
      <c r="C23" s="1">
        <v>27.543626052091923</v>
      </c>
      <c r="D23" s="1">
        <v>5.3836858613713128</v>
      </c>
      <c r="E23" s="1">
        <v>0.13461835982432455</v>
      </c>
      <c r="F23" s="2">
        <v>27477.166018931493</v>
      </c>
      <c r="G23" s="2">
        <v>-580.85111731150846</v>
      </c>
      <c r="H23" s="2">
        <v>-4856.9831665107668</v>
      </c>
      <c r="I23" s="14">
        <v>0</v>
      </c>
      <c r="J23" s="3"/>
      <c r="K23" s="11">
        <f t="shared" si="1"/>
        <v>218</v>
      </c>
      <c r="L23" s="25">
        <f t="shared" si="2"/>
        <v>-0.89197168945027472</v>
      </c>
      <c r="M23" s="25">
        <f t="shared" si="2"/>
        <v>-0.50605139131361709</v>
      </c>
      <c r="N23" s="25">
        <f t="shared" si="2"/>
        <v>-1.152360349089967</v>
      </c>
      <c r="O23" s="25">
        <f t="shared" si="2"/>
        <v>-0.52225870251459217</v>
      </c>
      <c r="P23" s="25">
        <f t="shared" si="2"/>
        <v>0.56862149688932506</v>
      </c>
      <c r="Q23" s="25">
        <f t="shared" si="2"/>
        <v>0.18915811184760767</v>
      </c>
      <c r="R23" s="14">
        <v>0</v>
      </c>
      <c r="S23" s="21">
        <f t="shared" si="3"/>
        <v>-1.1625021745415514</v>
      </c>
      <c r="T23" s="3"/>
    </row>
    <row r="24" spans="1:20" x14ac:dyDescent="0.3">
      <c r="A24" s="3"/>
      <c r="B24" s="11">
        <v>219</v>
      </c>
      <c r="C24" s="1">
        <v>30.217270653938773</v>
      </c>
      <c r="D24" s="1">
        <v>1.3528014247198716</v>
      </c>
      <c r="E24" s="1">
        <v>0.36882110341811986</v>
      </c>
      <c r="F24" s="2">
        <v>25276.836763355153</v>
      </c>
      <c r="G24" s="2">
        <v>-1108.8749132759046</v>
      </c>
      <c r="H24" s="2">
        <v>-3672.6795644201034</v>
      </c>
      <c r="I24" s="14">
        <v>0</v>
      </c>
      <c r="J24" s="3"/>
      <c r="K24" s="11">
        <f t="shared" si="1"/>
        <v>219</v>
      </c>
      <c r="L24" s="25">
        <f t="shared" si="2"/>
        <v>-0.56855877286275702</v>
      </c>
      <c r="M24" s="25">
        <f t="shared" si="2"/>
        <v>-1.086951937909195</v>
      </c>
      <c r="N24" s="25">
        <f t="shared" si="2"/>
        <v>-0.75995566096406653</v>
      </c>
      <c r="O24" s="25">
        <f t="shared" si="2"/>
        <v>-0.58214792064419241</v>
      </c>
      <c r="P24" s="25">
        <f t="shared" si="2"/>
        <v>0.44285543090016927</v>
      </c>
      <c r="Q24" s="25">
        <f t="shared" si="2"/>
        <v>0.35121050034402829</v>
      </c>
      <c r="R24" s="14">
        <v>0</v>
      </c>
      <c r="S24" s="21">
        <f t="shared" si="3"/>
        <v>-1.4435927001719469</v>
      </c>
      <c r="T24" s="3"/>
    </row>
    <row r="25" spans="1:20" x14ac:dyDescent="0.3">
      <c r="A25" s="3"/>
      <c r="B25" s="11">
        <v>220</v>
      </c>
      <c r="C25" s="1">
        <v>24.236946936898715</v>
      </c>
      <c r="D25" s="1">
        <v>5.9118685098886203</v>
      </c>
      <c r="E25" s="1">
        <v>1.2147330408331503</v>
      </c>
      <c r="F25" s="2">
        <v>44921.849846490994</v>
      </c>
      <c r="G25" s="2">
        <v>-12089.468675750588</v>
      </c>
      <c r="H25" s="2">
        <v>-11256.018051819268</v>
      </c>
      <c r="I25" s="14">
        <v>1</v>
      </c>
      <c r="J25" s="3"/>
      <c r="K25" s="11">
        <f t="shared" si="1"/>
        <v>220</v>
      </c>
      <c r="L25" s="25">
        <f t="shared" si="2"/>
        <v>-1.2919585598536756</v>
      </c>
      <c r="M25" s="25">
        <f t="shared" si="2"/>
        <v>-0.42993370695725575</v>
      </c>
      <c r="N25" s="25">
        <f t="shared" si="2"/>
        <v>0.65736253475716944</v>
      </c>
      <c r="O25" s="25">
        <f t="shared" si="2"/>
        <v>-4.7444093608724029E-2</v>
      </c>
      <c r="P25" s="25">
        <f t="shared" si="2"/>
        <v>-2.1725306374667586</v>
      </c>
      <c r="Q25" s="25">
        <f t="shared" si="2"/>
        <v>-0.68644412849479441</v>
      </c>
      <c r="R25" s="14">
        <v>1</v>
      </c>
      <c r="S25" s="21">
        <f t="shared" si="3"/>
        <v>-4.6283111263812078</v>
      </c>
      <c r="T25" s="3"/>
    </row>
    <row r="26" spans="1:20" x14ac:dyDescent="0.3">
      <c r="A26" s="3"/>
      <c r="B26" s="11">
        <v>221</v>
      </c>
      <c r="C26" s="1">
        <v>42.367829485093978</v>
      </c>
      <c r="D26" s="1">
        <v>19.712514012421526</v>
      </c>
      <c r="E26" s="1">
        <v>0.12335343512699548</v>
      </c>
      <c r="F26" s="2">
        <v>65417.146544979092</v>
      </c>
      <c r="G26" s="2">
        <v>-3026.2354307818582</v>
      </c>
      <c r="H26" s="2">
        <v>-6582.0084153752032</v>
      </c>
      <c r="I26" s="14">
        <v>0</v>
      </c>
      <c r="J26" s="3"/>
      <c r="K26" s="11">
        <f t="shared" si="1"/>
        <v>221</v>
      </c>
      <c r="L26" s="25">
        <f t="shared" si="2"/>
        <v>0.90121311343719401</v>
      </c>
      <c r="M26" s="25">
        <f t="shared" si="2"/>
        <v>1.5589108361656252</v>
      </c>
      <c r="N26" s="25">
        <f t="shared" si="2"/>
        <v>-1.1712346338006703</v>
      </c>
      <c r="O26" s="25">
        <f t="shared" si="2"/>
        <v>0.51040300654498416</v>
      </c>
      <c r="P26" s="25">
        <f t="shared" si="2"/>
        <v>-1.382642929750106E-2</v>
      </c>
      <c r="Q26" s="25">
        <f t="shared" si="2"/>
        <v>-4.6883103683301432E-2</v>
      </c>
      <c r="R26" s="14">
        <v>0</v>
      </c>
      <c r="S26" s="21">
        <f t="shared" si="3"/>
        <v>2.9098174231670009</v>
      </c>
      <c r="T26" s="3"/>
    </row>
    <row r="27" spans="1:20" x14ac:dyDescent="0.3">
      <c r="A27" s="3"/>
      <c r="B27" s="11">
        <v>222</v>
      </c>
      <c r="C27" s="1">
        <v>30.482447824936369</v>
      </c>
      <c r="D27" s="1">
        <v>9.2265959366432675</v>
      </c>
      <c r="E27" s="1">
        <v>1.1214579747438858</v>
      </c>
      <c r="F27" s="2">
        <v>58409.116468895925</v>
      </c>
      <c r="G27" s="2">
        <v>-12005.647105452288</v>
      </c>
      <c r="H27" s="2">
        <v>-12116.281855291416</v>
      </c>
      <c r="I27" s="14">
        <v>1</v>
      </c>
      <c r="J27" s="3"/>
      <c r="K27" s="11">
        <f t="shared" si="1"/>
        <v>222</v>
      </c>
      <c r="L27" s="25">
        <f t="shared" si="2"/>
        <v>-0.53648206295691592</v>
      </c>
      <c r="M27" s="25">
        <f t="shared" si="2"/>
        <v>4.7759713501285626E-2</v>
      </c>
      <c r="N27" s="25">
        <f t="shared" si="2"/>
        <v>0.50108096154826254</v>
      </c>
      <c r="O27" s="25">
        <f t="shared" si="2"/>
        <v>0.31965635314223756</v>
      </c>
      <c r="P27" s="25">
        <f t="shared" si="2"/>
        <v>-2.1525658002340036</v>
      </c>
      <c r="Q27" s="25">
        <f t="shared" si="2"/>
        <v>-0.80415702225242447</v>
      </c>
      <c r="R27" s="14">
        <v>1</v>
      </c>
      <c r="S27" s="21">
        <f t="shared" si="3"/>
        <v>-3.1257888187998208</v>
      </c>
      <c r="T27" s="3"/>
    </row>
    <row r="28" spans="1:20" x14ac:dyDescent="0.3">
      <c r="A28" s="3"/>
      <c r="B28" s="11">
        <v>223</v>
      </c>
      <c r="C28" s="1">
        <v>26.469083575355416</v>
      </c>
      <c r="D28" s="1">
        <v>2.2740119029313828</v>
      </c>
      <c r="E28" s="1">
        <v>0.71757963655593837</v>
      </c>
      <c r="F28" s="2">
        <v>19708.016495230255</v>
      </c>
      <c r="G28" s="2">
        <v>-576.94177218539619</v>
      </c>
      <c r="H28" s="2">
        <v>-1626.7323289535475</v>
      </c>
      <c r="I28" s="14">
        <v>1</v>
      </c>
      <c r="J28" s="3"/>
      <c r="K28" s="11">
        <f t="shared" si="1"/>
        <v>223</v>
      </c>
      <c r="L28" s="25">
        <f t="shared" si="2"/>
        <v>-1.0219519105157353</v>
      </c>
      <c r="M28" s="25">
        <f t="shared" si="2"/>
        <v>-0.95419405840839033</v>
      </c>
      <c r="N28" s="25">
        <f t="shared" si="2"/>
        <v>-0.1756137300063548</v>
      </c>
      <c r="O28" s="25">
        <f t="shared" si="2"/>
        <v>-0.7337217321167453</v>
      </c>
      <c r="P28" s="25">
        <f t="shared" si="2"/>
        <v>0.56955263476769857</v>
      </c>
      <c r="Q28" s="25">
        <f t="shared" si="2"/>
        <v>0.63116458953172838</v>
      </c>
      <c r="R28" s="14">
        <v>1</v>
      </c>
      <c r="S28" s="21">
        <f t="shared" si="3"/>
        <v>-1.5091504767414441</v>
      </c>
      <c r="T28" s="3"/>
    </row>
    <row r="29" spans="1:20" x14ac:dyDescent="0.3">
      <c r="A29" s="3"/>
      <c r="B29" s="11">
        <v>224</v>
      </c>
      <c r="C29" s="1">
        <v>30.159091213499099</v>
      </c>
      <c r="D29" s="1">
        <v>13.787219718822087</v>
      </c>
      <c r="E29" s="1">
        <v>1.0498776082783647</v>
      </c>
      <c r="F29" s="2">
        <v>36701.708505648567</v>
      </c>
      <c r="G29" s="2">
        <v>-579.27253186936002</v>
      </c>
      <c r="H29" s="2">
        <v>-1391.7468025589249</v>
      </c>
      <c r="I29" s="14">
        <v>0</v>
      </c>
      <c r="J29" s="3"/>
      <c r="K29" s="11">
        <f t="shared" si="1"/>
        <v>224</v>
      </c>
      <c r="L29" s="25">
        <f t="shared" si="2"/>
        <v>-0.57559635089576378</v>
      </c>
      <c r="M29" s="25">
        <f t="shared" si="2"/>
        <v>0.70500228384033581</v>
      </c>
      <c r="N29" s="25">
        <f t="shared" si="2"/>
        <v>0.38114867148270504</v>
      </c>
      <c r="O29" s="25">
        <f t="shared" si="2"/>
        <v>-0.27118235303976868</v>
      </c>
      <c r="P29" s="25">
        <f t="shared" si="2"/>
        <v>0.56899748843062314</v>
      </c>
      <c r="Q29" s="25">
        <f t="shared" si="2"/>
        <v>0.66331847789879428</v>
      </c>
      <c r="R29" s="14">
        <v>0</v>
      </c>
      <c r="S29" s="21">
        <f t="shared" si="3"/>
        <v>1.0905395462342207</v>
      </c>
      <c r="T29" s="3"/>
    </row>
    <row r="30" spans="1:20" x14ac:dyDescent="0.3">
      <c r="A30" s="3"/>
      <c r="B30" s="11">
        <v>225</v>
      </c>
      <c r="C30" s="1">
        <v>16.668825485246735</v>
      </c>
      <c r="D30" s="1">
        <v>2.3889836004140998E-2</v>
      </c>
      <c r="E30" s="1">
        <v>0.66248434452666816</v>
      </c>
      <c r="F30" s="2">
        <v>19835.610638171685</v>
      </c>
      <c r="G30" s="2">
        <v>-168.06531254964924</v>
      </c>
      <c r="H30" s="2">
        <v>-2317.2246041838607</v>
      </c>
      <c r="I30" s="14">
        <v>0</v>
      </c>
      <c r="J30" s="3"/>
      <c r="K30" s="11">
        <f t="shared" si="1"/>
        <v>225</v>
      </c>
      <c r="L30" s="25">
        <f t="shared" si="2"/>
        <v>-2.2074236258076918</v>
      </c>
      <c r="M30" s="25">
        <f t="shared" si="2"/>
        <v>-1.2784646146912306</v>
      </c>
      <c r="N30" s="25">
        <f t="shared" si="2"/>
        <v>-0.26792541924706087</v>
      </c>
      <c r="O30" s="25">
        <f t="shared" si="2"/>
        <v>-0.73024883666743345</v>
      </c>
      <c r="P30" s="25">
        <f t="shared" si="2"/>
        <v>0.6669398817004657</v>
      </c>
      <c r="Q30" s="25">
        <f t="shared" si="2"/>
        <v>0.53668212554034211</v>
      </c>
      <c r="R30" s="14">
        <v>0</v>
      </c>
      <c r="S30" s="21">
        <f t="shared" si="3"/>
        <v>-3.0125150699255481</v>
      </c>
      <c r="T30" s="3"/>
    </row>
    <row r="31" spans="1:20" x14ac:dyDescent="0.3">
      <c r="A31" s="3"/>
      <c r="B31" s="11">
        <v>226</v>
      </c>
      <c r="C31" s="1">
        <v>41.888813662230362</v>
      </c>
      <c r="D31" s="1">
        <v>6.6073622875280753</v>
      </c>
      <c r="E31" s="1">
        <v>1.1490962512408311</v>
      </c>
      <c r="F31" s="2">
        <v>18651.195652120248</v>
      </c>
      <c r="G31" s="2">
        <v>-820.38289105507647</v>
      </c>
      <c r="H31" s="2">
        <v>-4042.1289998951197</v>
      </c>
      <c r="I31" s="14">
        <v>0</v>
      </c>
      <c r="J31" s="3"/>
      <c r="K31" s="11">
        <f t="shared" si="1"/>
        <v>226</v>
      </c>
      <c r="L31" s="25">
        <f t="shared" si="2"/>
        <v>0.84326977113325463</v>
      </c>
      <c r="M31" s="25">
        <f t="shared" si="2"/>
        <v>-0.32970440940879853</v>
      </c>
      <c r="N31" s="25">
        <f t="shared" si="2"/>
        <v>0.54738865676438542</v>
      </c>
      <c r="O31" s="25">
        <f t="shared" si="2"/>
        <v>-0.76248659711889011</v>
      </c>
      <c r="P31" s="25">
        <f t="shared" si="2"/>
        <v>0.51156920285755303</v>
      </c>
      <c r="Q31" s="25">
        <f t="shared" si="2"/>
        <v>0.30065744676748657</v>
      </c>
      <c r="R31" s="14">
        <v>0</v>
      </c>
      <c r="S31" s="21">
        <f t="shared" si="3"/>
        <v>0.56330541423060565</v>
      </c>
      <c r="T31" s="3"/>
    </row>
    <row r="32" spans="1:20" x14ac:dyDescent="0.3">
      <c r="A32" s="3"/>
      <c r="B32" s="11">
        <v>227</v>
      </c>
      <c r="C32" s="1">
        <v>41.882604359522141</v>
      </c>
      <c r="D32" s="1">
        <v>22.24989298623624</v>
      </c>
      <c r="E32" s="1">
        <v>2.178460298287777</v>
      </c>
      <c r="F32" s="2">
        <v>122141.66398578951</v>
      </c>
      <c r="G32" s="2">
        <v>-2689.7012191661997</v>
      </c>
      <c r="H32" s="2">
        <v>-3534.5669434589463</v>
      </c>
      <c r="I32" s="14">
        <v>0</v>
      </c>
      <c r="J32" s="3"/>
      <c r="K32" s="11">
        <f t="shared" si="1"/>
        <v>227</v>
      </c>
      <c r="L32" s="25">
        <f t="shared" si="2"/>
        <v>0.84251867328821817</v>
      </c>
      <c r="M32" s="25">
        <f t="shared" si="2"/>
        <v>1.924578683005103</v>
      </c>
      <c r="N32" s="25">
        <f t="shared" si="2"/>
        <v>2.2720792886984369</v>
      </c>
      <c r="O32" s="25">
        <f t="shared" si="2"/>
        <v>2.0543478455728001</v>
      </c>
      <c r="P32" s="25">
        <f t="shared" si="2"/>
        <v>6.6330154911664566E-2</v>
      </c>
      <c r="Q32" s="25">
        <f t="shared" si="2"/>
        <v>0.37010893151382801</v>
      </c>
      <c r="R32" s="14">
        <v>0</v>
      </c>
      <c r="S32" s="21">
        <f t="shared" si="3"/>
        <v>5.2578842882916135</v>
      </c>
      <c r="T32" s="3"/>
    </row>
    <row r="33" spans="1:20" x14ac:dyDescent="0.3">
      <c r="A33" s="3"/>
      <c r="B33" s="11">
        <v>228</v>
      </c>
      <c r="C33" s="1">
        <v>42.349459077519427</v>
      </c>
      <c r="D33" s="1">
        <v>12.135595871535578</v>
      </c>
      <c r="E33" s="1">
        <v>0.95487386492884385</v>
      </c>
      <c r="F33" s="2">
        <v>81970.359642159237</v>
      </c>
      <c r="G33" s="2">
        <v>-2519.8355050960295</v>
      </c>
      <c r="H33" s="2">
        <v>-2697.5833958122826</v>
      </c>
      <c r="I33" s="14">
        <v>0</v>
      </c>
      <c r="J33" s="3"/>
      <c r="K33" s="11">
        <f t="shared" si="1"/>
        <v>228</v>
      </c>
      <c r="L33" s="25">
        <f t="shared" si="2"/>
        <v>0.89899096802247325</v>
      </c>
      <c r="M33" s="25">
        <f t="shared" si="2"/>
        <v>0.46698275965470909</v>
      </c>
      <c r="N33" s="25">
        <f t="shared" si="2"/>
        <v>0.22197071435116664</v>
      </c>
      <c r="O33" s="25">
        <f t="shared" si="2"/>
        <v>0.96095329914794581</v>
      </c>
      <c r="P33" s="25">
        <f t="shared" si="2"/>
        <v>0.10678920764436488</v>
      </c>
      <c r="Q33" s="25">
        <f t="shared" si="2"/>
        <v>0.48463630674844799</v>
      </c>
      <c r="R33" s="14">
        <v>0</v>
      </c>
      <c r="S33" s="21">
        <f t="shared" si="3"/>
        <v>2.9183525412179412</v>
      </c>
      <c r="T33" s="3"/>
    </row>
    <row r="34" spans="1:20" x14ac:dyDescent="0.3">
      <c r="A34" s="3"/>
      <c r="B34" s="11">
        <v>229</v>
      </c>
      <c r="C34" s="1">
        <v>40.492162510067345</v>
      </c>
      <c r="D34" s="1">
        <v>17.780316016276156</v>
      </c>
      <c r="E34" s="1">
        <v>0.86666746206202494</v>
      </c>
      <c r="F34" s="2">
        <v>177437.18941161473</v>
      </c>
      <c r="G34" s="2">
        <v>-22721.70174342774</v>
      </c>
      <c r="H34" s="2">
        <v>-10576.456132196639</v>
      </c>
      <c r="I34" s="14">
        <v>1</v>
      </c>
      <c r="J34" s="3"/>
      <c r="K34" s="11">
        <f t="shared" si="1"/>
        <v>229</v>
      </c>
      <c r="L34" s="25">
        <f t="shared" si="2"/>
        <v>0.67432621660684333</v>
      </c>
      <c r="M34" s="25">
        <f t="shared" si="2"/>
        <v>1.2804570899143077</v>
      </c>
      <c r="N34" s="25">
        <f t="shared" si="2"/>
        <v>7.4181642897357278E-2</v>
      </c>
      <c r="O34" s="25">
        <f t="shared" si="2"/>
        <v>3.5593979536079634</v>
      </c>
      <c r="P34" s="25">
        <f t="shared" si="2"/>
        <v>-4.7049432594383118</v>
      </c>
      <c r="Q34" s="25">
        <f t="shared" si="2"/>
        <v>-0.59345730314726064</v>
      </c>
      <c r="R34" s="14">
        <v>1</v>
      </c>
      <c r="S34" s="21">
        <f t="shared" si="3"/>
        <v>0.21578069754354212</v>
      </c>
      <c r="T34" s="3"/>
    </row>
    <row r="35" spans="1:20" x14ac:dyDescent="0.3">
      <c r="A35" s="3"/>
      <c r="B35" s="11">
        <v>230</v>
      </c>
      <c r="C35" s="1">
        <v>24.032384850659604</v>
      </c>
      <c r="D35" s="1">
        <v>2.3008727528893029</v>
      </c>
      <c r="E35" s="1">
        <v>0.52578965129498889</v>
      </c>
      <c r="F35" s="2">
        <v>26688.048153952706</v>
      </c>
      <c r="G35" s="2">
        <v>-1800.357146913937</v>
      </c>
      <c r="H35" s="2">
        <v>-1898.4399081926495</v>
      </c>
      <c r="I35" s="14">
        <v>1</v>
      </c>
      <c r="J35" s="3"/>
      <c r="K35" s="11">
        <f t="shared" si="1"/>
        <v>230</v>
      </c>
      <c r="L35" s="25">
        <f t="shared" si="2"/>
        <v>-1.3167030681133445</v>
      </c>
      <c r="M35" s="25">
        <f t="shared" si="2"/>
        <v>-0.95032307607987199</v>
      </c>
      <c r="N35" s="25">
        <f t="shared" si="2"/>
        <v>-0.4969562053213526</v>
      </c>
      <c r="O35" s="25">
        <f t="shared" si="2"/>
        <v>-0.54373714799083528</v>
      </c>
      <c r="P35" s="25">
        <f t="shared" si="2"/>
        <v>0.27815641375224986</v>
      </c>
      <c r="Q35" s="25">
        <f t="shared" si="2"/>
        <v>0.59398589471854968</v>
      </c>
      <c r="R35" s="14">
        <v>1</v>
      </c>
      <c r="S35" s="21">
        <f t="shared" si="3"/>
        <v>-1.9386209837132522</v>
      </c>
      <c r="T35" s="3"/>
    </row>
    <row r="36" spans="1:20" x14ac:dyDescent="0.3">
      <c r="A36" s="3"/>
      <c r="B36" s="11">
        <v>231</v>
      </c>
      <c r="C36" s="1">
        <v>49.276574897187167</v>
      </c>
      <c r="D36" s="1">
        <v>30.498453317707689</v>
      </c>
      <c r="E36" s="1">
        <v>0.54521295621464405</v>
      </c>
      <c r="F36" s="2">
        <v>100877.05857364797</v>
      </c>
      <c r="G36" s="2">
        <v>-3766.070312843111</v>
      </c>
      <c r="H36" s="2">
        <v>-10455.907603943377</v>
      </c>
      <c r="I36" s="14">
        <v>0</v>
      </c>
      <c r="J36" s="3"/>
      <c r="K36" s="11">
        <f t="shared" si="1"/>
        <v>231</v>
      </c>
      <c r="L36" s="25">
        <f t="shared" si="2"/>
        <v>1.7369178672187062</v>
      </c>
      <c r="M36" s="25">
        <f t="shared" si="2"/>
        <v>3.1132987469221085</v>
      </c>
      <c r="N36" s="25">
        <f t="shared" si="2"/>
        <v>-0.46441262452286758</v>
      </c>
      <c r="O36" s="25">
        <f t="shared" si="2"/>
        <v>1.4755614713335301</v>
      </c>
      <c r="P36" s="25">
        <f t="shared" si="2"/>
        <v>-0.19004220462719612</v>
      </c>
      <c r="Q36" s="25">
        <f t="shared" si="2"/>
        <v>-0.57696222798352403</v>
      </c>
      <c r="R36" s="14">
        <v>0</v>
      </c>
      <c r="S36" s="21">
        <f t="shared" si="3"/>
        <v>5.5587736528636249</v>
      </c>
      <c r="T36" s="3"/>
    </row>
    <row r="37" spans="1:20" x14ac:dyDescent="0.3">
      <c r="A37" s="3"/>
      <c r="B37" s="11">
        <v>232</v>
      </c>
      <c r="C37" s="1">
        <v>34.362712693120933</v>
      </c>
      <c r="D37" s="1">
        <v>6.5783505367221569</v>
      </c>
      <c r="E37" s="1">
        <v>3.0721688387761708</v>
      </c>
      <c r="F37" s="2">
        <v>31822.489782610672</v>
      </c>
      <c r="G37" s="2">
        <v>-240.66252814524461</v>
      </c>
      <c r="H37" s="2">
        <v>-8407.3553719452575</v>
      </c>
      <c r="I37" s="14">
        <v>0</v>
      </c>
      <c r="J37" s="3"/>
      <c r="K37" s="11">
        <f t="shared" si="1"/>
        <v>232</v>
      </c>
      <c r="L37" s="25">
        <f t="shared" si="2"/>
        <v>-6.7112357916539578E-2</v>
      </c>
      <c r="M37" s="25">
        <f t="shared" si="2"/>
        <v>-0.33388536328274609</v>
      </c>
      <c r="N37" s="25">
        <f t="shared" si="2"/>
        <v>3.7694802829158793</v>
      </c>
      <c r="O37" s="25">
        <f t="shared" si="2"/>
        <v>-0.4039863839208222</v>
      </c>
      <c r="P37" s="25">
        <f t="shared" si="2"/>
        <v>0.64964849014386195</v>
      </c>
      <c r="Q37" s="25">
        <f t="shared" si="2"/>
        <v>-0.29665168804348357</v>
      </c>
      <c r="R37" s="14">
        <v>0</v>
      </c>
      <c r="S37" s="21">
        <f t="shared" si="3"/>
        <v>-0.4519873030197295</v>
      </c>
      <c r="T37" s="3"/>
    </row>
    <row r="38" spans="1:20" x14ac:dyDescent="0.3">
      <c r="A38" s="3"/>
      <c r="B38" s="11">
        <v>233</v>
      </c>
      <c r="C38" s="1">
        <v>48.594707780449191</v>
      </c>
      <c r="D38" s="1">
        <v>22.957874537060807</v>
      </c>
      <c r="E38" s="1">
        <v>1.1642743692924773</v>
      </c>
      <c r="F38" s="2">
        <v>81548.525390438153</v>
      </c>
      <c r="G38" s="2">
        <v>-585.6808909590236</v>
      </c>
      <c r="H38" s="2">
        <v>-11415.561503729492</v>
      </c>
      <c r="I38" s="14">
        <v>0</v>
      </c>
      <c r="J38" s="3"/>
      <c r="K38" s="11">
        <f t="shared" si="1"/>
        <v>233</v>
      </c>
      <c r="L38" s="25">
        <f t="shared" si="2"/>
        <v>1.6544369597723612</v>
      </c>
      <c r="M38" s="25">
        <f t="shared" si="2"/>
        <v>2.0266076238782444</v>
      </c>
      <c r="N38" s="25">
        <f t="shared" si="2"/>
        <v>0.57281946337664447</v>
      </c>
      <c r="O38" s="25">
        <f t="shared" si="2"/>
        <v>0.94947168863359421</v>
      </c>
      <c r="P38" s="25">
        <f t="shared" si="2"/>
        <v>0.56747112897805185</v>
      </c>
      <c r="Q38" s="25">
        <f t="shared" si="2"/>
        <v>-0.7082750149375735</v>
      </c>
      <c r="R38" s="14">
        <v>0</v>
      </c>
      <c r="S38" s="21">
        <f t="shared" si="3"/>
        <v>4.489712386324678</v>
      </c>
      <c r="T38" s="3"/>
    </row>
    <row r="39" spans="1:20" x14ac:dyDescent="0.3">
      <c r="A39" s="3"/>
      <c r="B39" s="11">
        <v>234</v>
      </c>
      <c r="C39" s="1">
        <v>44.667365864298581</v>
      </c>
      <c r="D39" s="1">
        <v>13.923319423449568</v>
      </c>
      <c r="E39" s="1">
        <v>0.4126001988870836</v>
      </c>
      <c r="F39" s="2">
        <v>55271.376764880115</v>
      </c>
      <c r="G39" s="2">
        <v>-3110.309388461641</v>
      </c>
      <c r="H39" s="2">
        <v>-14359.7239202894</v>
      </c>
      <c r="I39" s="14">
        <v>0</v>
      </c>
      <c r="J39" s="3"/>
      <c r="K39" s="11">
        <f t="shared" si="1"/>
        <v>234</v>
      </c>
      <c r="L39" s="25">
        <f t="shared" si="2"/>
        <v>1.1793726589070528</v>
      </c>
      <c r="M39" s="25">
        <f t="shared" si="2"/>
        <v>0.72461594284051245</v>
      </c>
      <c r="N39" s="25">
        <f t="shared" si="2"/>
        <v>-0.68660416200072194</v>
      </c>
      <c r="O39" s="25">
        <f t="shared" si="2"/>
        <v>0.23425241775780878</v>
      </c>
      <c r="P39" s="25">
        <f t="shared" si="2"/>
        <v>-3.3851380806008483E-2</v>
      </c>
      <c r="Q39" s="25">
        <f t="shared" si="2"/>
        <v>-1.1111350171217111</v>
      </c>
      <c r="R39" s="14">
        <v>0</v>
      </c>
      <c r="S39" s="21">
        <f t="shared" si="3"/>
        <v>0.99325462157765443</v>
      </c>
      <c r="T39" s="3"/>
    </row>
    <row r="40" spans="1:20" x14ac:dyDescent="0.3">
      <c r="A40" s="3"/>
      <c r="B40" s="11">
        <v>235</v>
      </c>
      <c r="C40" s="1">
        <v>44.508341219439593</v>
      </c>
      <c r="D40" s="1">
        <v>19.265854910415882</v>
      </c>
      <c r="E40" s="1">
        <v>0.38941611809850429</v>
      </c>
      <c r="F40" s="2">
        <v>94642.149490260839</v>
      </c>
      <c r="G40" s="2">
        <v>-4416.5346930087662</v>
      </c>
      <c r="H40" s="2">
        <v>-9770.1546048881901</v>
      </c>
      <c r="I40" s="14">
        <v>0</v>
      </c>
      <c r="J40" s="3"/>
      <c r="K40" s="11">
        <f t="shared" si="1"/>
        <v>235</v>
      </c>
      <c r="L40" s="25">
        <f t="shared" si="2"/>
        <v>1.1601365105544956</v>
      </c>
      <c r="M40" s="25">
        <f t="shared" si="2"/>
        <v>1.4945417081058507</v>
      </c>
      <c r="N40" s="25">
        <f t="shared" si="2"/>
        <v>-0.72544889051127703</v>
      </c>
      <c r="O40" s="25">
        <f t="shared" si="2"/>
        <v>1.3058578557646909</v>
      </c>
      <c r="P40" s="25">
        <f t="shared" si="2"/>
        <v>-0.34497148392245192</v>
      </c>
      <c r="Q40" s="25">
        <f t="shared" si="2"/>
        <v>-0.4831282556648539</v>
      </c>
      <c r="R40" s="14">
        <v>0</v>
      </c>
      <c r="S40" s="21">
        <f t="shared" si="3"/>
        <v>3.1324363348377315</v>
      </c>
      <c r="T40" s="3"/>
    </row>
    <row r="41" spans="1:20" x14ac:dyDescent="0.3">
      <c r="A41" s="3"/>
      <c r="B41" s="11">
        <v>236</v>
      </c>
      <c r="C41" s="1">
        <v>39.80960945718985</v>
      </c>
      <c r="D41" s="1">
        <v>3.4813853845845495</v>
      </c>
      <c r="E41" s="1">
        <v>0.48429379236130182</v>
      </c>
      <c r="F41" s="2">
        <v>23456.299287001319</v>
      </c>
      <c r="G41" s="2">
        <v>-1415.2954892539101</v>
      </c>
      <c r="H41" s="2">
        <v>-3745.898743329305</v>
      </c>
      <c r="I41" s="14">
        <v>0</v>
      </c>
      <c r="J41" s="3"/>
      <c r="K41" s="11">
        <f t="shared" si="1"/>
        <v>236</v>
      </c>
      <c r="L41" s="25">
        <f t="shared" si="2"/>
        <v>0.59176233605056383</v>
      </c>
      <c r="M41" s="25">
        <f t="shared" si="2"/>
        <v>-0.78019653343345674</v>
      </c>
      <c r="N41" s="25">
        <f t="shared" si="2"/>
        <v>-0.56648216105324445</v>
      </c>
      <c r="O41" s="25">
        <f t="shared" si="2"/>
        <v>-0.63169985281895591</v>
      </c>
      <c r="P41" s="25">
        <f t="shared" si="2"/>
        <v>0.36987138989023827</v>
      </c>
      <c r="Q41" s="25">
        <f t="shared" si="2"/>
        <v>0.34119166496681852</v>
      </c>
      <c r="R41" s="14">
        <v>0</v>
      </c>
      <c r="S41" s="21">
        <f t="shared" si="3"/>
        <v>-0.10907099534479203</v>
      </c>
      <c r="T41" s="3"/>
    </row>
    <row r="42" spans="1:20" x14ac:dyDescent="0.3">
      <c r="A42" s="3"/>
      <c r="B42" s="11">
        <v>237</v>
      </c>
      <c r="C42" s="1">
        <v>18.190520515580065</v>
      </c>
      <c r="D42" s="1">
        <v>0.21458800146124468</v>
      </c>
      <c r="E42" s="1">
        <v>0.42855863939255429</v>
      </c>
      <c r="F42" s="2">
        <v>16185.974785983233</v>
      </c>
      <c r="G42" s="2">
        <v>-1715.6910815561205</v>
      </c>
      <c r="H42" s="2">
        <v>-4127.8597897420032</v>
      </c>
      <c r="I42" s="14">
        <v>0</v>
      </c>
      <c r="J42" s="3"/>
      <c r="K42" s="11">
        <f t="shared" si="1"/>
        <v>237</v>
      </c>
      <c r="L42" s="25">
        <f t="shared" si="2"/>
        <v>-2.0233543491443369</v>
      </c>
      <c r="M42" s="25">
        <f t="shared" si="2"/>
        <v>-1.2509826388892078</v>
      </c>
      <c r="N42" s="25">
        <f t="shared" si="2"/>
        <v>-0.65986593180993403</v>
      </c>
      <c r="O42" s="25">
        <f t="shared" si="2"/>
        <v>-0.829585714133107</v>
      </c>
      <c r="P42" s="25">
        <f t="shared" si="2"/>
        <v>0.29832239499062441</v>
      </c>
      <c r="Q42" s="25">
        <f t="shared" si="2"/>
        <v>0.28892660406984816</v>
      </c>
      <c r="R42" s="14">
        <v>0</v>
      </c>
      <c r="S42" s="21">
        <f t="shared" si="3"/>
        <v>-3.516673703106179</v>
      </c>
      <c r="T42" s="3"/>
    </row>
    <row r="43" spans="1:20" x14ac:dyDescent="0.3">
      <c r="A43" s="3"/>
      <c r="B43" s="11">
        <v>238</v>
      </c>
      <c r="C43" s="1">
        <v>34.444818091975861</v>
      </c>
      <c r="D43" s="1">
        <v>9.4304177395677424</v>
      </c>
      <c r="E43" s="1">
        <v>0.73805129976754591</v>
      </c>
      <c r="F43" s="2">
        <v>42971.208680153941</v>
      </c>
      <c r="G43" s="2">
        <v>-1770.8044556590044</v>
      </c>
      <c r="H43" s="2">
        <v>-8394.3169403522534</v>
      </c>
      <c r="I43" s="14">
        <v>0</v>
      </c>
      <c r="J43" s="3"/>
      <c r="K43" s="11">
        <f t="shared" si="1"/>
        <v>238</v>
      </c>
      <c r="L43" s="25">
        <f t="shared" si="2"/>
        <v>-5.7180616617448707E-2</v>
      </c>
      <c r="M43" s="25">
        <f t="shared" si="2"/>
        <v>7.7132968574130559E-2</v>
      </c>
      <c r="N43" s="25">
        <f t="shared" si="2"/>
        <v>-0.141313633881511</v>
      </c>
      <c r="O43" s="25">
        <f t="shared" si="2"/>
        <v>-0.10053722683288679</v>
      </c>
      <c r="P43" s="25">
        <f t="shared" si="2"/>
        <v>0.28519534977545818</v>
      </c>
      <c r="Q43" s="25">
        <f t="shared" si="2"/>
        <v>-0.29486759401711771</v>
      </c>
      <c r="R43" s="14">
        <v>0</v>
      </c>
      <c r="S43" s="21">
        <f t="shared" si="3"/>
        <v>-9.0257119117864479E-2</v>
      </c>
      <c r="T43" s="3"/>
    </row>
    <row r="44" spans="1:20" x14ac:dyDescent="0.3">
      <c r="A44" s="3"/>
      <c r="B44" s="11">
        <v>239</v>
      </c>
      <c r="C44" s="1">
        <v>27.041006776595307</v>
      </c>
      <c r="D44" s="1">
        <v>2.2376216194636571</v>
      </c>
      <c r="E44" s="1">
        <v>0.15652090962716897</v>
      </c>
      <c r="F44" s="2">
        <v>10966.296524988698</v>
      </c>
      <c r="G44" s="2">
        <v>-1662.3950572939705</v>
      </c>
      <c r="H44" s="2">
        <v>-2910.2197172513725</v>
      </c>
      <c r="I44" s="14">
        <v>1</v>
      </c>
      <c r="J44" s="3"/>
      <c r="K44" s="11">
        <f t="shared" si="1"/>
        <v>239</v>
      </c>
      <c r="L44" s="25">
        <f t="shared" si="2"/>
        <v>-0.9527701836514787</v>
      </c>
      <c r="M44" s="25">
        <f t="shared" si="2"/>
        <v>-0.95943835054560944</v>
      </c>
      <c r="N44" s="25">
        <f t="shared" si="2"/>
        <v>-1.1156628147542724</v>
      </c>
      <c r="O44" s="25">
        <f t="shared" si="2"/>
        <v>-0.97165647429175106</v>
      </c>
      <c r="P44" s="25">
        <f t="shared" si="2"/>
        <v>0.31101657914584979</v>
      </c>
      <c r="Q44" s="25">
        <f t="shared" si="2"/>
        <v>0.45554053796967564</v>
      </c>
      <c r="R44" s="14">
        <v>1</v>
      </c>
      <c r="S44" s="21">
        <f t="shared" si="3"/>
        <v>-2.1173078913733137</v>
      </c>
      <c r="T44" s="3"/>
    </row>
    <row r="45" spans="1:20" x14ac:dyDescent="0.3">
      <c r="A45" s="3"/>
      <c r="B45" s="11">
        <v>240</v>
      </c>
      <c r="C45" s="1">
        <v>31.872393756100433</v>
      </c>
      <c r="D45" s="1">
        <v>14.528294095274321</v>
      </c>
      <c r="E45" s="1">
        <v>0.17897284220311524</v>
      </c>
      <c r="F45" s="2">
        <v>38345.653479377004</v>
      </c>
      <c r="G45" s="2">
        <v>-313.69459175828973</v>
      </c>
      <c r="H45" s="2">
        <v>-3389.5141924394884</v>
      </c>
      <c r="I45" s="14">
        <v>0</v>
      </c>
      <c r="J45" s="3"/>
      <c r="K45" s="11">
        <f t="shared" si="1"/>
        <v>240</v>
      </c>
      <c r="L45" s="25">
        <f t="shared" si="2"/>
        <v>-0.36834959419640534</v>
      </c>
      <c r="M45" s="25">
        <f t="shared" si="2"/>
        <v>0.81180031219232174</v>
      </c>
      <c r="N45" s="25">
        <f t="shared" si="2"/>
        <v>-1.0780447942943219</v>
      </c>
      <c r="O45" s="25">
        <f t="shared" si="2"/>
        <v>-0.22643696828647919</v>
      </c>
      <c r="P45" s="25">
        <f t="shared" si="2"/>
        <v>0.63225352536787716</v>
      </c>
      <c r="Q45" s="25">
        <f t="shared" si="2"/>
        <v>0.38995700486189866</v>
      </c>
      <c r="R45" s="14">
        <v>0</v>
      </c>
      <c r="S45" s="21">
        <f t="shared" si="3"/>
        <v>1.239224279939213</v>
      </c>
      <c r="T45" s="3"/>
    </row>
    <row r="46" spans="1:20" x14ac:dyDescent="0.3">
      <c r="A46" s="3"/>
      <c r="B46" s="11">
        <v>241</v>
      </c>
      <c r="C46" s="1">
        <v>48.068721991883962</v>
      </c>
      <c r="D46" s="1">
        <v>22.897982769939848</v>
      </c>
      <c r="E46" s="1">
        <v>1.386958361477505</v>
      </c>
      <c r="F46" s="2">
        <v>140039.39285478738</v>
      </c>
      <c r="G46" s="2">
        <v>-6668.7586110979373</v>
      </c>
      <c r="H46" s="2">
        <v>-26621.687558912075</v>
      </c>
      <c r="I46" s="14">
        <v>0</v>
      </c>
      <c r="J46" s="3"/>
      <c r="K46" s="11">
        <f t="shared" si="1"/>
        <v>241</v>
      </c>
      <c r="L46" s="25">
        <f t="shared" si="2"/>
        <v>1.5908119746692697</v>
      </c>
      <c r="M46" s="25">
        <f t="shared" si="2"/>
        <v>2.0179764758500855</v>
      </c>
      <c r="N46" s="25">
        <f t="shared" si="2"/>
        <v>0.94592458231390719</v>
      </c>
      <c r="O46" s="25">
        <f t="shared" si="2"/>
        <v>2.5414935695790444</v>
      </c>
      <c r="P46" s="25">
        <f t="shared" si="2"/>
        <v>-0.88141197025965656</v>
      </c>
      <c r="Q46" s="25">
        <f t="shared" si="2"/>
        <v>-2.7889822277417338</v>
      </c>
      <c r="R46" s="14">
        <v>0</v>
      </c>
      <c r="S46" s="21">
        <f t="shared" si="3"/>
        <v>2.4798878220970093</v>
      </c>
      <c r="T46" s="3"/>
    </row>
    <row r="47" spans="1:20" x14ac:dyDescent="0.3">
      <c r="A47" s="3"/>
      <c r="B47" s="11">
        <v>242</v>
      </c>
      <c r="C47" s="1">
        <v>30.126478635464441</v>
      </c>
      <c r="D47" s="1">
        <v>5.3574650510164119</v>
      </c>
      <c r="E47" s="1">
        <v>0.28072942575933507</v>
      </c>
      <c r="F47" s="2">
        <v>23221.581645385766</v>
      </c>
      <c r="G47" s="2">
        <v>-207.18204113132822</v>
      </c>
      <c r="H47" s="2">
        <v>-962.3068784366402</v>
      </c>
      <c r="I47" s="14">
        <v>0</v>
      </c>
      <c r="J47" s="3"/>
      <c r="K47" s="11">
        <f t="shared" si="1"/>
        <v>242</v>
      </c>
      <c r="L47" s="25">
        <f t="shared" si="2"/>
        <v>-0.57954127647500542</v>
      </c>
      <c r="M47" s="25">
        <f t="shared" si="2"/>
        <v>-0.50983013598038163</v>
      </c>
      <c r="N47" s="25">
        <f t="shared" si="2"/>
        <v>-0.90755251131581693</v>
      </c>
      <c r="O47" s="25">
        <f t="shared" si="2"/>
        <v>-0.63808846761465254</v>
      </c>
      <c r="P47" s="25">
        <f t="shared" si="2"/>
        <v>0.65762295866464282</v>
      </c>
      <c r="Q47" s="25">
        <f t="shared" si="2"/>
        <v>0.72208023906956731</v>
      </c>
      <c r="R47" s="14">
        <v>0</v>
      </c>
      <c r="S47" s="21">
        <f t="shared" si="3"/>
        <v>-0.34775668233582946</v>
      </c>
      <c r="T47" s="3"/>
    </row>
    <row r="48" spans="1:20" x14ac:dyDescent="0.3">
      <c r="A48" s="3"/>
      <c r="B48" s="11">
        <v>243</v>
      </c>
      <c r="C48" s="1">
        <v>39.763372214598299</v>
      </c>
      <c r="D48" s="1">
        <v>8.2250617182361978</v>
      </c>
      <c r="E48" s="1">
        <v>1.7526159459743769</v>
      </c>
      <c r="F48" s="2">
        <v>33101.740559176804</v>
      </c>
      <c r="G48" s="2">
        <v>-1211.5845508417322</v>
      </c>
      <c r="H48" s="2">
        <v>589.24898785068717</v>
      </c>
      <c r="I48" s="14">
        <v>0</v>
      </c>
      <c r="J48" s="3"/>
      <c r="K48" s="11">
        <f t="shared" si="1"/>
        <v>243</v>
      </c>
      <c r="L48" s="25">
        <f t="shared" si="2"/>
        <v>0.58616932586844428</v>
      </c>
      <c r="M48" s="25">
        <f t="shared" si="2"/>
        <v>-9.6573815293737555E-2</v>
      </c>
      <c r="N48" s="25">
        <f t="shared" si="2"/>
        <v>1.5585807288799309</v>
      </c>
      <c r="O48" s="25">
        <f t="shared" si="2"/>
        <v>-0.36916735462960737</v>
      </c>
      <c r="P48" s="25">
        <f t="shared" si="2"/>
        <v>0.41839178521875925</v>
      </c>
      <c r="Q48" s="25">
        <f t="shared" si="2"/>
        <v>0.93438503454062449</v>
      </c>
      <c r="R48" s="14">
        <v>0</v>
      </c>
      <c r="S48" s="21">
        <f t="shared" si="3"/>
        <v>1.4732049757044829</v>
      </c>
      <c r="T48" s="3"/>
    </row>
    <row r="49" spans="1:20" x14ac:dyDescent="0.3">
      <c r="A49" s="3"/>
      <c r="B49" s="11">
        <v>244</v>
      </c>
      <c r="C49" s="1">
        <v>49.033556691186021</v>
      </c>
      <c r="D49" s="1">
        <v>15.382472236885635</v>
      </c>
      <c r="E49" s="1">
        <v>0.4463762825199496</v>
      </c>
      <c r="F49" s="2">
        <v>225132.32866391144</v>
      </c>
      <c r="G49" s="2">
        <v>-31438.85504965204</v>
      </c>
      <c r="H49" s="2">
        <v>-47020.533152516364</v>
      </c>
      <c r="I49" s="14">
        <v>1</v>
      </c>
      <c r="J49" s="3"/>
      <c r="K49" s="11">
        <f t="shared" si="1"/>
        <v>244</v>
      </c>
      <c r="L49" s="25">
        <f t="shared" si="2"/>
        <v>1.7075215791958305</v>
      </c>
      <c r="M49" s="25">
        <f t="shared" si="2"/>
        <v>0.93489799885391378</v>
      </c>
      <c r="N49" s="25">
        <f t="shared" si="2"/>
        <v>-0.63001262357256038</v>
      </c>
      <c r="O49" s="25">
        <f t="shared" si="2"/>
        <v>4.8575784832552236</v>
      </c>
      <c r="P49" s="25">
        <f t="shared" si="2"/>
        <v>-6.7812172575558431</v>
      </c>
      <c r="Q49" s="25">
        <f t="shared" si="2"/>
        <v>-5.5802273486530485</v>
      </c>
      <c r="R49" s="14">
        <v>1</v>
      </c>
      <c r="S49" s="21">
        <f t="shared" si="3"/>
        <v>-4.8614465449039237</v>
      </c>
      <c r="T49" s="3"/>
    </row>
    <row r="50" spans="1:20" x14ac:dyDescent="0.3">
      <c r="A50" s="3"/>
      <c r="B50" s="11">
        <v>245</v>
      </c>
      <c r="C50" s="1">
        <v>47.292004885309915</v>
      </c>
      <c r="D50" s="1">
        <v>6.7451456339634905</v>
      </c>
      <c r="E50" s="1">
        <v>1.2896895863769224</v>
      </c>
      <c r="F50" s="2">
        <v>32693.395608427709</v>
      </c>
      <c r="G50" s="2">
        <v>-3879.8439834883038</v>
      </c>
      <c r="H50" s="2">
        <v>-3486.5978493066918</v>
      </c>
      <c r="I50" s="14">
        <v>0</v>
      </c>
      <c r="J50" s="3"/>
      <c r="K50" s="11">
        <f t="shared" si="1"/>
        <v>245</v>
      </c>
      <c r="L50" s="25">
        <f t="shared" si="2"/>
        <v>1.4968576979389179</v>
      </c>
      <c r="M50" s="25">
        <f t="shared" si="2"/>
        <v>-0.30984811669836038</v>
      </c>
      <c r="N50" s="25">
        <f t="shared" si="2"/>
        <v>0.78295158391072528</v>
      </c>
      <c r="O50" s="25">
        <f t="shared" si="2"/>
        <v>-0.38028180932567407</v>
      </c>
      <c r="P50" s="25">
        <f t="shared" si="2"/>
        <v>-0.21714111016810592</v>
      </c>
      <c r="Q50" s="25">
        <f t="shared" si="2"/>
        <v>0.37667270981160561</v>
      </c>
      <c r="R50" s="14">
        <v>0</v>
      </c>
      <c r="S50" s="21">
        <f t="shared" si="3"/>
        <v>0.96625937155838315</v>
      </c>
      <c r="T50" s="3"/>
    </row>
    <row r="51" spans="1:20" x14ac:dyDescent="0.3">
      <c r="A51" s="3"/>
      <c r="B51" s="11">
        <v>246</v>
      </c>
      <c r="C51" s="1">
        <v>26.948959482556862</v>
      </c>
      <c r="D51" s="1">
        <v>3.0488505986293499</v>
      </c>
      <c r="E51" s="1">
        <v>1.9402015023302068</v>
      </c>
      <c r="F51" s="2">
        <v>42342.326898164451</v>
      </c>
      <c r="G51" s="2">
        <v>-11770.500593289134</v>
      </c>
      <c r="H51" s="2">
        <v>-8483.1596049277814</v>
      </c>
      <c r="I51" s="14">
        <v>1</v>
      </c>
      <c r="J51" s="3"/>
      <c r="K51" s="11">
        <f t="shared" si="1"/>
        <v>246</v>
      </c>
      <c r="L51" s="25">
        <f t="shared" si="2"/>
        <v>-0.96390452955833505</v>
      </c>
      <c r="M51" s="25">
        <f t="shared" si="2"/>
        <v>-0.8425301720013002</v>
      </c>
      <c r="N51" s="25">
        <f t="shared" si="2"/>
        <v>1.8728787196259415</v>
      </c>
      <c r="O51" s="25">
        <f t="shared" si="2"/>
        <v>-0.11765431879712331</v>
      </c>
      <c r="P51" s="25">
        <f t="shared" si="2"/>
        <v>-2.0965579990859182</v>
      </c>
      <c r="Q51" s="25">
        <f t="shared" si="2"/>
        <v>-0.30702424537698453</v>
      </c>
      <c r="R51" s="14">
        <v>1</v>
      </c>
      <c r="S51" s="21">
        <f t="shared" si="3"/>
        <v>-4.3276712648196618</v>
      </c>
      <c r="T51" s="3"/>
    </row>
    <row r="52" spans="1:20" x14ac:dyDescent="0.3">
      <c r="A52" s="3"/>
      <c r="B52" s="11">
        <v>247</v>
      </c>
      <c r="C52" s="1">
        <v>24.911717354252179</v>
      </c>
      <c r="D52" s="1">
        <v>7.4087884932694372</v>
      </c>
      <c r="E52" s="1">
        <v>0.55104542253393629</v>
      </c>
      <c r="F52" s="2">
        <v>19123.718897803727</v>
      </c>
      <c r="G52" s="2">
        <v>-740.07521925080721</v>
      </c>
      <c r="H52" s="2">
        <v>-2415.0524934692403</v>
      </c>
      <c r="I52" s="14">
        <v>0</v>
      </c>
      <c r="J52" s="3"/>
      <c r="K52" s="11">
        <f t="shared" si="1"/>
        <v>247</v>
      </c>
      <c r="L52" s="25">
        <f t="shared" si="2"/>
        <v>-1.2103360926968529</v>
      </c>
      <c r="M52" s="25">
        <f t="shared" si="2"/>
        <v>-0.21420893235217506</v>
      </c>
      <c r="N52" s="25">
        <f t="shared" si="2"/>
        <v>-0.45464037723017048</v>
      </c>
      <c r="O52" s="25">
        <f t="shared" si="2"/>
        <v>-0.74962531844419833</v>
      </c>
      <c r="P52" s="25">
        <f t="shared" si="2"/>
        <v>0.5306970907079942</v>
      </c>
      <c r="Q52" s="25">
        <f t="shared" si="2"/>
        <v>0.52329599457504461</v>
      </c>
      <c r="R52" s="14">
        <v>0</v>
      </c>
      <c r="S52" s="21">
        <f t="shared" si="3"/>
        <v>-1.1201772582101874</v>
      </c>
      <c r="T52" s="3"/>
    </row>
    <row r="53" spans="1:20" x14ac:dyDescent="0.3">
      <c r="A53" s="3"/>
      <c r="B53" s="11">
        <v>248</v>
      </c>
      <c r="C53" s="1">
        <v>33.147467638354641</v>
      </c>
      <c r="D53" s="1">
        <v>2.6198340899099906</v>
      </c>
      <c r="E53" s="1">
        <v>0.8686404744727706</v>
      </c>
      <c r="F53" s="2">
        <v>26732.987769326541</v>
      </c>
      <c r="G53" s="2">
        <v>-3684.7369138547124</v>
      </c>
      <c r="H53" s="2">
        <v>-3300.9014128563849</v>
      </c>
      <c r="I53" s="14">
        <v>0</v>
      </c>
      <c r="J53" s="3"/>
      <c r="K53" s="11">
        <f t="shared" si="1"/>
        <v>248</v>
      </c>
      <c r="L53" s="25">
        <f t="shared" si="2"/>
        <v>-0.21411242937668704</v>
      </c>
      <c r="M53" s="25">
        <f t="shared" si="2"/>
        <v>-0.90435678309130529</v>
      </c>
      <c r="N53" s="25">
        <f t="shared" si="2"/>
        <v>7.7487408268961958E-2</v>
      </c>
      <c r="O53" s="25">
        <f t="shared" si="2"/>
        <v>-0.54251396813220143</v>
      </c>
      <c r="P53" s="25">
        <f t="shared" si="2"/>
        <v>-0.17067000643750127</v>
      </c>
      <c r="Q53" s="25">
        <f t="shared" si="2"/>
        <v>0.40208220025723401</v>
      </c>
      <c r="R53" s="14">
        <v>0</v>
      </c>
      <c r="S53" s="21">
        <f t="shared" si="3"/>
        <v>-1.4295709867804609</v>
      </c>
      <c r="T53" s="3"/>
    </row>
    <row r="54" spans="1:20" x14ac:dyDescent="0.3">
      <c r="A54" s="3"/>
      <c r="B54" s="11">
        <v>249</v>
      </c>
      <c r="C54" s="1">
        <v>22.736360650615335</v>
      </c>
      <c r="D54" s="1">
        <v>2.9511972132087081</v>
      </c>
      <c r="E54" s="1">
        <v>0.1525081757573257</v>
      </c>
      <c r="F54" s="2">
        <v>34396.18660650972</v>
      </c>
      <c r="G54" s="2">
        <v>-666.25937669418522</v>
      </c>
      <c r="H54" s="2">
        <v>-11682.597378619203</v>
      </c>
      <c r="I54" s="14">
        <v>0</v>
      </c>
      <c r="J54" s="3"/>
      <c r="K54" s="11">
        <f t="shared" si="1"/>
        <v>249</v>
      </c>
      <c r="L54" s="25">
        <f t="shared" si="2"/>
        <v>-1.4734744528421855</v>
      </c>
      <c r="M54" s="25">
        <f t="shared" si="2"/>
        <v>-0.85660323856008358</v>
      </c>
      <c r="N54" s="25">
        <f t="shared" si="2"/>
        <v>-1.1223861159358295</v>
      </c>
      <c r="O54" s="25">
        <f t="shared" si="2"/>
        <v>-0.33393473592526995</v>
      </c>
      <c r="P54" s="25">
        <f t="shared" si="2"/>
        <v>0.54827873796892046</v>
      </c>
      <c r="Q54" s="25">
        <f t="shared" si="2"/>
        <v>-0.74481446416640074</v>
      </c>
      <c r="R54" s="14">
        <v>0</v>
      </c>
      <c r="S54" s="21">
        <f t="shared" si="3"/>
        <v>-2.860548153525019</v>
      </c>
      <c r="T54" s="3"/>
    </row>
    <row r="55" spans="1:20" x14ac:dyDescent="0.3">
      <c r="A55" s="3"/>
      <c r="B55" s="11">
        <v>250</v>
      </c>
      <c r="C55" s="1">
        <v>33.115750641504057</v>
      </c>
      <c r="D55" s="1">
        <v>0.8374774144427144</v>
      </c>
      <c r="E55" s="1">
        <v>0.32521523378791634</v>
      </c>
      <c r="F55" s="2">
        <v>28569.911688046985</v>
      </c>
      <c r="G55" s="2">
        <v>-3394.9385476408152</v>
      </c>
      <c r="H55" s="2">
        <v>-3841.6111421911828</v>
      </c>
      <c r="I55" s="14">
        <v>1</v>
      </c>
      <c r="J55" s="3"/>
      <c r="K55" s="11">
        <f t="shared" si="1"/>
        <v>250</v>
      </c>
      <c r="L55" s="25">
        <f t="shared" si="2"/>
        <v>-0.21794902248624196</v>
      </c>
      <c r="M55" s="25">
        <f t="shared" si="2"/>
        <v>-1.1612165326770134</v>
      </c>
      <c r="N55" s="25">
        <f t="shared" si="2"/>
        <v>-0.83301692152033269</v>
      </c>
      <c r="O55" s="25">
        <f t="shared" si="2"/>
        <v>-0.49251602488033441</v>
      </c>
      <c r="P55" s="25">
        <f t="shared" si="2"/>
        <v>-0.10164508610746359</v>
      </c>
      <c r="Q55" s="25">
        <f t="shared" si="2"/>
        <v>0.32809500392744595</v>
      </c>
      <c r="R55" s="14">
        <v>1</v>
      </c>
      <c r="S55" s="21">
        <f t="shared" si="3"/>
        <v>-1.6452316622236074</v>
      </c>
      <c r="T55" s="3"/>
    </row>
    <row r="56" spans="1:20" x14ac:dyDescent="0.3">
      <c r="A56" s="3"/>
      <c r="B56" s="11">
        <v>251</v>
      </c>
      <c r="C56" s="1">
        <v>19.97815107427655</v>
      </c>
      <c r="D56" s="1">
        <v>1.4671784111609008</v>
      </c>
      <c r="E56" s="1">
        <v>0.67711552153869525</v>
      </c>
      <c r="F56" s="2">
        <v>15303.783949722001</v>
      </c>
      <c r="G56" s="2">
        <v>-139.99616735403669</v>
      </c>
      <c r="H56" s="2">
        <v>-2862.2669331813358</v>
      </c>
      <c r="I56" s="14">
        <v>0</v>
      </c>
      <c r="J56" s="3"/>
      <c r="K56" s="11">
        <f t="shared" si="1"/>
        <v>251</v>
      </c>
      <c r="L56" s="25">
        <f t="shared" si="2"/>
        <v>-1.8071166291535625</v>
      </c>
      <c r="M56" s="25">
        <f t="shared" si="2"/>
        <v>-1.0704687925881786</v>
      </c>
      <c r="N56" s="25">
        <f t="shared" si="2"/>
        <v>-0.24341100765555018</v>
      </c>
      <c r="O56" s="25">
        <f t="shared" si="2"/>
        <v>-0.85359744750932143</v>
      </c>
      <c r="P56" s="25">
        <f t="shared" si="2"/>
        <v>0.67362546290705339</v>
      </c>
      <c r="Q56" s="25">
        <f t="shared" si="2"/>
        <v>0.46210208450207202</v>
      </c>
      <c r="R56" s="14">
        <v>0</v>
      </c>
      <c r="S56" s="21">
        <f t="shared" si="3"/>
        <v>-2.5954553218419374</v>
      </c>
      <c r="T56" s="3"/>
    </row>
    <row r="57" spans="1:20" x14ac:dyDescent="0.3">
      <c r="A57" s="3"/>
      <c r="B57" s="11">
        <v>252</v>
      </c>
      <c r="C57" s="1">
        <v>25.545400192920113</v>
      </c>
      <c r="D57" s="1">
        <v>2.1179043952976855</v>
      </c>
      <c r="E57" s="1">
        <v>0.95591193983107914</v>
      </c>
      <c r="F57" s="2">
        <v>12669.885576895998</v>
      </c>
      <c r="G57" s="2">
        <v>-1331.449385399794</v>
      </c>
      <c r="H57" s="2">
        <v>-1439.3316779302243</v>
      </c>
      <c r="I57" s="14">
        <v>1</v>
      </c>
      <c r="J57" s="3"/>
      <c r="K57" s="11">
        <f t="shared" si="1"/>
        <v>252</v>
      </c>
      <c r="L57" s="25">
        <f t="shared" si="2"/>
        <v>-1.1336837153002879</v>
      </c>
      <c r="M57" s="25">
        <f t="shared" si="2"/>
        <v>-0.97669109049582492</v>
      </c>
      <c r="N57" s="25">
        <f t="shared" si="2"/>
        <v>0.22370999994625543</v>
      </c>
      <c r="O57" s="25">
        <f t="shared" si="2"/>
        <v>-0.92528767922423705</v>
      </c>
      <c r="P57" s="25">
        <f t="shared" si="2"/>
        <v>0.38984207058842674</v>
      </c>
      <c r="Q57" s="25">
        <f t="shared" si="2"/>
        <v>0.65680727359559798</v>
      </c>
      <c r="R57" s="14">
        <v>1</v>
      </c>
      <c r="S57" s="21">
        <f t="shared" si="3"/>
        <v>-1.9890131408363252</v>
      </c>
      <c r="T57" s="3"/>
    </row>
    <row r="58" spans="1:20" x14ac:dyDescent="0.3">
      <c r="A58" s="3"/>
      <c r="B58" s="11">
        <v>253</v>
      </c>
      <c r="C58" s="1">
        <v>41.474449783441763</v>
      </c>
      <c r="D58" s="1">
        <v>18.074075819301704</v>
      </c>
      <c r="E58" s="1">
        <v>2.2453254273072591</v>
      </c>
      <c r="F58" s="2">
        <v>72444.307541153263</v>
      </c>
      <c r="G58" s="2">
        <v>-13028.622225520625</v>
      </c>
      <c r="H58" s="2">
        <v>-9879.6940586149994</v>
      </c>
      <c r="I58" s="14">
        <v>1</v>
      </c>
      <c r="J58" s="3"/>
      <c r="K58" s="11">
        <f t="shared" si="1"/>
        <v>253</v>
      </c>
      <c r="L58" s="25">
        <f t="shared" si="2"/>
        <v>0.79314694236425209</v>
      </c>
      <c r="M58" s="25">
        <f t="shared" si="2"/>
        <v>1.3227915286279885</v>
      </c>
      <c r="N58" s="25">
        <f t="shared" si="2"/>
        <v>2.3841112388659207</v>
      </c>
      <c r="O58" s="25">
        <f t="shared" si="2"/>
        <v>0.70167037103833063</v>
      </c>
      <c r="P58" s="25">
        <f t="shared" si="2"/>
        <v>-2.3962206457903465</v>
      </c>
      <c r="Q58" s="25">
        <f t="shared" si="2"/>
        <v>-0.49811692080079234</v>
      </c>
      <c r="R58" s="14">
        <v>1</v>
      </c>
      <c r="S58" s="21">
        <f t="shared" si="3"/>
        <v>-7.6728724560567674E-2</v>
      </c>
      <c r="T58" s="3"/>
    </row>
    <row r="59" spans="1:20" x14ac:dyDescent="0.3">
      <c r="A59" s="3"/>
      <c r="B59" s="11">
        <v>254</v>
      </c>
      <c r="C59" s="1">
        <v>28.862757974787922</v>
      </c>
      <c r="D59" s="1">
        <v>0.65998771361380615</v>
      </c>
      <c r="E59" s="1">
        <v>1.0299135585023971</v>
      </c>
      <c r="F59" s="2">
        <v>17438.369970978078</v>
      </c>
      <c r="G59" s="2">
        <v>-672.66888516974348</v>
      </c>
      <c r="H59" s="2">
        <v>-609.10737169104175</v>
      </c>
      <c r="I59" s="14">
        <v>1</v>
      </c>
      <c r="J59" s="3"/>
      <c r="K59" s="11">
        <f t="shared" si="1"/>
        <v>254</v>
      </c>
      <c r="L59" s="25">
        <f t="shared" si="2"/>
        <v>-0.73240511796649665</v>
      </c>
      <c r="M59" s="25">
        <f t="shared" si="2"/>
        <v>-1.1867950045600351</v>
      </c>
      <c r="N59" s="25">
        <f t="shared" si="2"/>
        <v>0.34769907731545685</v>
      </c>
      <c r="O59" s="25">
        <f t="shared" ref="M59:Q110" si="4">(F59-F$207)/F$209</f>
        <v>-0.79549764834543879</v>
      </c>
      <c r="P59" s="25">
        <f t="shared" si="4"/>
        <v>0.54675210475266001</v>
      </c>
      <c r="Q59" s="25">
        <f t="shared" si="4"/>
        <v>0.77040975827633251</v>
      </c>
      <c r="R59" s="14">
        <v>1</v>
      </c>
      <c r="S59" s="21">
        <f t="shared" si="3"/>
        <v>-1.3975359078429781</v>
      </c>
      <c r="T59" s="3"/>
    </row>
    <row r="60" spans="1:20" x14ac:dyDescent="0.3">
      <c r="A60" s="3"/>
      <c r="B60" s="11">
        <v>255</v>
      </c>
      <c r="C60" s="1">
        <v>34.993070915459342</v>
      </c>
      <c r="D60" s="1">
        <v>0.69182627630258009</v>
      </c>
      <c r="E60" s="1">
        <v>0.70648044051071779</v>
      </c>
      <c r="F60" s="2">
        <v>31936.800512966893</v>
      </c>
      <c r="G60" s="2">
        <v>-2755.8266796186563</v>
      </c>
      <c r="H60" s="2">
        <v>-4145.8859743351868</v>
      </c>
      <c r="I60" s="14">
        <v>1</v>
      </c>
      <c r="J60" s="3"/>
      <c r="K60" s="11">
        <f t="shared" si="1"/>
        <v>255</v>
      </c>
      <c r="L60" s="25">
        <f t="shared" ref="L60:L123" si="5">(C60-C$207)/C$209</f>
        <v>9.1378628646984848E-3</v>
      </c>
      <c r="M60" s="25">
        <f t="shared" si="4"/>
        <v>-1.1822066719597359</v>
      </c>
      <c r="N60" s="25">
        <f t="shared" si="4"/>
        <v>-0.19421033778191119</v>
      </c>
      <c r="O60" s="25">
        <f t="shared" si="4"/>
        <v>-0.40087504035825872</v>
      </c>
      <c r="P60" s="25">
        <f t="shared" si="4"/>
        <v>5.0580222642726227E-2</v>
      </c>
      <c r="Q60" s="25">
        <f t="shared" si="4"/>
        <v>0.28646001842099428</v>
      </c>
      <c r="R60" s="14">
        <v>1</v>
      </c>
      <c r="S60" s="21">
        <f t="shared" si="3"/>
        <v>-1.2369036083895757</v>
      </c>
      <c r="T60" s="3"/>
    </row>
    <row r="61" spans="1:20" x14ac:dyDescent="0.3">
      <c r="A61" s="3"/>
      <c r="B61" s="11">
        <v>256</v>
      </c>
      <c r="C61" s="1">
        <v>30.334947975892256</v>
      </c>
      <c r="D61" s="1">
        <v>5.4983941152555875</v>
      </c>
      <c r="E61" s="1">
        <v>1.3933046803516005</v>
      </c>
      <c r="F61" s="2">
        <v>23034.272959528153</v>
      </c>
      <c r="G61" s="2">
        <v>-482.58136405681756</v>
      </c>
      <c r="H61" s="2">
        <v>-1782.0750680992912</v>
      </c>
      <c r="I61" s="14">
        <v>0</v>
      </c>
      <c r="J61" s="3"/>
      <c r="K61" s="11">
        <f t="shared" si="1"/>
        <v>256</v>
      </c>
      <c r="L61" s="25">
        <f t="shared" si="5"/>
        <v>-0.55432413379259227</v>
      </c>
      <c r="M61" s="25">
        <f t="shared" si="4"/>
        <v>-0.48952050623675442</v>
      </c>
      <c r="N61" s="25">
        <f t="shared" si="4"/>
        <v>0.95655778515484502</v>
      </c>
      <c r="O61" s="25">
        <f t="shared" si="4"/>
        <v>-0.64318669130843198</v>
      </c>
      <c r="P61" s="25">
        <f t="shared" si="4"/>
        <v>0.59202763950453563</v>
      </c>
      <c r="Q61" s="25">
        <f t="shared" si="4"/>
        <v>0.60990850125360019</v>
      </c>
      <c r="R61" s="14">
        <v>0</v>
      </c>
      <c r="S61" s="21">
        <f t="shared" si="3"/>
        <v>-0.48509519057964284</v>
      </c>
      <c r="T61" s="3"/>
    </row>
    <row r="62" spans="1:20" x14ac:dyDescent="0.3">
      <c r="A62" s="3"/>
      <c r="B62" s="11">
        <v>257</v>
      </c>
      <c r="C62" s="1">
        <v>39.733773474871953</v>
      </c>
      <c r="D62" s="1">
        <v>9.6152485022570744</v>
      </c>
      <c r="E62" s="1">
        <v>0.22591740080201733</v>
      </c>
      <c r="F62" s="2">
        <v>37849.149636688679</v>
      </c>
      <c r="G62" s="2">
        <v>-5312.3587230322892</v>
      </c>
      <c r="H62" s="2">
        <v>-4687.3120225127868</v>
      </c>
      <c r="I62" s="14">
        <v>0</v>
      </c>
      <c r="J62" s="3"/>
      <c r="K62" s="11">
        <f t="shared" si="1"/>
        <v>257</v>
      </c>
      <c r="L62" s="25">
        <f t="shared" si="5"/>
        <v>0.58258896416457384</v>
      </c>
      <c r="M62" s="25">
        <f t="shared" si="4"/>
        <v>0.10376937871222522</v>
      </c>
      <c r="N62" s="25">
        <f t="shared" si="4"/>
        <v>-0.99938958900705877</v>
      </c>
      <c r="O62" s="25">
        <f t="shared" si="4"/>
        <v>-0.23995095800487579</v>
      </c>
      <c r="P62" s="25">
        <f t="shared" si="4"/>
        <v>-0.55834115577376864</v>
      </c>
      <c r="Q62" s="25">
        <f t="shared" si="4"/>
        <v>0.21237480568798311</v>
      </c>
      <c r="R62" s="14">
        <v>0</v>
      </c>
      <c r="S62" s="21">
        <f t="shared" si="3"/>
        <v>0.10044103478613783</v>
      </c>
      <c r="T62" s="3"/>
    </row>
    <row r="63" spans="1:20" x14ac:dyDescent="0.3">
      <c r="A63" s="3"/>
      <c r="B63" s="11">
        <v>258</v>
      </c>
      <c r="C63" s="1">
        <v>20.927546608205574</v>
      </c>
      <c r="D63" s="1">
        <v>3.0507830124343776</v>
      </c>
      <c r="E63" s="1">
        <v>1.2081748413531794</v>
      </c>
      <c r="F63" s="2">
        <v>22988.597925252074</v>
      </c>
      <c r="G63" s="2">
        <v>-658.75536392103413</v>
      </c>
      <c r="H63" s="2">
        <v>-531.75694444740475</v>
      </c>
      <c r="I63" s="14">
        <v>1</v>
      </c>
      <c r="J63" s="3"/>
      <c r="K63" s="11">
        <f t="shared" si="1"/>
        <v>258</v>
      </c>
      <c r="L63" s="25">
        <f t="shared" si="5"/>
        <v>-1.6922745972653104</v>
      </c>
      <c r="M63" s="25">
        <f t="shared" si="4"/>
        <v>-0.84225168715430676</v>
      </c>
      <c r="N63" s="25">
        <f t="shared" si="4"/>
        <v>0.64637432777839532</v>
      </c>
      <c r="O63" s="25">
        <f t="shared" si="4"/>
        <v>-0.64442988801815382</v>
      </c>
      <c r="P63" s="25">
        <f t="shared" si="4"/>
        <v>0.55006606303423844</v>
      </c>
      <c r="Q63" s="25">
        <f t="shared" si="4"/>
        <v>0.78099388675818637</v>
      </c>
      <c r="R63" s="14">
        <v>1</v>
      </c>
      <c r="S63" s="21">
        <f t="shared" si="3"/>
        <v>-1.8478962226453461</v>
      </c>
      <c r="T63" s="3"/>
    </row>
    <row r="64" spans="1:20" x14ac:dyDescent="0.3">
      <c r="A64" s="3"/>
      <c r="B64" s="11">
        <v>259</v>
      </c>
      <c r="C64" s="1">
        <v>35.723142570050811</v>
      </c>
      <c r="D64" s="1">
        <v>2.5100313413123434</v>
      </c>
      <c r="E64" s="1">
        <v>1.1332623824285208</v>
      </c>
      <c r="F64" s="2">
        <v>30095.113368053964</v>
      </c>
      <c r="G64" s="2">
        <v>-623.67244488697486</v>
      </c>
      <c r="H64" s="2">
        <v>-5566.4863098477526</v>
      </c>
      <c r="I64" s="14">
        <v>0</v>
      </c>
      <c r="J64" s="3"/>
      <c r="K64" s="11">
        <f t="shared" si="1"/>
        <v>259</v>
      </c>
      <c r="L64" s="25">
        <f t="shared" si="5"/>
        <v>9.7449751051409336E-2</v>
      </c>
      <c r="M64" s="25">
        <f t="shared" si="4"/>
        <v>-0.92018072388655603</v>
      </c>
      <c r="N64" s="25">
        <f t="shared" si="4"/>
        <v>0.52085914537703182</v>
      </c>
      <c r="O64" s="25">
        <f t="shared" si="4"/>
        <v>-0.45100263052170469</v>
      </c>
      <c r="P64" s="25">
        <f t="shared" si="4"/>
        <v>0.55842220293560607</v>
      </c>
      <c r="Q64" s="25">
        <f t="shared" si="4"/>
        <v>9.2074324531156618E-2</v>
      </c>
      <c r="R64" s="14">
        <v>0</v>
      </c>
      <c r="S64" s="21">
        <f t="shared" si="3"/>
        <v>-0.6232370758900887</v>
      </c>
      <c r="T64" s="3"/>
    </row>
    <row r="65" spans="1:20" x14ac:dyDescent="0.3">
      <c r="A65" s="3"/>
      <c r="B65" s="11">
        <v>260</v>
      </c>
      <c r="C65" s="1">
        <v>32.46935782623256</v>
      </c>
      <c r="D65" s="1">
        <v>14.762509029060007</v>
      </c>
      <c r="E65" s="1">
        <v>6.3226025696018871E-7</v>
      </c>
      <c r="F65" s="2">
        <v>29222.067226256164</v>
      </c>
      <c r="G65" s="2">
        <v>-982.53665339374049</v>
      </c>
      <c r="H65" s="2">
        <v>-2054.5190708825667</v>
      </c>
      <c r="I65" s="14">
        <v>0</v>
      </c>
      <c r="J65" s="3"/>
      <c r="K65" s="11">
        <f t="shared" si="1"/>
        <v>260</v>
      </c>
      <c r="L65" s="25">
        <f t="shared" si="5"/>
        <v>-0.29613884079783304</v>
      </c>
      <c r="M65" s="25">
        <f t="shared" si="4"/>
        <v>0.84555359517405304</v>
      </c>
      <c r="N65" s="25">
        <f t="shared" si="4"/>
        <v>-1.3779111970023858</v>
      </c>
      <c r="O65" s="25">
        <f t="shared" si="4"/>
        <v>-0.4747654608757641</v>
      </c>
      <c r="P65" s="25">
        <f t="shared" si="4"/>
        <v>0.4729470026261654</v>
      </c>
      <c r="Q65" s="25">
        <f t="shared" si="4"/>
        <v>0.57262903904085649</v>
      </c>
      <c r="R65" s="14">
        <v>0</v>
      </c>
      <c r="S65" s="21">
        <f t="shared" si="3"/>
        <v>1.1202253351674778</v>
      </c>
      <c r="T65" s="3"/>
    </row>
    <row r="66" spans="1:20" x14ac:dyDescent="0.3">
      <c r="A66" s="3"/>
      <c r="B66" s="11">
        <v>261</v>
      </c>
      <c r="C66" s="1">
        <v>31.487017834388624</v>
      </c>
      <c r="D66" s="1">
        <v>13.874103712921642</v>
      </c>
      <c r="E66" s="1">
        <v>0.25384989277219366</v>
      </c>
      <c r="F66" s="2">
        <v>53945.833028985879</v>
      </c>
      <c r="G66" s="2">
        <v>-5357.1446517086579</v>
      </c>
      <c r="H66" s="2">
        <v>-18443.585368182114</v>
      </c>
      <c r="I66" s="14">
        <v>1</v>
      </c>
      <c r="J66" s="3"/>
      <c r="K66" s="11">
        <f t="shared" si="1"/>
        <v>261</v>
      </c>
      <c r="L66" s="25">
        <f t="shared" si="5"/>
        <v>-0.41496594355612415</v>
      </c>
      <c r="M66" s="25">
        <f t="shared" si="4"/>
        <v>0.71752334725855815</v>
      </c>
      <c r="N66" s="25">
        <f t="shared" si="4"/>
        <v>-0.95258893828903413</v>
      </c>
      <c r="O66" s="25">
        <f t="shared" si="4"/>
        <v>0.19817337288845296</v>
      </c>
      <c r="P66" s="25">
        <f t="shared" si="4"/>
        <v>-0.56900838347135829</v>
      </c>
      <c r="Q66" s="25">
        <f t="shared" si="4"/>
        <v>-1.6699440089639914</v>
      </c>
      <c r="R66" s="14">
        <v>1</v>
      </c>
      <c r="S66" s="21">
        <f t="shared" si="3"/>
        <v>-1.7382216158444623</v>
      </c>
      <c r="T66" s="3"/>
    </row>
    <row r="67" spans="1:20" x14ac:dyDescent="0.3">
      <c r="A67" s="3"/>
      <c r="B67" s="11">
        <v>262</v>
      </c>
      <c r="C67" s="1">
        <v>47.135514759285442</v>
      </c>
      <c r="D67" s="1">
        <v>2.425117489755944</v>
      </c>
      <c r="E67" s="1">
        <v>2.522865923660234</v>
      </c>
      <c r="F67" s="2">
        <v>31927.991918241409</v>
      </c>
      <c r="G67" s="2">
        <v>-5593.6157482465778</v>
      </c>
      <c r="H67" s="2">
        <v>-8241.9443678238804</v>
      </c>
      <c r="I67" s="14">
        <v>0</v>
      </c>
      <c r="J67" s="3"/>
      <c r="K67" s="11">
        <f t="shared" si="1"/>
        <v>262</v>
      </c>
      <c r="L67" s="25">
        <f t="shared" si="5"/>
        <v>1.4779281333888041</v>
      </c>
      <c r="M67" s="25">
        <f t="shared" si="4"/>
        <v>-0.93241786527769566</v>
      </c>
      <c r="N67" s="25">
        <f t="shared" si="4"/>
        <v>2.849127960030335</v>
      </c>
      <c r="O67" s="25">
        <f t="shared" si="4"/>
        <v>-0.40111479531747346</v>
      </c>
      <c r="P67" s="25">
        <f t="shared" si="4"/>
        <v>-0.62533167753313079</v>
      </c>
      <c r="Q67" s="25">
        <f t="shared" si="4"/>
        <v>-0.27401792398658054</v>
      </c>
      <c r="R67" s="14">
        <v>0</v>
      </c>
      <c r="S67" s="21">
        <f t="shared" si="3"/>
        <v>-0.75495412872607626</v>
      </c>
      <c r="T67" s="3"/>
    </row>
    <row r="68" spans="1:20" x14ac:dyDescent="0.3">
      <c r="A68" s="3"/>
      <c r="B68" s="11">
        <v>263</v>
      </c>
      <c r="C68" s="1">
        <v>28.935505009520508</v>
      </c>
      <c r="D68" s="1">
        <v>4.6493377988607412</v>
      </c>
      <c r="E68" s="1">
        <v>0.54825370470400137</v>
      </c>
      <c r="F68" s="2">
        <v>37254.509427915887</v>
      </c>
      <c r="G68" s="2">
        <v>-6297.045551916628</v>
      </c>
      <c r="H68" s="2">
        <v>-11865.359493603917</v>
      </c>
      <c r="I68" s="14">
        <v>0</v>
      </c>
      <c r="J68" s="3"/>
      <c r="K68" s="11">
        <f t="shared" si="1"/>
        <v>263</v>
      </c>
      <c r="L68" s="25">
        <f t="shared" si="5"/>
        <v>-0.72360539542307878</v>
      </c>
      <c r="M68" s="25">
        <f t="shared" si="4"/>
        <v>-0.61188007422623569</v>
      </c>
      <c r="N68" s="25">
        <f t="shared" si="4"/>
        <v>-0.45931787650956046</v>
      </c>
      <c r="O68" s="25">
        <f t="shared" si="4"/>
        <v>-0.25613605261358996</v>
      </c>
      <c r="P68" s="25">
        <f t="shared" si="4"/>
        <v>-0.7928763976447063</v>
      </c>
      <c r="Q68" s="25">
        <f t="shared" si="4"/>
        <v>-0.76982244118145593</v>
      </c>
      <c r="R68" s="14">
        <v>0</v>
      </c>
      <c r="S68" s="21">
        <f t="shared" si="3"/>
        <v>-3.1543203610890664</v>
      </c>
      <c r="T68" s="3"/>
    </row>
    <row r="69" spans="1:20" x14ac:dyDescent="0.3">
      <c r="A69" s="3"/>
      <c r="B69" s="11">
        <v>264</v>
      </c>
      <c r="C69" s="1">
        <v>34.563470283182163</v>
      </c>
      <c r="D69" s="1">
        <v>13.88953958062443</v>
      </c>
      <c r="E69" s="1">
        <v>0.97140398197002753</v>
      </c>
      <c r="F69" s="2">
        <v>77485.880801918625</v>
      </c>
      <c r="G69" s="2">
        <v>-3489.146837840387</v>
      </c>
      <c r="H69" s="2">
        <v>-8333.0052359559304</v>
      </c>
      <c r="I69" s="14">
        <v>0</v>
      </c>
      <c r="J69" s="3"/>
      <c r="K69" s="11">
        <f t="shared" si="1"/>
        <v>264</v>
      </c>
      <c r="L69" s="25">
        <f t="shared" si="5"/>
        <v>-4.2828054129890436E-2</v>
      </c>
      <c r="M69" s="25">
        <f t="shared" si="4"/>
        <v>0.71974784764467581</v>
      </c>
      <c r="N69" s="25">
        <f t="shared" si="4"/>
        <v>0.24966678367425102</v>
      </c>
      <c r="O69" s="25">
        <f t="shared" si="4"/>
        <v>0.8388934161644791</v>
      </c>
      <c r="P69" s="25">
        <f t="shared" si="4"/>
        <v>-0.12408385900466799</v>
      </c>
      <c r="Q69" s="25">
        <f t="shared" si="4"/>
        <v>-0.28647809986826006</v>
      </c>
      <c r="R69" s="14">
        <v>0</v>
      </c>
      <c r="S69" s="21">
        <f t="shared" si="3"/>
        <v>1.1052512508063363</v>
      </c>
      <c r="T69" s="3"/>
    </row>
    <row r="70" spans="1:20" x14ac:dyDescent="0.3">
      <c r="A70" s="3"/>
      <c r="B70" s="11">
        <v>265</v>
      </c>
      <c r="C70" s="1">
        <v>39.922550550345576</v>
      </c>
      <c r="D70" s="1">
        <v>13.185792376360105</v>
      </c>
      <c r="E70" s="1">
        <v>0.24390505053590056</v>
      </c>
      <c r="F70" s="2">
        <v>101665.48142564026</v>
      </c>
      <c r="G70" s="2">
        <v>-12450.273389940074</v>
      </c>
      <c r="H70" s="2">
        <v>-25526.07884457472</v>
      </c>
      <c r="I70" s="14">
        <v>1</v>
      </c>
      <c r="J70" s="3"/>
      <c r="K70" s="11">
        <f t="shared" si="1"/>
        <v>265</v>
      </c>
      <c r="L70" s="25">
        <f t="shared" si="5"/>
        <v>0.6054240651804732</v>
      </c>
      <c r="M70" s="25">
        <f t="shared" si="4"/>
        <v>0.61832912873894041</v>
      </c>
      <c r="N70" s="25">
        <f t="shared" si="4"/>
        <v>-0.96925143615866738</v>
      </c>
      <c r="O70" s="25">
        <f t="shared" si="4"/>
        <v>1.497020999738955</v>
      </c>
      <c r="P70" s="25">
        <f t="shared" si="4"/>
        <v>-2.2584680324113853</v>
      </c>
      <c r="Q70" s="25">
        <f t="shared" si="4"/>
        <v>-2.6390662697876777</v>
      </c>
      <c r="R70" s="14">
        <v>1</v>
      </c>
      <c r="S70" s="21">
        <f t="shared" si="3"/>
        <v>-2.176760108540694</v>
      </c>
      <c r="T70" s="3"/>
    </row>
    <row r="71" spans="1:20" x14ac:dyDescent="0.3">
      <c r="A71" s="3"/>
      <c r="B71" s="11">
        <v>266</v>
      </c>
      <c r="C71" s="1">
        <v>34.701515525026331</v>
      </c>
      <c r="D71" s="1">
        <v>16.658200770941839</v>
      </c>
      <c r="E71" s="1">
        <v>1.8047136037843541</v>
      </c>
      <c r="F71" s="2">
        <v>54845.48971585909</v>
      </c>
      <c r="G71" s="2">
        <v>-1609.5040186567358</v>
      </c>
      <c r="H71" s="2">
        <v>-4500.3918194738426</v>
      </c>
      <c r="I71" s="14">
        <v>0</v>
      </c>
      <c r="J71" s="3"/>
      <c r="K71" s="11">
        <f t="shared" ref="K71:K134" si="6">B71</f>
        <v>266</v>
      </c>
      <c r="L71" s="25">
        <f t="shared" si="5"/>
        <v>-2.6129643931686791E-2</v>
      </c>
      <c r="M71" s="25">
        <f t="shared" si="4"/>
        <v>1.1187463364550909</v>
      </c>
      <c r="N71" s="25">
        <f t="shared" si="4"/>
        <v>1.6458699076970298</v>
      </c>
      <c r="O71" s="25">
        <f t="shared" si="4"/>
        <v>0.22266049699742649</v>
      </c>
      <c r="P71" s="25">
        <f t="shared" si="4"/>
        <v>0.32361430278316478</v>
      </c>
      <c r="Q71" s="25">
        <f t="shared" si="4"/>
        <v>0.23795174838006311</v>
      </c>
      <c r="R71" s="14">
        <v>0</v>
      </c>
      <c r="S71" s="21">
        <f t="shared" ref="S71:S134" si="7">O71+P71+Q71+L71+M71</f>
        <v>1.8768432406840585</v>
      </c>
      <c r="T71" s="3"/>
    </row>
    <row r="72" spans="1:20" x14ac:dyDescent="0.3">
      <c r="A72" s="3"/>
      <c r="B72" s="11">
        <v>267</v>
      </c>
      <c r="C72" s="1">
        <v>33.830473997409136</v>
      </c>
      <c r="D72" s="1">
        <v>9.6912116588423505</v>
      </c>
      <c r="E72" s="1">
        <v>0.25890187519163316</v>
      </c>
      <c r="F72" s="2">
        <v>58631.734999771921</v>
      </c>
      <c r="G72" s="2">
        <v>-6352.8679742804379</v>
      </c>
      <c r="H72" s="2">
        <v>-11290.730655194071</v>
      </c>
      <c r="I72" s="14">
        <v>1</v>
      </c>
      <c r="J72" s="3"/>
      <c r="K72" s="11">
        <f t="shared" si="6"/>
        <v>267</v>
      </c>
      <c r="L72" s="25">
        <f t="shared" si="5"/>
        <v>-0.13149371540211788</v>
      </c>
      <c r="M72" s="25">
        <f t="shared" si="4"/>
        <v>0.11471661371114517</v>
      </c>
      <c r="N72" s="25">
        <f t="shared" si="4"/>
        <v>-0.94412438507630136</v>
      </c>
      <c r="O72" s="25">
        <f t="shared" si="4"/>
        <v>0.32571565073214825</v>
      </c>
      <c r="P72" s="25">
        <f t="shared" si="4"/>
        <v>-0.806172325798586</v>
      </c>
      <c r="Q72" s="25">
        <f t="shared" si="4"/>
        <v>-0.69119397496818635</v>
      </c>
      <c r="R72" s="14">
        <v>1</v>
      </c>
      <c r="S72" s="21">
        <f t="shared" si="7"/>
        <v>-1.1884277517255968</v>
      </c>
      <c r="T72" s="3"/>
    </row>
    <row r="73" spans="1:20" x14ac:dyDescent="0.3">
      <c r="A73" s="3"/>
      <c r="B73" s="11">
        <v>268</v>
      </c>
      <c r="C73" s="1">
        <v>35.066417867544594</v>
      </c>
      <c r="D73" s="1">
        <v>7.837198040742793</v>
      </c>
      <c r="E73" s="1">
        <v>0.93285862113905238</v>
      </c>
      <c r="F73" s="2">
        <v>26496.906255432423</v>
      </c>
      <c r="G73" s="2">
        <v>-964.14610282887418</v>
      </c>
      <c r="H73" s="2">
        <v>-1309.4392971696943</v>
      </c>
      <c r="I73" s="14">
        <v>0</v>
      </c>
      <c r="J73" s="3"/>
      <c r="K73" s="11">
        <f t="shared" si="6"/>
        <v>268</v>
      </c>
      <c r="L73" s="25">
        <f t="shared" si="5"/>
        <v>1.8010153400363018E-2</v>
      </c>
      <c r="M73" s="25">
        <f t="shared" si="4"/>
        <v>-0.15246979192155194</v>
      </c>
      <c r="N73" s="25">
        <f t="shared" si="4"/>
        <v>0.18508436220692276</v>
      </c>
      <c r="O73" s="25">
        <f t="shared" si="4"/>
        <v>-0.54893970521047686</v>
      </c>
      <c r="P73" s="25">
        <f t="shared" si="4"/>
        <v>0.47732731126678934</v>
      </c>
      <c r="Q73" s="25">
        <f t="shared" si="4"/>
        <v>0.67458090065589882</v>
      </c>
      <c r="R73" s="14">
        <v>0</v>
      </c>
      <c r="S73" s="21">
        <f t="shared" si="7"/>
        <v>0.46850886819102233</v>
      </c>
      <c r="T73" s="3"/>
    </row>
    <row r="74" spans="1:20" x14ac:dyDescent="0.3">
      <c r="A74" s="3"/>
      <c r="B74" s="11">
        <v>269</v>
      </c>
      <c r="C74" s="1">
        <v>32.380587712214265</v>
      </c>
      <c r="D74" s="1">
        <v>1.677614245403197</v>
      </c>
      <c r="E74" s="1">
        <v>0.12558021806308434</v>
      </c>
      <c r="F74" s="2">
        <v>38102.150197940638</v>
      </c>
      <c r="G74" s="2">
        <v>-1225.8436306215681</v>
      </c>
      <c r="H74" s="2">
        <v>-1648.5087143097494</v>
      </c>
      <c r="I74" s="14">
        <v>0</v>
      </c>
      <c r="J74" s="3"/>
      <c r="K74" s="11">
        <f t="shared" si="6"/>
        <v>269</v>
      </c>
      <c r="L74" s="25">
        <f t="shared" si="5"/>
        <v>-0.30687676814263876</v>
      </c>
      <c r="M74" s="25">
        <f t="shared" si="4"/>
        <v>-1.0401423733976061</v>
      </c>
      <c r="N74" s="25">
        <f t="shared" si="4"/>
        <v>-1.1675036780904524</v>
      </c>
      <c r="O74" s="25">
        <f t="shared" si="4"/>
        <v>-0.23306471324794684</v>
      </c>
      <c r="P74" s="25">
        <f t="shared" si="4"/>
        <v>0.41499552091733671</v>
      </c>
      <c r="Q74" s="25">
        <f t="shared" si="4"/>
        <v>0.62818485084516062</v>
      </c>
      <c r="R74" s="14">
        <v>0</v>
      </c>
      <c r="S74" s="21">
        <f t="shared" si="7"/>
        <v>-0.53690348302569435</v>
      </c>
      <c r="T74" s="3"/>
    </row>
    <row r="75" spans="1:20" x14ac:dyDescent="0.3">
      <c r="A75" s="3"/>
      <c r="B75" s="11">
        <v>270</v>
      </c>
      <c r="C75" s="1">
        <v>45.635168885739731</v>
      </c>
      <c r="D75" s="1">
        <v>16.928814959389896</v>
      </c>
      <c r="E75" s="1">
        <v>0.29441377296751625</v>
      </c>
      <c r="F75" s="2">
        <v>77522.88072993682</v>
      </c>
      <c r="G75" s="2">
        <v>-8983.6875394633262</v>
      </c>
      <c r="H75" s="2">
        <v>-10935.139932446784</v>
      </c>
      <c r="I75" s="14">
        <v>0</v>
      </c>
      <c r="J75" s="3"/>
      <c r="K75" s="11">
        <f t="shared" si="6"/>
        <v>270</v>
      </c>
      <c r="L75" s="25">
        <f t="shared" si="5"/>
        <v>1.2964413215222281</v>
      </c>
      <c r="M75" s="25">
        <f t="shared" si="4"/>
        <v>1.1577452044346912</v>
      </c>
      <c r="N75" s="25">
        <f t="shared" si="4"/>
        <v>-0.88462450493965628</v>
      </c>
      <c r="O75" s="25">
        <f t="shared" si="4"/>
        <v>0.83990049124392241</v>
      </c>
      <c r="P75" s="25">
        <f t="shared" si="4"/>
        <v>-1.4327876972441997</v>
      </c>
      <c r="Q75" s="25">
        <f t="shared" si="4"/>
        <v>-0.64253725734388667</v>
      </c>
      <c r="R75" s="14">
        <v>0</v>
      </c>
      <c r="S75" s="21">
        <f t="shared" si="7"/>
        <v>1.2187620626127553</v>
      </c>
      <c r="T75" s="3"/>
    </row>
    <row r="76" spans="1:20" x14ac:dyDescent="0.3">
      <c r="A76" s="3"/>
      <c r="B76" s="11">
        <v>271</v>
      </c>
      <c r="C76" s="1">
        <v>23.640546759937092</v>
      </c>
      <c r="D76" s="1">
        <v>3.6670218321569976</v>
      </c>
      <c r="E76" s="1">
        <v>0.79057681513569333</v>
      </c>
      <c r="F76" s="2">
        <v>19566.64786347219</v>
      </c>
      <c r="G76" s="2">
        <v>-681.12913268146485</v>
      </c>
      <c r="H76" s="2">
        <v>-3837.8678745270618</v>
      </c>
      <c r="I76" s="14">
        <v>1</v>
      </c>
      <c r="J76" s="3"/>
      <c r="K76" s="11">
        <f t="shared" si="6"/>
        <v>271</v>
      </c>
      <c r="L76" s="25">
        <f t="shared" si="5"/>
        <v>-1.3641011028645282</v>
      </c>
      <c r="M76" s="25">
        <f t="shared" si="4"/>
        <v>-0.75344401408996531</v>
      </c>
      <c r="N76" s="25">
        <f t="shared" si="4"/>
        <v>-5.3307583395447736E-2</v>
      </c>
      <c r="O76" s="25">
        <f t="shared" si="4"/>
        <v>-0.73756954571218114</v>
      </c>
      <c r="P76" s="25">
        <f t="shared" si="4"/>
        <v>0.54473702123753098</v>
      </c>
      <c r="Q76" s="25">
        <f t="shared" si="4"/>
        <v>0.32860720828507972</v>
      </c>
      <c r="R76" s="14">
        <v>1</v>
      </c>
      <c r="S76" s="21">
        <f t="shared" si="7"/>
        <v>-1.9817704331440638</v>
      </c>
      <c r="T76" s="3"/>
    </row>
    <row r="77" spans="1:20" x14ac:dyDescent="0.3">
      <c r="A77" s="3"/>
      <c r="B77" s="11">
        <v>272</v>
      </c>
      <c r="C77" s="1">
        <v>28.755658455619358</v>
      </c>
      <c r="D77" s="1">
        <v>7.6410932929611857</v>
      </c>
      <c r="E77" s="1">
        <v>0.46210931402815847</v>
      </c>
      <c r="F77" s="2">
        <v>24632.860872679728</v>
      </c>
      <c r="G77" s="2">
        <v>-1015.7481233850523</v>
      </c>
      <c r="H77" s="2">
        <v>-3726.9163832307927</v>
      </c>
      <c r="I77" s="14">
        <v>0</v>
      </c>
      <c r="J77" s="3"/>
      <c r="K77" s="11">
        <f t="shared" si="6"/>
        <v>272</v>
      </c>
      <c r="L77" s="25">
        <f t="shared" si="5"/>
        <v>-0.7453602309368218</v>
      </c>
      <c r="M77" s="25">
        <f t="shared" si="4"/>
        <v>-0.18073092343415806</v>
      </c>
      <c r="N77" s="25">
        <f t="shared" si="4"/>
        <v>-0.6036520642233435</v>
      </c>
      <c r="O77" s="25">
        <f t="shared" si="4"/>
        <v>-0.59967584856185407</v>
      </c>
      <c r="P77" s="25">
        <f t="shared" si="4"/>
        <v>0.46503660927183671</v>
      </c>
      <c r="Q77" s="25">
        <f t="shared" si="4"/>
        <v>0.3437890874417926</v>
      </c>
      <c r="R77" s="14">
        <v>0</v>
      </c>
      <c r="S77" s="21">
        <f t="shared" si="7"/>
        <v>-0.71694130621920471</v>
      </c>
      <c r="T77" s="3"/>
    </row>
    <row r="78" spans="1:20" x14ac:dyDescent="0.3">
      <c r="A78" s="3"/>
      <c r="B78" s="11">
        <v>273</v>
      </c>
      <c r="C78" s="1">
        <v>25.467030904893317</v>
      </c>
      <c r="D78" s="1">
        <v>3.0805006854329946</v>
      </c>
      <c r="E78" s="1">
        <v>0.2456617184693887</v>
      </c>
      <c r="F78" s="2">
        <v>16515.125364158517</v>
      </c>
      <c r="G78" s="2">
        <v>-2573.0430426295293</v>
      </c>
      <c r="H78" s="2">
        <v>-6718.5448976390744</v>
      </c>
      <c r="I78" s="14">
        <v>1</v>
      </c>
      <c r="J78" s="3"/>
      <c r="K78" s="11">
        <f t="shared" si="6"/>
        <v>273</v>
      </c>
      <c r="L78" s="25">
        <f t="shared" si="5"/>
        <v>-1.143163524245024</v>
      </c>
      <c r="M78" s="25">
        <f t="shared" si="4"/>
        <v>-0.83796900111858752</v>
      </c>
      <c r="N78" s="25">
        <f t="shared" si="4"/>
        <v>-0.96630815410311333</v>
      </c>
      <c r="O78" s="25">
        <f t="shared" si="4"/>
        <v>-0.82062679549678674</v>
      </c>
      <c r="P78" s="25">
        <f t="shared" si="4"/>
        <v>9.4116099485788959E-2</v>
      </c>
      <c r="Q78" s="25">
        <f t="shared" si="4"/>
        <v>-6.556586630320746E-2</v>
      </c>
      <c r="R78" s="14">
        <v>1</v>
      </c>
      <c r="S78" s="21">
        <f t="shared" si="7"/>
        <v>-2.773209087677817</v>
      </c>
      <c r="T78" s="3"/>
    </row>
    <row r="79" spans="1:20" x14ac:dyDescent="0.3">
      <c r="A79" s="3"/>
      <c r="B79" s="11">
        <v>274</v>
      </c>
      <c r="C79" s="1">
        <v>29.878411010636551</v>
      </c>
      <c r="D79" s="1">
        <v>2.4294948045681046</v>
      </c>
      <c r="E79" s="1">
        <v>0.89853704434611903</v>
      </c>
      <c r="F79" s="2">
        <v>16495.244389727293</v>
      </c>
      <c r="G79" s="2">
        <v>-265.9587123438921</v>
      </c>
      <c r="H79" s="2">
        <v>1126.9432282970124</v>
      </c>
      <c r="I79" s="14">
        <v>0</v>
      </c>
      <c r="J79" s="3"/>
      <c r="K79" s="11">
        <f t="shared" si="6"/>
        <v>274</v>
      </c>
      <c r="L79" s="25">
        <f t="shared" si="5"/>
        <v>-0.60954835894255077</v>
      </c>
      <c r="M79" s="25">
        <f t="shared" si="4"/>
        <v>-0.93178703980825672</v>
      </c>
      <c r="N79" s="25">
        <f t="shared" si="4"/>
        <v>0.12757885466778324</v>
      </c>
      <c r="O79" s="25">
        <f t="shared" si="4"/>
        <v>-0.82116792179019171</v>
      </c>
      <c r="P79" s="25">
        <f t="shared" si="4"/>
        <v>0.64362337992058061</v>
      </c>
      <c r="Q79" s="25">
        <f t="shared" si="4"/>
        <v>1.0079596110185443</v>
      </c>
      <c r="R79" s="14">
        <v>0</v>
      </c>
      <c r="S79" s="21">
        <f t="shared" si="7"/>
        <v>-0.71092032960187435</v>
      </c>
      <c r="T79" s="3"/>
    </row>
    <row r="80" spans="1:20" x14ac:dyDescent="0.3">
      <c r="A80" s="3"/>
      <c r="B80" s="11">
        <v>275</v>
      </c>
      <c r="C80" s="1">
        <v>23.681441383921474</v>
      </c>
      <c r="D80" s="1">
        <v>3.3202051940343136</v>
      </c>
      <c r="E80" s="1">
        <v>0.58215808448724371</v>
      </c>
      <c r="F80" s="2">
        <v>35399.142574070553</v>
      </c>
      <c r="G80" s="2">
        <v>-334.37517857166893</v>
      </c>
      <c r="H80" s="2">
        <v>-2881.3579340504357</v>
      </c>
      <c r="I80" s="14">
        <v>0</v>
      </c>
      <c r="J80" s="3"/>
      <c r="K80" s="11">
        <f t="shared" si="6"/>
        <v>275</v>
      </c>
      <c r="L80" s="25">
        <f t="shared" si="5"/>
        <v>-1.359154353544741</v>
      </c>
      <c r="M80" s="25">
        <f t="shared" si="4"/>
        <v>-0.80342460217679978</v>
      </c>
      <c r="N80" s="25">
        <f t="shared" si="4"/>
        <v>-0.40251137898184419</v>
      </c>
      <c r="O80" s="25">
        <f t="shared" si="4"/>
        <v>-0.30663598117599422</v>
      </c>
      <c r="P80" s="25">
        <f t="shared" si="4"/>
        <v>0.62732777000278894</v>
      </c>
      <c r="Q80" s="25">
        <f t="shared" si="4"/>
        <v>0.45948979633190734</v>
      </c>
      <c r="R80" s="14">
        <v>0</v>
      </c>
      <c r="S80" s="21">
        <f t="shared" si="7"/>
        <v>-1.3823973705628387</v>
      </c>
      <c r="T80" s="3"/>
    </row>
    <row r="81" spans="1:20" x14ac:dyDescent="0.3">
      <c r="A81" s="3"/>
      <c r="B81" s="11">
        <v>276</v>
      </c>
      <c r="C81" s="1">
        <v>28.006758649933708</v>
      </c>
      <c r="D81" s="1">
        <v>7.1696235031519224</v>
      </c>
      <c r="E81" s="1">
        <v>0.54731314730515823</v>
      </c>
      <c r="F81" s="2">
        <v>21383.393989760545</v>
      </c>
      <c r="G81" s="2">
        <v>-1387.768556901573</v>
      </c>
      <c r="H81" s="2">
        <v>-3139.100533716376</v>
      </c>
      <c r="I81" s="14">
        <v>0</v>
      </c>
      <c r="J81" s="3"/>
      <c r="K81" s="11">
        <f t="shared" si="6"/>
        <v>276</v>
      </c>
      <c r="L81" s="25">
        <f t="shared" si="5"/>
        <v>-0.83594963471222117</v>
      </c>
      <c r="M81" s="25">
        <f t="shared" si="4"/>
        <v>-0.24867557997485012</v>
      </c>
      <c r="N81" s="25">
        <f t="shared" si="4"/>
        <v>-0.46089377236412693</v>
      </c>
      <c r="O81" s="25">
        <f t="shared" si="4"/>
        <v>-0.68812080763462002</v>
      </c>
      <c r="P81" s="25">
        <f t="shared" si="4"/>
        <v>0.37642782544704884</v>
      </c>
      <c r="Q81" s="25">
        <f t="shared" si="4"/>
        <v>0.42422197833371056</v>
      </c>
      <c r="R81" s="14">
        <v>0</v>
      </c>
      <c r="S81" s="21">
        <f t="shared" si="7"/>
        <v>-0.97209621854093187</v>
      </c>
      <c r="T81" s="3"/>
    </row>
    <row r="82" spans="1:20" x14ac:dyDescent="0.3">
      <c r="A82" s="3"/>
      <c r="B82" s="11">
        <v>277</v>
      </c>
      <c r="C82" s="1">
        <v>41.869917140036662</v>
      </c>
      <c r="D82" s="1">
        <v>7.4959484341013294</v>
      </c>
      <c r="E82" s="1">
        <v>0.54721448626925429</v>
      </c>
      <c r="F82" s="2">
        <v>43723.453316194551</v>
      </c>
      <c r="G82" s="2">
        <v>-1306.0825969660909</v>
      </c>
      <c r="H82" s="2">
        <v>-1129.3401815418486</v>
      </c>
      <c r="I82" s="14">
        <v>0</v>
      </c>
      <c r="J82" s="3"/>
      <c r="K82" s="11">
        <f t="shared" si="6"/>
        <v>277</v>
      </c>
      <c r="L82" s="25">
        <f t="shared" si="5"/>
        <v>0.84098398514965622</v>
      </c>
      <c r="M82" s="25">
        <f t="shared" si="4"/>
        <v>-0.20164810158012123</v>
      </c>
      <c r="N82" s="25">
        <f t="shared" si="4"/>
        <v>-0.46105907808356467</v>
      </c>
      <c r="O82" s="25">
        <f t="shared" si="4"/>
        <v>-8.0062407902727478E-2</v>
      </c>
      <c r="P82" s="25">
        <f t="shared" si="4"/>
        <v>0.39588399751003306</v>
      </c>
      <c r="Q82" s="25">
        <f t="shared" si="4"/>
        <v>0.69922449018992039</v>
      </c>
      <c r="R82" s="14">
        <v>0</v>
      </c>
      <c r="S82" s="21">
        <f t="shared" si="7"/>
        <v>1.6543819633667609</v>
      </c>
      <c r="T82" s="3"/>
    </row>
    <row r="83" spans="1:20" x14ac:dyDescent="0.3">
      <c r="A83" s="3"/>
      <c r="B83" s="11">
        <v>278</v>
      </c>
      <c r="C83" s="1">
        <v>49.47973108913569</v>
      </c>
      <c r="D83" s="1">
        <v>8.706801765755392</v>
      </c>
      <c r="E83" s="1">
        <v>0.26598052503032676</v>
      </c>
      <c r="F83" s="2">
        <v>68045.477360226199</v>
      </c>
      <c r="G83" s="2">
        <v>-2565.9052092370193</v>
      </c>
      <c r="H83" s="2">
        <v>-11141.35076859495</v>
      </c>
      <c r="I83" s="14">
        <v>1</v>
      </c>
      <c r="J83" s="3"/>
      <c r="K83" s="11">
        <f t="shared" si="6"/>
        <v>278</v>
      </c>
      <c r="L83" s="25">
        <f t="shared" si="5"/>
        <v>1.7614923138431753</v>
      </c>
      <c r="M83" s="25">
        <f t="shared" si="4"/>
        <v>-2.7149086969510947E-2</v>
      </c>
      <c r="N83" s="25">
        <f t="shared" si="4"/>
        <v>-0.93226416798540901</v>
      </c>
      <c r="O83" s="25">
        <f t="shared" si="4"/>
        <v>0.58194169881667934</v>
      </c>
      <c r="P83" s="25">
        <f t="shared" si="4"/>
        <v>9.5816207004281423E-2</v>
      </c>
      <c r="Q83" s="25">
        <f t="shared" si="4"/>
        <v>-0.67075380458115164</v>
      </c>
      <c r="R83" s="14">
        <v>1</v>
      </c>
      <c r="S83" s="21">
        <f t="shared" si="7"/>
        <v>1.7413473281134733</v>
      </c>
      <c r="T83" s="3"/>
    </row>
    <row r="84" spans="1:20" x14ac:dyDescent="0.3">
      <c r="A84" s="3"/>
      <c r="B84" s="11">
        <v>279</v>
      </c>
      <c r="C84" s="1">
        <v>32.190072818035098</v>
      </c>
      <c r="D84" s="1">
        <v>3.4551143817064021</v>
      </c>
      <c r="E84" s="1">
        <v>1.5630640428650138</v>
      </c>
      <c r="F84" s="2">
        <v>54010.326865681775</v>
      </c>
      <c r="G84" s="2">
        <v>-393.85901682598956</v>
      </c>
      <c r="H84" s="2">
        <v>-1573.4316045496219</v>
      </c>
      <c r="I84" s="14">
        <v>1</v>
      </c>
      <c r="J84" s="3"/>
      <c r="K84" s="11">
        <f t="shared" si="6"/>
        <v>279</v>
      </c>
      <c r="L84" s="25">
        <f t="shared" si="5"/>
        <v>-0.32992208147160001</v>
      </c>
      <c r="M84" s="25">
        <f t="shared" si="4"/>
        <v>-0.78398251146665676</v>
      </c>
      <c r="N84" s="25">
        <f t="shared" si="4"/>
        <v>1.2409881410138035</v>
      </c>
      <c r="O84" s="25">
        <f t="shared" si="4"/>
        <v>0.19992878537688238</v>
      </c>
      <c r="P84" s="25">
        <f t="shared" si="4"/>
        <v>0.61315975639363418</v>
      </c>
      <c r="Q84" s="25">
        <f t="shared" si="4"/>
        <v>0.63845791337453162</v>
      </c>
      <c r="R84" s="14">
        <v>1</v>
      </c>
      <c r="S84" s="21">
        <f t="shared" si="7"/>
        <v>0.3376418622067916</v>
      </c>
      <c r="T84" s="3"/>
    </row>
    <row r="85" spans="1:20" x14ac:dyDescent="0.3">
      <c r="A85" s="3"/>
      <c r="B85" s="11">
        <v>280</v>
      </c>
      <c r="C85" s="1">
        <v>36.410613767441482</v>
      </c>
      <c r="D85" s="1">
        <v>0.86794781788496067</v>
      </c>
      <c r="E85" s="1">
        <v>0.69611892829258204</v>
      </c>
      <c r="F85" s="2">
        <v>24452.658642407121</v>
      </c>
      <c r="G85" s="2">
        <v>-737.81662576675012</v>
      </c>
      <c r="H85" s="2">
        <v>-2564.8604193719307</v>
      </c>
      <c r="I85" s="14">
        <v>0</v>
      </c>
      <c r="J85" s="3"/>
      <c r="K85" s="11">
        <f t="shared" si="6"/>
        <v>280</v>
      </c>
      <c r="L85" s="25">
        <f t="shared" si="5"/>
        <v>0.18060854667609647</v>
      </c>
      <c r="M85" s="25">
        <f t="shared" si="4"/>
        <v>-1.1568253688287904</v>
      </c>
      <c r="N85" s="25">
        <f t="shared" si="4"/>
        <v>-0.21157096263232811</v>
      </c>
      <c r="O85" s="25">
        <f t="shared" si="4"/>
        <v>-0.60458064662736433</v>
      </c>
      <c r="P85" s="25">
        <f t="shared" si="4"/>
        <v>0.53123504831393842</v>
      </c>
      <c r="Q85" s="25">
        <f t="shared" si="4"/>
        <v>0.50279725407862985</v>
      </c>
      <c r="R85" s="14">
        <v>0</v>
      </c>
      <c r="S85" s="21">
        <f t="shared" si="7"/>
        <v>-0.54676516638748995</v>
      </c>
      <c r="T85" s="3"/>
    </row>
    <row r="86" spans="1:20" x14ac:dyDescent="0.3">
      <c r="A86" s="3"/>
      <c r="B86" s="11">
        <v>281</v>
      </c>
      <c r="C86" s="1">
        <v>45.189097477849536</v>
      </c>
      <c r="D86" s="1">
        <v>8.4293858383765734</v>
      </c>
      <c r="E86" s="1">
        <v>0.25332200372357211</v>
      </c>
      <c r="F86" s="2">
        <v>69448.230940647642</v>
      </c>
      <c r="G86" s="2">
        <v>-1557.3950131743181</v>
      </c>
      <c r="H86" s="2">
        <v>-7387.9584394273443</v>
      </c>
      <c r="I86" s="14">
        <v>0</v>
      </c>
      <c r="J86" s="3"/>
      <c r="K86" s="11">
        <f t="shared" si="6"/>
        <v>281</v>
      </c>
      <c r="L86" s="25">
        <f t="shared" si="5"/>
        <v>1.2424830448939825</v>
      </c>
      <c r="M86" s="25">
        <f t="shared" si="4"/>
        <v>-6.7128170066854009E-2</v>
      </c>
      <c r="N86" s="25">
        <f t="shared" si="4"/>
        <v>-0.95347341186227585</v>
      </c>
      <c r="O86" s="25">
        <f t="shared" si="4"/>
        <v>0.62012226426934047</v>
      </c>
      <c r="P86" s="25">
        <f t="shared" si="4"/>
        <v>0.336025759751996</v>
      </c>
      <c r="Q86" s="25">
        <f t="shared" si="4"/>
        <v>-0.15716405375035919</v>
      </c>
      <c r="R86" s="14">
        <v>0</v>
      </c>
      <c r="S86" s="21">
        <f t="shared" si="7"/>
        <v>1.9743388450981059</v>
      </c>
      <c r="T86" s="3"/>
    </row>
    <row r="87" spans="1:20" x14ac:dyDescent="0.3">
      <c r="A87" s="3"/>
      <c r="B87" s="11">
        <v>282</v>
      </c>
      <c r="C87" s="1">
        <v>34.811143482953597</v>
      </c>
      <c r="D87" s="1">
        <v>17.987866938812108</v>
      </c>
      <c r="E87" s="1">
        <v>0.12869083741131354</v>
      </c>
      <c r="F87" s="2">
        <v>52717.024303783954</v>
      </c>
      <c r="G87" s="2">
        <v>-1726.7310924008123</v>
      </c>
      <c r="H87" s="2">
        <v>-10154.449299645477</v>
      </c>
      <c r="I87" s="14">
        <v>0</v>
      </c>
      <c r="J87" s="3"/>
      <c r="K87" s="11">
        <f t="shared" si="6"/>
        <v>282</v>
      </c>
      <c r="L87" s="25">
        <f t="shared" si="5"/>
        <v>-1.2868682625049472E-2</v>
      </c>
      <c r="M87" s="25">
        <f t="shared" si="4"/>
        <v>1.3103677574718495</v>
      </c>
      <c r="N87" s="25">
        <f t="shared" si="4"/>
        <v>-1.1622918620523901</v>
      </c>
      <c r="O87" s="25">
        <f t="shared" si="4"/>
        <v>0.16472729040026746</v>
      </c>
      <c r="P87" s="25">
        <f t="shared" si="4"/>
        <v>0.295692856808773</v>
      </c>
      <c r="Q87" s="25">
        <f t="shared" si="4"/>
        <v>-0.53571263779624745</v>
      </c>
      <c r="R87" s="14">
        <v>0</v>
      </c>
      <c r="S87" s="21">
        <f t="shared" si="7"/>
        <v>1.2222065842595931</v>
      </c>
      <c r="T87" s="3"/>
    </row>
    <row r="88" spans="1:20" x14ac:dyDescent="0.3">
      <c r="A88" s="3"/>
      <c r="B88" s="11">
        <v>283</v>
      </c>
      <c r="C88" s="1">
        <v>44.973538460834028</v>
      </c>
      <c r="D88" s="1">
        <v>17.072228633703908</v>
      </c>
      <c r="E88" s="1">
        <v>1.3603447155425952</v>
      </c>
      <c r="F88" s="2">
        <v>30033.417333801255</v>
      </c>
      <c r="G88" s="2">
        <v>-4352.4083479515239</v>
      </c>
      <c r="H88" s="2">
        <v>-9668.937914912136</v>
      </c>
      <c r="I88" s="14">
        <v>0</v>
      </c>
      <c r="J88" s="3"/>
      <c r="K88" s="11">
        <f t="shared" si="6"/>
        <v>283</v>
      </c>
      <c r="L88" s="25">
        <f t="shared" si="5"/>
        <v>1.216408311422837</v>
      </c>
      <c r="M88" s="25">
        <f t="shared" si="4"/>
        <v>1.1784128973709582</v>
      </c>
      <c r="N88" s="25">
        <f t="shared" si="4"/>
        <v>0.90133364681618111</v>
      </c>
      <c r="O88" s="25">
        <f t="shared" si="4"/>
        <v>-0.45268189158853261</v>
      </c>
      <c r="P88" s="25">
        <f t="shared" si="4"/>
        <v>-0.32969770610078664</v>
      </c>
      <c r="Q88" s="25">
        <f t="shared" si="4"/>
        <v>-0.4692784232930145</v>
      </c>
      <c r="R88" s="14">
        <v>0</v>
      </c>
      <c r="S88" s="21">
        <f t="shared" si="7"/>
        <v>1.1431631878114614</v>
      </c>
      <c r="T88" s="3"/>
    </row>
    <row r="89" spans="1:20" x14ac:dyDescent="0.3">
      <c r="A89" s="3"/>
      <c r="B89" s="11">
        <v>284</v>
      </c>
      <c r="C89" s="1">
        <v>31.764964047009265</v>
      </c>
      <c r="D89" s="1">
        <v>14.688058233596381</v>
      </c>
      <c r="E89" s="1">
        <v>1.1800497810863875</v>
      </c>
      <c r="F89" s="2">
        <v>27608.866888869681</v>
      </c>
      <c r="G89" s="2">
        <v>-386.67314659358487</v>
      </c>
      <c r="H89" s="2">
        <v>-1070.534846491295</v>
      </c>
      <c r="I89" s="14">
        <v>0</v>
      </c>
      <c r="J89" s="3"/>
      <c r="K89" s="11">
        <f t="shared" si="6"/>
        <v>284</v>
      </c>
      <c r="L89" s="25">
        <f t="shared" si="5"/>
        <v>-0.38134464803464668</v>
      </c>
      <c r="M89" s="25">
        <f t="shared" si="4"/>
        <v>0.8348243102096784</v>
      </c>
      <c r="N89" s="25">
        <f t="shared" si="4"/>
        <v>0.59925103053105666</v>
      </c>
      <c r="O89" s="25">
        <f t="shared" si="4"/>
        <v>-0.51867402894467218</v>
      </c>
      <c r="P89" s="25">
        <f t="shared" si="4"/>
        <v>0.61487130545022062</v>
      </c>
      <c r="Q89" s="25">
        <f t="shared" si="4"/>
        <v>0.70727102908792916</v>
      </c>
      <c r="R89" s="14">
        <v>0</v>
      </c>
      <c r="S89" s="21">
        <f t="shared" si="7"/>
        <v>1.2569479677685094</v>
      </c>
      <c r="T89" s="3"/>
    </row>
    <row r="90" spans="1:20" x14ac:dyDescent="0.3">
      <c r="A90" s="3"/>
      <c r="B90" s="11">
        <v>285</v>
      </c>
      <c r="C90" s="1">
        <v>34.692144133768089</v>
      </c>
      <c r="D90" s="1">
        <v>5.5134392913652324</v>
      </c>
      <c r="E90" s="1">
        <v>0.5990209603215132</v>
      </c>
      <c r="F90" s="2">
        <v>29259.044494154496</v>
      </c>
      <c r="G90" s="2">
        <v>-2330.2908689519504</v>
      </c>
      <c r="H90" s="2">
        <v>-5088.5912202472973</v>
      </c>
      <c r="I90" s="14">
        <v>0</v>
      </c>
      <c r="J90" s="3"/>
      <c r="K90" s="11">
        <f t="shared" si="6"/>
        <v>285</v>
      </c>
      <c r="L90" s="25">
        <f t="shared" si="5"/>
        <v>-2.7263238492914975E-2</v>
      </c>
      <c r="M90" s="25">
        <f t="shared" si="4"/>
        <v>-0.48735230936505747</v>
      </c>
      <c r="N90" s="25">
        <f t="shared" si="4"/>
        <v>-0.37425777515502889</v>
      </c>
      <c r="O90" s="25">
        <f t="shared" si="4"/>
        <v>-0.47375900256622361</v>
      </c>
      <c r="P90" s="25">
        <f t="shared" si="4"/>
        <v>0.15193543665786591</v>
      </c>
      <c r="Q90" s="25">
        <f t="shared" si="4"/>
        <v>0.15746637483291367</v>
      </c>
      <c r="R90" s="14">
        <v>0</v>
      </c>
      <c r="S90" s="21">
        <f t="shared" si="7"/>
        <v>-0.67897273893341648</v>
      </c>
      <c r="T90" s="3"/>
    </row>
    <row r="91" spans="1:20" x14ac:dyDescent="0.3">
      <c r="A91" s="3"/>
      <c r="B91" s="11">
        <v>286</v>
      </c>
      <c r="C91" s="1">
        <v>28.485214766470566</v>
      </c>
      <c r="D91" s="1">
        <v>9.1699378180334694</v>
      </c>
      <c r="E91" s="1">
        <v>1.0274496589393731</v>
      </c>
      <c r="F91" s="2">
        <v>31945.50619542013</v>
      </c>
      <c r="G91" s="2">
        <v>-1896.632228640214</v>
      </c>
      <c r="H91" s="2">
        <v>-2349.3821120702955</v>
      </c>
      <c r="I91" s="14">
        <v>0</v>
      </c>
      <c r="J91" s="3"/>
      <c r="K91" s="11">
        <f t="shared" si="6"/>
        <v>286</v>
      </c>
      <c r="L91" s="25">
        <f t="shared" si="5"/>
        <v>-0.77807399634149876</v>
      </c>
      <c r="M91" s="25">
        <f t="shared" si="4"/>
        <v>3.9594574414130293E-2</v>
      </c>
      <c r="N91" s="25">
        <f t="shared" si="4"/>
        <v>0.34357083473056693</v>
      </c>
      <c r="O91" s="25">
        <f t="shared" si="4"/>
        <v>-0.40063808649597304</v>
      </c>
      <c r="P91" s="25">
        <f t="shared" si="4"/>
        <v>0.25522536713268662</v>
      </c>
      <c r="Q91" s="25">
        <f t="shared" si="4"/>
        <v>0.53228190168567358</v>
      </c>
      <c r="R91" s="14">
        <v>0</v>
      </c>
      <c r="S91" s="21">
        <f t="shared" si="7"/>
        <v>-0.35161023960498133</v>
      </c>
      <c r="T91" s="3"/>
    </row>
    <row r="92" spans="1:20" x14ac:dyDescent="0.3">
      <c r="A92" s="3"/>
      <c r="B92" s="11">
        <v>287</v>
      </c>
      <c r="C92" s="1">
        <v>25.620189034207968</v>
      </c>
      <c r="D92" s="1">
        <v>2.7689367892717378</v>
      </c>
      <c r="E92" s="1">
        <v>9.2396942224498749E-2</v>
      </c>
      <c r="F92" s="2">
        <v>38752.839826693678</v>
      </c>
      <c r="G92" s="2">
        <v>-1646.8269039383952</v>
      </c>
      <c r="H92" s="2">
        <v>-2679.3778435592585</v>
      </c>
      <c r="I92" s="14">
        <v>0</v>
      </c>
      <c r="J92" s="3"/>
      <c r="K92" s="11">
        <f t="shared" si="6"/>
        <v>287</v>
      </c>
      <c r="L92" s="25">
        <f t="shared" si="5"/>
        <v>-1.1246370090655107</v>
      </c>
      <c r="M92" s="25">
        <f t="shared" si="4"/>
        <v>-0.88286923093759795</v>
      </c>
      <c r="N92" s="25">
        <f t="shared" si="4"/>
        <v>-1.223101972143831</v>
      </c>
      <c r="O92" s="25">
        <f t="shared" si="4"/>
        <v>-0.21535404880429657</v>
      </c>
      <c r="P92" s="25">
        <f t="shared" si="4"/>
        <v>0.31472464195894811</v>
      </c>
      <c r="Q92" s="25">
        <f t="shared" si="4"/>
        <v>0.48712743589919183</v>
      </c>
      <c r="R92" s="14">
        <v>0</v>
      </c>
      <c r="S92" s="21">
        <f t="shared" si="7"/>
        <v>-1.4210082109492652</v>
      </c>
      <c r="T92" s="3"/>
    </row>
    <row r="93" spans="1:20" x14ac:dyDescent="0.3">
      <c r="A93" s="3"/>
      <c r="B93" s="11">
        <v>288</v>
      </c>
      <c r="C93" s="1">
        <v>34.326748353273437</v>
      </c>
      <c r="D93" s="1">
        <v>9.2825482203791516</v>
      </c>
      <c r="E93" s="1">
        <v>1.8408536088673917</v>
      </c>
      <c r="F93" s="2">
        <v>33107.876808144778</v>
      </c>
      <c r="G93" s="2">
        <v>-112.41191500265171</v>
      </c>
      <c r="H93" s="2">
        <v>-1512.7525659103474</v>
      </c>
      <c r="I93" s="14">
        <v>0</v>
      </c>
      <c r="J93" s="3"/>
      <c r="K93" s="11">
        <f t="shared" si="6"/>
        <v>288</v>
      </c>
      <c r="L93" s="25">
        <f t="shared" si="5"/>
        <v>-7.1462723718781526E-2</v>
      </c>
      <c r="M93" s="25">
        <f t="shared" si="4"/>
        <v>5.5823133010391365E-2</v>
      </c>
      <c r="N93" s="25">
        <f t="shared" si="4"/>
        <v>1.7064221762395131</v>
      </c>
      <c r="O93" s="25">
        <f t="shared" si="4"/>
        <v>-0.36900033637449431</v>
      </c>
      <c r="P93" s="25">
        <f t="shared" si="4"/>
        <v>0.68019555108868468</v>
      </c>
      <c r="Q93" s="25">
        <f t="shared" si="4"/>
        <v>0.646760837663373</v>
      </c>
      <c r="R93" s="14">
        <v>0</v>
      </c>
      <c r="S93" s="21">
        <f t="shared" si="7"/>
        <v>0.94231646166917327</v>
      </c>
      <c r="T93" s="3"/>
    </row>
    <row r="94" spans="1:20" x14ac:dyDescent="0.3">
      <c r="A94" s="3"/>
      <c r="B94" s="11">
        <v>289</v>
      </c>
      <c r="C94" s="1">
        <v>37.799145698531674</v>
      </c>
      <c r="D94" s="1">
        <v>0.14163727118369263</v>
      </c>
      <c r="E94" s="1">
        <v>1.2141851054753612</v>
      </c>
      <c r="F94" s="2">
        <v>26062.034865529535</v>
      </c>
      <c r="G94" s="2">
        <v>-472.04220646818084</v>
      </c>
      <c r="H94" s="2">
        <v>-3531.8364580568186</v>
      </c>
      <c r="I94" s="14">
        <v>0</v>
      </c>
      <c r="J94" s="3"/>
      <c r="K94" s="11">
        <f t="shared" si="6"/>
        <v>289</v>
      </c>
      <c r="L94" s="25">
        <f t="shared" si="5"/>
        <v>0.34856997329898332</v>
      </c>
      <c r="M94" s="25">
        <f t="shared" si="4"/>
        <v>-1.261495745816178</v>
      </c>
      <c r="N94" s="25">
        <f t="shared" si="4"/>
        <v>0.65644447376485549</v>
      </c>
      <c r="O94" s="25">
        <f t="shared" si="4"/>
        <v>-0.56077616444139078</v>
      </c>
      <c r="P94" s="25">
        <f t="shared" si="4"/>
        <v>0.59453788316948586</v>
      </c>
      <c r="Q94" s="25">
        <f t="shared" si="4"/>
        <v>0.37048255334558489</v>
      </c>
      <c r="R94" s="14">
        <v>0</v>
      </c>
      <c r="S94" s="21">
        <f t="shared" si="7"/>
        <v>-0.50868150044351468</v>
      </c>
      <c r="T94" s="3"/>
    </row>
    <row r="95" spans="1:20" x14ac:dyDescent="0.3">
      <c r="A95" s="3"/>
      <c r="B95" s="11">
        <v>290</v>
      </c>
      <c r="C95" s="1">
        <v>27.850834301334032</v>
      </c>
      <c r="D95" s="1">
        <v>5.7243647697738087</v>
      </c>
      <c r="E95" s="1">
        <v>0.48744705272022087</v>
      </c>
      <c r="F95" s="2">
        <v>59483.965917379144</v>
      </c>
      <c r="G95" s="2">
        <v>-4055.2247510784669</v>
      </c>
      <c r="H95" s="2">
        <v>-18060.960562998669</v>
      </c>
      <c r="I95" s="14">
        <v>0</v>
      </c>
      <c r="J95" s="3"/>
      <c r="K95" s="11">
        <f t="shared" si="6"/>
        <v>290</v>
      </c>
      <c r="L95" s="25">
        <f t="shared" si="5"/>
        <v>-0.85481076094896802</v>
      </c>
      <c r="M95" s="25">
        <f t="shared" si="4"/>
        <v>-0.45695532636440817</v>
      </c>
      <c r="N95" s="25">
        <f t="shared" si="4"/>
        <v>-0.56119890036750508</v>
      </c>
      <c r="O95" s="25">
        <f t="shared" si="4"/>
        <v>0.34891192610412636</v>
      </c>
      <c r="P95" s="25">
        <f t="shared" si="4"/>
        <v>-0.25891375253489141</v>
      </c>
      <c r="Q95" s="25">
        <f t="shared" si="4"/>
        <v>-1.6175881236415992</v>
      </c>
      <c r="R95" s="14">
        <v>0</v>
      </c>
      <c r="S95" s="21">
        <f t="shared" si="7"/>
        <v>-2.8393560373857403</v>
      </c>
      <c r="T95" s="3"/>
    </row>
    <row r="96" spans="1:20" x14ac:dyDescent="0.3">
      <c r="A96" s="3"/>
      <c r="B96" s="11">
        <v>291</v>
      </c>
      <c r="C96" s="1">
        <v>17.013479400149357</v>
      </c>
      <c r="D96" s="1">
        <v>0.67059538342707259</v>
      </c>
      <c r="E96" s="1">
        <v>0.72489663719649666</v>
      </c>
      <c r="F96" s="2">
        <v>18195.422814578211</v>
      </c>
      <c r="G96" s="2">
        <v>-1001.4246787205354</v>
      </c>
      <c r="H96" s="2">
        <v>-2136.1915732733005</v>
      </c>
      <c r="I96" s="14">
        <v>1</v>
      </c>
      <c r="J96" s="3"/>
      <c r="K96" s="11">
        <f t="shared" si="6"/>
        <v>291</v>
      </c>
      <c r="L96" s="25">
        <f t="shared" si="5"/>
        <v>-2.1657331454218669</v>
      </c>
      <c r="M96" s="25">
        <f t="shared" si="4"/>
        <v>-1.1852663074987642</v>
      </c>
      <c r="N96" s="25">
        <f t="shared" si="4"/>
        <v>-0.16335415819128168</v>
      </c>
      <c r="O96" s="25">
        <f t="shared" si="4"/>
        <v>-0.77489195818743262</v>
      </c>
      <c r="P96" s="25">
        <f t="shared" si="4"/>
        <v>0.46844820416706201</v>
      </c>
      <c r="Q96" s="25">
        <f t="shared" si="4"/>
        <v>0.56145350595665933</v>
      </c>
      <c r="R96" s="14">
        <v>1</v>
      </c>
      <c r="S96" s="21">
        <f t="shared" si="7"/>
        <v>-3.0959897009843425</v>
      </c>
      <c r="T96" s="3"/>
    </row>
    <row r="97" spans="1:20" x14ac:dyDescent="0.3">
      <c r="A97" s="3"/>
      <c r="B97" s="11">
        <v>292</v>
      </c>
      <c r="C97" s="1">
        <v>39.682571255794919</v>
      </c>
      <c r="D97" s="1">
        <v>20.884906783913291</v>
      </c>
      <c r="E97" s="1">
        <v>1.3031854717141773</v>
      </c>
      <c r="F97" s="2">
        <v>75202.166409383557</v>
      </c>
      <c r="G97" s="2">
        <v>-13973.701973779895</v>
      </c>
      <c r="H97" s="2">
        <v>-17536.548645179748</v>
      </c>
      <c r="I97" s="14">
        <v>0</v>
      </c>
      <c r="J97" s="3"/>
      <c r="K97" s="11">
        <f t="shared" si="6"/>
        <v>292</v>
      </c>
      <c r="L97" s="25">
        <f t="shared" si="5"/>
        <v>0.57639537396338636</v>
      </c>
      <c r="M97" s="25">
        <f t="shared" si="4"/>
        <v>1.727867206036162</v>
      </c>
      <c r="N97" s="25">
        <f t="shared" si="4"/>
        <v>0.80556382403859328</v>
      </c>
      <c r="O97" s="25">
        <f t="shared" si="4"/>
        <v>0.77673459649982135</v>
      </c>
      <c r="P97" s="25">
        <f t="shared" si="4"/>
        <v>-2.6213221713144055</v>
      </c>
      <c r="Q97" s="25">
        <f t="shared" si="4"/>
        <v>-1.5458310136501032</v>
      </c>
      <c r="R97" s="14">
        <v>0</v>
      </c>
      <c r="S97" s="21">
        <f t="shared" si="7"/>
        <v>-1.0861560084651389</v>
      </c>
      <c r="T97" s="3"/>
    </row>
    <row r="98" spans="1:20" x14ac:dyDescent="0.3">
      <c r="A98" s="3"/>
      <c r="B98" s="11">
        <v>293</v>
      </c>
      <c r="C98" s="1">
        <v>34.752827111124581</v>
      </c>
      <c r="D98" s="1">
        <v>8.690012187785527</v>
      </c>
      <c r="E98" s="1">
        <v>1.7803065286063755</v>
      </c>
      <c r="F98" s="2">
        <v>45687.945311392745</v>
      </c>
      <c r="G98" s="2">
        <v>-2364.2557872586622</v>
      </c>
      <c r="H98" s="2">
        <v>-5004.3073667063063</v>
      </c>
      <c r="I98" s="14">
        <v>0</v>
      </c>
      <c r="J98" s="3"/>
      <c r="K98" s="11">
        <f t="shared" si="6"/>
        <v>293</v>
      </c>
      <c r="L98" s="25">
        <f t="shared" si="5"/>
        <v>-1.9922824332962337E-2</v>
      </c>
      <c r="M98" s="25">
        <f t="shared" si="4"/>
        <v>-2.9568673830181601E-2</v>
      </c>
      <c r="N98" s="25">
        <f t="shared" si="4"/>
        <v>1.6049760625767038</v>
      </c>
      <c r="O98" s="25">
        <f t="shared" si="4"/>
        <v>-2.6592278686333824E-2</v>
      </c>
      <c r="P98" s="25">
        <f t="shared" si="4"/>
        <v>0.14384558504563624</v>
      </c>
      <c r="Q98" s="25">
        <f t="shared" si="4"/>
        <v>0.16899922819406935</v>
      </c>
      <c r="R98" s="14">
        <v>0</v>
      </c>
      <c r="S98" s="21">
        <f t="shared" si="7"/>
        <v>0.2367610363902278</v>
      </c>
      <c r="T98" s="3"/>
    </row>
    <row r="99" spans="1:20" x14ac:dyDescent="0.3">
      <c r="A99" s="3"/>
      <c r="B99" s="11">
        <v>294</v>
      </c>
      <c r="C99" s="1">
        <v>26.084490058807255</v>
      </c>
      <c r="D99" s="1">
        <v>2.3802020611798795</v>
      </c>
      <c r="E99" s="1">
        <v>0.95212372891453956</v>
      </c>
      <c r="F99" s="2">
        <v>22707.291274419535</v>
      </c>
      <c r="G99" s="2">
        <v>-1540.8467847589486</v>
      </c>
      <c r="H99" s="2">
        <v>361.04631332880922</v>
      </c>
      <c r="I99" s="14">
        <v>0</v>
      </c>
      <c r="J99" s="3"/>
      <c r="K99" s="11">
        <f t="shared" si="6"/>
        <v>294</v>
      </c>
      <c r="L99" s="25">
        <f t="shared" si="5"/>
        <v>-1.0684736175524792</v>
      </c>
      <c r="M99" s="25">
        <f t="shared" si="4"/>
        <v>-0.9388907367828101</v>
      </c>
      <c r="N99" s="25">
        <f t="shared" si="4"/>
        <v>0.21736288504721704</v>
      </c>
      <c r="O99" s="25">
        <f t="shared" si="4"/>
        <v>-0.65208657636619116</v>
      </c>
      <c r="P99" s="25">
        <f t="shared" si="4"/>
        <v>0.33996725936394018</v>
      </c>
      <c r="Q99" s="25">
        <f t="shared" si="4"/>
        <v>0.90315926742967501</v>
      </c>
      <c r="R99" s="14">
        <v>0</v>
      </c>
      <c r="S99" s="21">
        <f t="shared" si="7"/>
        <v>-1.4163244039078653</v>
      </c>
      <c r="T99" s="3"/>
    </row>
    <row r="100" spans="1:20" x14ac:dyDescent="0.3">
      <c r="A100" s="3"/>
      <c r="B100" s="11">
        <v>295</v>
      </c>
      <c r="C100" s="1">
        <v>42.039620144188774</v>
      </c>
      <c r="D100" s="1">
        <v>7.530809030545548</v>
      </c>
      <c r="E100" s="1">
        <v>0.45171556584279693</v>
      </c>
      <c r="F100" s="2">
        <v>22080.009072280191</v>
      </c>
      <c r="G100" s="2">
        <v>-400.91506684516924</v>
      </c>
      <c r="H100" s="2">
        <v>-1754.0829936566938</v>
      </c>
      <c r="I100" s="14">
        <v>0</v>
      </c>
      <c r="J100" s="3"/>
      <c r="K100" s="11">
        <f t="shared" si="6"/>
        <v>295</v>
      </c>
      <c r="L100" s="25">
        <f t="shared" si="5"/>
        <v>0.86151182325072106</v>
      </c>
      <c r="M100" s="25">
        <f t="shared" si="4"/>
        <v>-0.19662425635524619</v>
      </c>
      <c r="N100" s="25">
        <f t="shared" si="4"/>
        <v>-0.62106670016035825</v>
      </c>
      <c r="O100" s="25">
        <f t="shared" si="4"/>
        <v>-0.66916013048884404</v>
      </c>
      <c r="P100" s="25">
        <f t="shared" si="4"/>
        <v>0.61147912824937756</v>
      </c>
      <c r="Q100" s="25">
        <f t="shared" si="4"/>
        <v>0.61373875433598968</v>
      </c>
      <c r="R100" s="14">
        <v>0</v>
      </c>
      <c r="S100" s="21">
        <f t="shared" si="7"/>
        <v>1.2209453189919981</v>
      </c>
      <c r="T100" s="3"/>
    </row>
    <row r="101" spans="1:20" x14ac:dyDescent="0.3">
      <c r="A101" s="3"/>
      <c r="B101" s="11">
        <v>296</v>
      </c>
      <c r="C101" s="1">
        <v>36.85936294043573</v>
      </c>
      <c r="D101" s="1">
        <v>15.01738439148939</v>
      </c>
      <c r="E101" s="1">
        <v>0.70254984138283982</v>
      </c>
      <c r="F101" s="2">
        <v>40213.306075290726</v>
      </c>
      <c r="G101" s="2">
        <v>-5712.0553758574133</v>
      </c>
      <c r="H101" s="2">
        <v>-8996.958971262593</v>
      </c>
      <c r="I101" s="14">
        <v>0</v>
      </c>
      <c r="J101" s="3"/>
      <c r="K101" s="11">
        <f t="shared" si="6"/>
        <v>296</v>
      </c>
      <c r="L101" s="25">
        <f t="shared" si="5"/>
        <v>0.23489073465053972</v>
      </c>
      <c r="M101" s="25">
        <f t="shared" si="4"/>
        <v>0.88228430270879177</v>
      </c>
      <c r="N101" s="25">
        <f t="shared" si="4"/>
        <v>-0.20079602290777815</v>
      </c>
      <c r="O101" s="25">
        <f t="shared" si="4"/>
        <v>-0.17560264273110085</v>
      </c>
      <c r="P101" s="25">
        <f t="shared" si="4"/>
        <v>-0.65354193270663008</v>
      </c>
      <c r="Q101" s="25">
        <f t="shared" si="4"/>
        <v>-0.37732920297022299</v>
      </c>
      <c r="R101" s="14">
        <v>0</v>
      </c>
      <c r="S101" s="21">
        <f t="shared" si="7"/>
        <v>-8.9298741048622454E-2</v>
      </c>
      <c r="T101" s="3"/>
    </row>
    <row r="102" spans="1:20" x14ac:dyDescent="0.3">
      <c r="A102" s="3"/>
      <c r="B102" s="11">
        <v>297</v>
      </c>
      <c r="C102" s="1">
        <v>37.647227694032708</v>
      </c>
      <c r="D102" s="1">
        <v>15.01483205681256</v>
      </c>
      <c r="E102" s="1">
        <v>0.62904322188556783</v>
      </c>
      <c r="F102" s="2">
        <v>35803.385349357457</v>
      </c>
      <c r="G102" s="2">
        <v>-899.61307170206885</v>
      </c>
      <c r="H102" s="2">
        <v>-3194.2161395279454</v>
      </c>
      <c r="I102" s="14">
        <v>0</v>
      </c>
      <c r="J102" s="3"/>
      <c r="K102" s="11">
        <f t="shared" si="6"/>
        <v>297</v>
      </c>
      <c r="L102" s="25">
        <f t="shared" si="5"/>
        <v>0.33019346772930969</v>
      </c>
      <c r="M102" s="25">
        <f t="shared" si="4"/>
        <v>0.88191647955926555</v>
      </c>
      <c r="N102" s="25">
        <f t="shared" si="4"/>
        <v>-0.32395573340649159</v>
      </c>
      <c r="O102" s="25">
        <f t="shared" si="4"/>
        <v>-0.29563318071550992</v>
      </c>
      <c r="P102" s="25">
        <f t="shared" si="4"/>
        <v>0.49269795462264537</v>
      </c>
      <c r="Q102" s="25">
        <f t="shared" si="4"/>
        <v>0.41668031794407323</v>
      </c>
      <c r="R102" s="14">
        <v>0</v>
      </c>
      <c r="S102" s="21">
        <f t="shared" si="7"/>
        <v>1.8258550391397839</v>
      </c>
      <c r="T102" s="3"/>
    </row>
    <row r="103" spans="1:20" x14ac:dyDescent="0.3">
      <c r="A103" s="3"/>
      <c r="B103" s="11">
        <v>298</v>
      </c>
      <c r="C103" s="1">
        <v>32.680401514354607</v>
      </c>
      <c r="D103" s="1">
        <v>12.317331334304058</v>
      </c>
      <c r="E103" s="1">
        <v>0.25623707383184458</v>
      </c>
      <c r="F103" s="2">
        <v>39620.74123963873</v>
      </c>
      <c r="G103" s="2">
        <v>-335.01755674797369</v>
      </c>
      <c r="H103" s="2">
        <v>-1878.1916940849771</v>
      </c>
      <c r="I103" s="14">
        <v>0</v>
      </c>
      <c r="J103" s="3"/>
      <c r="K103" s="11">
        <f t="shared" si="6"/>
        <v>298</v>
      </c>
      <c r="L103" s="25">
        <f t="shared" si="5"/>
        <v>-0.27061029648203649</v>
      </c>
      <c r="M103" s="25">
        <f t="shared" si="4"/>
        <v>0.49317309860317815</v>
      </c>
      <c r="N103" s="25">
        <f t="shared" si="4"/>
        <v>-0.94858923689852837</v>
      </c>
      <c r="O103" s="25">
        <f t="shared" si="4"/>
        <v>-0.19173124921504162</v>
      </c>
      <c r="P103" s="25">
        <f t="shared" si="4"/>
        <v>0.62717476671632988</v>
      </c>
      <c r="Q103" s="25">
        <f t="shared" si="4"/>
        <v>0.59675652840837612</v>
      </c>
      <c r="R103" s="14">
        <v>0</v>
      </c>
      <c r="S103" s="21">
        <f t="shared" si="7"/>
        <v>1.2547628480308062</v>
      </c>
      <c r="T103" s="3"/>
    </row>
    <row r="104" spans="1:20" x14ac:dyDescent="0.3">
      <c r="A104" s="3"/>
      <c r="B104" s="11">
        <v>299</v>
      </c>
      <c r="C104" s="1">
        <v>37.330123445175317</v>
      </c>
      <c r="D104" s="1">
        <v>23.029017498370042</v>
      </c>
      <c r="E104" s="1">
        <v>0.69904727978783587</v>
      </c>
      <c r="F104" s="2">
        <v>94114.469669736776</v>
      </c>
      <c r="G104" s="2">
        <v>-1187.0008223276307</v>
      </c>
      <c r="H104" s="2">
        <v>-24603.203635011621</v>
      </c>
      <c r="I104" s="14">
        <v>0</v>
      </c>
      <c r="J104" s="3"/>
      <c r="K104" s="11">
        <f t="shared" si="6"/>
        <v>299</v>
      </c>
      <c r="L104" s="25">
        <f t="shared" si="5"/>
        <v>0.29183548630035644</v>
      </c>
      <c r="M104" s="25">
        <f t="shared" si="4"/>
        <v>2.0368602088283834</v>
      </c>
      <c r="N104" s="25">
        <f t="shared" si="4"/>
        <v>-0.20666453481860828</v>
      </c>
      <c r="O104" s="25">
        <f t="shared" si="4"/>
        <v>1.2914953089804477</v>
      </c>
      <c r="P104" s="25">
        <f t="shared" si="4"/>
        <v>0.42424720091440427</v>
      </c>
      <c r="Q104" s="25">
        <f t="shared" si="4"/>
        <v>-2.5127860391695953</v>
      </c>
      <c r="R104" s="14">
        <v>0</v>
      </c>
      <c r="S104" s="21">
        <f t="shared" si="7"/>
        <v>1.5316521658539966</v>
      </c>
      <c r="T104" s="3"/>
    </row>
    <row r="105" spans="1:20" x14ac:dyDescent="0.3">
      <c r="A105" s="3"/>
      <c r="B105" s="11">
        <v>300</v>
      </c>
      <c r="C105" s="1">
        <v>32.178508338951595</v>
      </c>
      <c r="D105" s="1">
        <v>5.4502119561979008</v>
      </c>
      <c r="E105" s="1">
        <v>2.0078647309409514</v>
      </c>
      <c r="F105" s="2">
        <v>55883.155792086887</v>
      </c>
      <c r="G105" s="2">
        <v>-884.02611140944828</v>
      </c>
      <c r="H105" s="2">
        <v>-2477.2900007045973</v>
      </c>
      <c r="I105" s="14">
        <v>0</v>
      </c>
      <c r="J105" s="3"/>
      <c r="K105" s="11">
        <f t="shared" si="6"/>
        <v>300</v>
      </c>
      <c r="L105" s="25">
        <f t="shared" si="5"/>
        <v>-0.33132095920824001</v>
      </c>
      <c r="M105" s="25">
        <f t="shared" si="4"/>
        <v>-0.49646415420598677</v>
      </c>
      <c r="N105" s="25">
        <f t="shared" si="4"/>
        <v>1.9862478788132558</v>
      </c>
      <c r="O105" s="25">
        <f t="shared" si="4"/>
        <v>0.25090400183989381</v>
      </c>
      <c r="P105" s="25">
        <f t="shared" si="4"/>
        <v>0.4964104969203873</v>
      </c>
      <c r="Q105" s="25">
        <f t="shared" si="4"/>
        <v>0.51477981959782726</v>
      </c>
      <c r="R105" s="14">
        <v>0</v>
      </c>
      <c r="S105" s="21">
        <f t="shared" si="7"/>
        <v>0.43430920494388159</v>
      </c>
      <c r="T105" s="3"/>
    </row>
    <row r="106" spans="1:20" x14ac:dyDescent="0.3">
      <c r="A106" s="3"/>
      <c r="B106" s="11">
        <v>301</v>
      </c>
      <c r="C106" s="1">
        <v>47.491248185820687</v>
      </c>
      <c r="D106" s="1">
        <v>1.5618465687200853</v>
      </c>
      <c r="E106" s="1">
        <v>0.15896837464603694</v>
      </c>
      <c r="F106" s="2">
        <v>31968.803823720878</v>
      </c>
      <c r="G106" s="2">
        <v>-943.97703860183867</v>
      </c>
      <c r="H106" s="2">
        <v>-986.7515793874461</v>
      </c>
      <c r="I106" s="14">
        <v>0</v>
      </c>
      <c r="J106" s="3"/>
      <c r="K106" s="11">
        <f t="shared" si="6"/>
        <v>301</v>
      </c>
      <c r="L106" s="25">
        <f t="shared" si="5"/>
        <v>1.5209588282403055</v>
      </c>
      <c r="M106" s="25">
        <f t="shared" si="4"/>
        <v>-1.0568259344671924</v>
      </c>
      <c r="N106" s="25">
        <f t="shared" si="4"/>
        <v>-1.1115621081071561</v>
      </c>
      <c r="O106" s="25">
        <f t="shared" si="4"/>
        <v>-0.40000396469821492</v>
      </c>
      <c r="P106" s="25">
        <f t="shared" si="4"/>
        <v>0.48213123086644294</v>
      </c>
      <c r="Q106" s="25">
        <f t="shared" si="4"/>
        <v>0.7187353854626326</v>
      </c>
      <c r="R106" s="14">
        <v>0</v>
      </c>
      <c r="S106" s="21">
        <f t="shared" si="7"/>
        <v>1.2649955454039734</v>
      </c>
      <c r="T106" s="3"/>
    </row>
    <row r="107" spans="1:20" x14ac:dyDescent="0.3">
      <c r="A107" s="3"/>
      <c r="B107" s="11">
        <v>302</v>
      </c>
      <c r="C107" s="1">
        <v>26.638243299310624</v>
      </c>
      <c r="D107" s="1">
        <v>2.6174452622449094</v>
      </c>
      <c r="E107" s="1">
        <v>2.3005609249708425</v>
      </c>
      <c r="F107" s="2">
        <v>24191.978666367981</v>
      </c>
      <c r="G107" s="2">
        <v>-757.59096304343598</v>
      </c>
      <c r="H107" s="2">
        <v>-1264.9306911100712</v>
      </c>
      <c r="I107" s="14">
        <v>0</v>
      </c>
      <c r="J107" s="3"/>
      <c r="K107" s="11">
        <f t="shared" si="6"/>
        <v>302</v>
      </c>
      <c r="L107" s="25">
        <f t="shared" si="5"/>
        <v>-1.0014897893887529</v>
      </c>
      <c r="M107" s="25">
        <f t="shared" si="4"/>
        <v>-0.90470104284823372</v>
      </c>
      <c r="N107" s="25">
        <f t="shared" si="4"/>
        <v>2.4766578414443696</v>
      </c>
      <c r="O107" s="25">
        <f t="shared" si="4"/>
        <v>-0.61167591198706517</v>
      </c>
      <c r="P107" s="25">
        <f t="shared" si="4"/>
        <v>0.52652514579469833</v>
      </c>
      <c r="Q107" s="25">
        <f t="shared" si="4"/>
        <v>0.68067116831013508</v>
      </c>
      <c r="R107" s="14">
        <v>0</v>
      </c>
      <c r="S107" s="21">
        <f t="shared" si="7"/>
        <v>-1.3106704301192185</v>
      </c>
      <c r="T107" s="3"/>
    </row>
    <row r="108" spans="1:20" x14ac:dyDescent="0.3">
      <c r="A108" s="3"/>
      <c r="B108" s="11">
        <v>303</v>
      </c>
      <c r="C108" s="1">
        <v>23.355108120345825</v>
      </c>
      <c r="D108" s="1">
        <v>1.4968535491960875</v>
      </c>
      <c r="E108" s="1">
        <v>0.51166679562429118</v>
      </c>
      <c r="F108" s="2">
        <v>45733.145693648847</v>
      </c>
      <c r="G108" s="2">
        <v>-1897.0031371334585</v>
      </c>
      <c r="H108" s="2">
        <v>-1582.6221260934392</v>
      </c>
      <c r="I108" s="14">
        <v>0</v>
      </c>
      <c r="J108" s="3"/>
      <c r="K108" s="11">
        <f t="shared" si="6"/>
        <v>303</v>
      </c>
      <c r="L108" s="25">
        <f t="shared" si="5"/>
        <v>-1.3986287071965391</v>
      </c>
      <c r="M108" s="25">
        <f t="shared" si="4"/>
        <v>-1.0661922363693503</v>
      </c>
      <c r="N108" s="25">
        <f t="shared" si="4"/>
        <v>-0.52061892886535666</v>
      </c>
      <c r="O108" s="25">
        <f t="shared" si="4"/>
        <v>-2.5362001196900571E-2</v>
      </c>
      <c r="P108" s="25">
        <f t="shared" si="4"/>
        <v>0.25513702319365611</v>
      </c>
      <c r="Q108" s="25">
        <f t="shared" si="4"/>
        <v>0.63720034228796707</v>
      </c>
      <c r="R108" s="14">
        <v>0</v>
      </c>
      <c r="S108" s="21">
        <f t="shared" si="7"/>
        <v>-1.5978455792811668</v>
      </c>
      <c r="T108" s="3"/>
    </row>
    <row r="109" spans="1:20" x14ac:dyDescent="0.3">
      <c r="A109" s="3"/>
      <c r="B109" s="11">
        <v>304</v>
      </c>
      <c r="C109" s="1">
        <v>43.926280205000971</v>
      </c>
      <c r="D109" s="1">
        <v>6.9775162490258174</v>
      </c>
      <c r="E109" s="1">
        <v>0.44889832549914355</v>
      </c>
      <c r="F109" s="2">
        <v>29016.881689286362</v>
      </c>
      <c r="G109" s="2">
        <v>-2067.9113940558859</v>
      </c>
      <c r="H109" s="2">
        <v>-7051.0851646908732</v>
      </c>
      <c r="I109" s="14">
        <v>0</v>
      </c>
      <c r="J109" s="3"/>
      <c r="K109" s="11">
        <f t="shared" si="6"/>
        <v>304</v>
      </c>
      <c r="L109" s="25">
        <f t="shared" si="5"/>
        <v>1.0897284801897078</v>
      </c>
      <c r="M109" s="25">
        <f t="shared" si="4"/>
        <v>-0.27636062296743341</v>
      </c>
      <c r="N109" s="25">
        <f t="shared" si="4"/>
        <v>-0.6257869621925759</v>
      </c>
      <c r="O109" s="25">
        <f t="shared" si="4"/>
        <v>-0.48035026203653625</v>
      </c>
      <c r="P109" s="25">
        <f t="shared" si="4"/>
        <v>0.21442965492261151</v>
      </c>
      <c r="Q109" s="25">
        <f t="shared" si="4"/>
        <v>-0.11106850975700666</v>
      </c>
      <c r="R109" s="14">
        <v>0</v>
      </c>
      <c r="S109" s="21">
        <f t="shared" si="7"/>
        <v>0.436378740351343</v>
      </c>
      <c r="T109" s="3"/>
    </row>
    <row r="110" spans="1:20" x14ac:dyDescent="0.3">
      <c r="A110" s="3"/>
      <c r="B110" s="11">
        <v>305</v>
      </c>
      <c r="C110" s="1">
        <v>33.612845659522037</v>
      </c>
      <c r="D110" s="1">
        <v>11.648910105650263</v>
      </c>
      <c r="E110" s="1">
        <v>0.68988302863883044</v>
      </c>
      <c r="F110" s="2">
        <v>41203.756304734467</v>
      </c>
      <c r="G110" s="2">
        <v>-3102.1436238818442</v>
      </c>
      <c r="H110" s="2">
        <v>-5431.0081206789855</v>
      </c>
      <c r="I110" s="14">
        <v>0</v>
      </c>
      <c r="J110" s="3"/>
      <c r="K110" s="11">
        <f t="shared" si="6"/>
        <v>305</v>
      </c>
      <c r="L110" s="25">
        <f t="shared" si="5"/>
        <v>-0.15781876078755994</v>
      </c>
      <c r="M110" s="25">
        <f t="shared" si="4"/>
        <v>0.39684529184431294</v>
      </c>
      <c r="N110" s="25">
        <f t="shared" si="4"/>
        <v>-0.22201915901664934</v>
      </c>
      <c r="O110" s="25">
        <f t="shared" ref="M110:Q161" si="8">(F110-F$207)/F$209</f>
        <v>-0.14864427289288701</v>
      </c>
      <c r="P110" s="25">
        <f t="shared" si="8"/>
        <v>-3.1906437993120776E-2</v>
      </c>
      <c r="Q110" s="25">
        <f t="shared" si="8"/>
        <v>0.11061227721931191</v>
      </c>
      <c r="R110" s="14">
        <v>0</v>
      </c>
      <c r="S110" s="21">
        <f t="shared" si="7"/>
        <v>0.16908809739005715</v>
      </c>
      <c r="T110" s="3"/>
    </row>
    <row r="111" spans="1:20" x14ac:dyDescent="0.3">
      <c r="A111" s="3"/>
      <c r="B111" s="11">
        <v>306</v>
      </c>
      <c r="C111" s="1">
        <v>52.283920986631507</v>
      </c>
      <c r="D111" s="1">
        <v>1.2791286923719498</v>
      </c>
      <c r="E111" s="1">
        <v>0.23236293706782918</v>
      </c>
      <c r="F111" s="2">
        <v>21335.584435103094</v>
      </c>
      <c r="G111" s="2">
        <v>-60.34677701830303</v>
      </c>
      <c r="H111" s="2">
        <v>-1374.2229521978788</v>
      </c>
      <c r="I111" s="14">
        <v>0</v>
      </c>
      <c r="J111" s="3"/>
      <c r="K111" s="11">
        <f t="shared" si="6"/>
        <v>306</v>
      </c>
      <c r="L111" s="25">
        <f t="shared" si="5"/>
        <v>2.1006964222680256</v>
      </c>
      <c r="M111" s="25">
        <f t="shared" si="8"/>
        <v>-1.0975690943081637</v>
      </c>
      <c r="N111" s="25">
        <f t="shared" si="8"/>
        <v>-0.98859014827729141</v>
      </c>
      <c r="O111" s="25">
        <f t="shared" si="8"/>
        <v>-0.68942210235689971</v>
      </c>
      <c r="P111" s="25">
        <f t="shared" si="8"/>
        <v>0.69259655958398292</v>
      </c>
      <c r="Q111" s="25">
        <f t="shared" si="8"/>
        <v>0.66571632740431652</v>
      </c>
      <c r="R111" s="14">
        <v>0</v>
      </c>
      <c r="S111" s="21">
        <f t="shared" si="7"/>
        <v>1.6720181125912614</v>
      </c>
      <c r="T111" s="3"/>
    </row>
    <row r="112" spans="1:20" x14ac:dyDescent="0.3">
      <c r="A112" s="3"/>
      <c r="B112" s="11">
        <v>307</v>
      </c>
      <c r="C112" s="1">
        <v>43.877876868660067</v>
      </c>
      <c r="D112" s="1">
        <v>17.050283935762387</v>
      </c>
      <c r="E112" s="1">
        <v>1.1515655190192711</v>
      </c>
      <c r="F112" s="2">
        <v>77604.683801698717</v>
      </c>
      <c r="G112" s="2">
        <v>-1809.0917515723702</v>
      </c>
      <c r="H112" s="2">
        <v>-6142.9362557096838</v>
      </c>
      <c r="I112" s="14">
        <v>0</v>
      </c>
      <c r="J112" s="3"/>
      <c r="K112" s="11">
        <f t="shared" si="6"/>
        <v>307</v>
      </c>
      <c r="L112" s="25">
        <f t="shared" si="5"/>
        <v>1.0838734521251083</v>
      </c>
      <c r="M112" s="25">
        <f t="shared" si="8"/>
        <v>1.1752503936501384</v>
      </c>
      <c r="N112" s="25">
        <f t="shared" si="8"/>
        <v>0.55152589374816141</v>
      </c>
      <c r="O112" s="25">
        <f t="shared" si="8"/>
        <v>0.84212703165645553</v>
      </c>
      <c r="P112" s="25">
        <f t="shared" si="8"/>
        <v>0.2760759831461721</v>
      </c>
      <c r="Q112" s="25">
        <f t="shared" si="8"/>
        <v>1.319666983969772E-2</v>
      </c>
      <c r="R112" s="14">
        <v>0</v>
      </c>
      <c r="S112" s="21">
        <f t="shared" si="7"/>
        <v>3.390523530417572</v>
      </c>
      <c r="T112" s="3"/>
    </row>
    <row r="113" spans="1:20" x14ac:dyDescent="0.3">
      <c r="A113" s="3"/>
      <c r="B113" s="11">
        <v>308</v>
      </c>
      <c r="C113" s="1">
        <v>38.300486622349041</v>
      </c>
      <c r="D113" s="1">
        <v>16.6241537206412</v>
      </c>
      <c r="E113" s="1">
        <v>0.4011679027333197</v>
      </c>
      <c r="F113" s="2">
        <v>90962.909739556679</v>
      </c>
      <c r="G113" s="2">
        <v>-326.49903366192541</v>
      </c>
      <c r="H113" s="2">
        <v>525.50544211236979</v>
      </c>
      <c r="I113" s="14">
        <v>0</v>
      </c>
      <c r="J113" s="3"/>
      <c r="K113" s="11">
        <f t="shared" si="6"/>
        <v>308</v>
      </c>
      <c r="L113" s="25">
        <f t="shared" si="5"/>
        <v>0.40921383384217408</v>
      </c>
      <c r="M113" s="25">
        <f t="shared" si="8"/>
        <v>1.1138397333409518</v>
      </c>
      <c r="N113" s="25">
        <f t="shared" si="8"/>
        <v>-0.70575887615113075</v>
      </c>
      <c r="O113" s="25">
        <f t="shared" si="8"/>
        <v>1.2057152105571212</v>
      </c>
      <c r="P113" s="25">
        <f t="shared" si="8"/>
        <v>0.62920373045765776</v>
      </c>
      <c r="Q113" s="25">
        <f t="shared" si="8"/>
        <v>0.92566278306736205</v>
      </c>
      <c r="R113" s="14">
        <v>0</v>
      </c>
      <c r="S113" s="21">
        <f t="shared" si="7"/>
        <v>4.2836352912652673</v>
      </c>
      <c r="T113" s="3"/>
    </row>
    <row r="114" spans="1:20" x14ac:dyDescent="0.3">
      <c r="A114" s="3"/>
      <c r="B114" s="11">
        <v>309</v>
      </c>
      <c r="C114" s="1">
        <v>35.975635542720475</v>
      </c>
      <c r="D114" s="1">
        <v>9.8456975747226121</v>
      </c>
      <c r="E114" s="1">
        <v>0.44561067114158298</v>
      </c>
      <c r="F114" s="2">
        <v>30316.529462731163</v>
      </c>
      <c r="G114" s="2">
        <v>-32.398978591629742</v>
      </c>
      <c r="H114" s="2">
        <v>-1586.3785745202899</v>
      </c>
      <c r="I114" s="14">
        <v>0</v>
      </c>
      <c r="J114" s="3"/>
      <c r="K114" s="11">
        <f t="shared" si="6"/>
        <v>309</v>
      </c>
      <c r="L114" s="25">
        <f t="shared" si="5"/>
        <v>0.12799213826792319</v>
      </c>
      <c r="M114" s="25">
        <f t="shared" si="8"/>
        <v>0.13697995427238252</v>
      </c>
      <c r="N114" s="25">
        <f t="shared" si="8"/>
        <v>-0.63129539887033692</v>
      </c>
      <c r="O114" s="25">
        <f t="shared" si="8"/>
        <v>-0.44497606119899047</v>
      </c>
      <c r="P114" s="25">
        <f t="shared" si="8"/>
        <v>0.69925323810499718</v>
      </c>
      <c r="Q114" s="25">
        <f t="shared" si="8"/>
        <v>0.63668633436064159</v>
      </c>
      <c r="R114" s="14">
        <v>0</v>
      </c>
      <c r="S114" s="21">
        <f t="shared" si="7"/>
        <v>1.1559356038069541</v>
      </c>
      <c r="T114" s="3"/>
    </row>
    <row r="115" spans="1:20" x14ac:dyDescent="0.3">
      <c r="A115" s="3"/>
      <c r="B115" s="11">
        <v>310</v>
      </c>
      <c r="C115" s="1">
        <v>28.715719339234617</v>
      </c>
      <c r="D115" s="1">
        <v>10.610542103426228</v>
      </c>
      <c r="E115" s="1">
        <v>1.0183856120434018</v>
      </c>
      <c r="F115" s="2">
        <v>27053.030743841446</v>
      </c>
      <c r="G115" s="2">
        <v>18.367796373946874</v>
      </c>
      <c r="H115" s="2">
        <v>118.62307057962494</v>
      </c>
      <c r="I115" s="14">
        <v>0</v>
      </c>
      <c r="J115" s="3"/>
      <c r="K115" s="11">
        <f t="shared" si="6"/>
        <v>310</v>
      </c>
      <c r="L115" s="25">
        <f t="shared" si="5"/>
        <v>-0.75019139888898523</v>
      </c>
      <c r="M115" s="25">
        <f t="shared" si="8"/>
        <v>0.24720355699954427</v>
      </c>
      <c r="N115" s="25">
        <f t="shared" si="8"/>
        <v>0.328384101899029</v>
      </c>
      <c r="O115" s="25">
        <f t="shared" si="8"/>
        <v>-0.53380294296949293</v>
      </c>
      <c r="P115" s="25">
        <f t="shared" si="8"/>
        <v>0.71134499915662952</v>
      </c>
      <c r="Q115" s="25">
        <f t="shared" si="8"/>
        <v>0.86998765041761639</v>
      </c>
      <c r="R115" s="14">
        <v>0</v>
      </c>
      <c r="S115" s="21">
        <f t="shared" si="7"/>
        <v>0.54454186471531196</v>
      </c>
      <c r="T115" s="3"/>
    </row>
    <row r="116" spans="1:20" x14ac:dyDescent="0.3">
      <c r="A116" s="3"/>
      <c r="B116" s="11">
        <v>311</v>
      </c>
      <c r="C116" s="1">
        <v>45.325131845069258</v>
      </c>
      <c r="D116" s="1">
        <v>1.4858308180917232</v>
      </c>
      <c r="E116" s="1">
        <v>1.1995961810400637</v>
      </c>
      <c r="F116" s="2">
        <v>19030.13478775632</v>
      </c>
      <c r="G116" s="2">
        <v>-2925.0634625577304</v>
      </c>
      <c r="H116" s="2">
        <v>-2597.3577869788533</v>
      </c>
      <c r="I116" s="14">
        <v>1</v>
      </c>
      <c r="J116" s="3"/>
      <c r="K116" s="11">
        <f t="shared" si="6"/>
        <v>311</v>
      </c>
      <c r="L116" s="25">
        <f t="shared" si="5"/>
        <v>1.2589382130297466</v>
      </c>
      <c r="M116" s="25">
        <f t="shared" si="8"/>
        <v>-1.0677807489214048</v>
      </c>
      <c r="N116" s="25">
        <f t="shared" si="8"/>
        <v>0.6320008560032534</v>
      </c>
      <c r="O116" s="25">
        <f t="shared" si="8"/>
        <v>-0.75217251867156865</v>
      </c>
      <c r="P116" s="25">
        <f t="shared" si="8"/>
        <v>1.0270970344666553E-2</v>
      </c>
      <c r="Q116" s="25">
        <f t="shared" si="8"/>
        <v>0.49835052603418972</v>
      </c>
      <c r="R116" s="14">
        <v>1</v>
      </c>
      <c r="S116" s="21">
        <f t="shared" si="7"/>
        <v>-5.2393558184370637E-2</v>
      </c>
      <c r="T116" s="3"/>
    </row>
    <row r="117" spans="1:20" x14ac:dyDescent="0.3">
      <c r="A117" s="3"/>
      <c r="B117" s="11">
        <v>312</v>
      </c>
      <c r="C117" s="1">
        <v>25.781182931680245</v>
      </c>
      <c r="D117" s="1">
        <v>1.2229908362221487</v>
      </c>
      <c r="E117" s="1">
        <v>2.0129757312619123</v>
      </c>
      <c r="F117" s="2">
        <v>19359.096520611318</v>
      </c>
      <c r="G117" s="2">
        <v>-267.87888741737822</v>
      </c>
      <c r="H117" s="2">
        <v>501.32844456607859</v>
      </c>
      <c r="I117" s="14">
        <v>0</v>
      </c>
      <c r="J117" s="3"/>
      <c r="K117" s="11">
        <f t="shared" si="6"/>
        <v>312</v>
      </c>
      <c r="L117" s="25">
        <f t="shared" si="5"/>
        <v>-1.105162653386998</v>
      </c>
      <c r="M117" s="25">
        <f t="shared" si="8"/>
        <v>-1.1056592571085673</v>
      </c>
      <c r="N117" s="25">
        <f t="shared" si="8"/>
        <v>1.994811316013789</v>
      </c>
      <c r="O117" s="25">
        <f t="shared" si="8"/>
        <v>-0.7432187400835164</v>
      </c>
      <c r="P117" s="25">
        <f t="shared" si="8"/>
        <v>0.64316602768219955</v>
      </c>
      <c r="Q117" s="25">
        <f t="shared" si="8"/>
        <v>0.92235456025006057</v>
      </c>
      <c r="R117" s="14">
        <v>0</v>
      </c>
      <c r="S117" s="21">
        <f t="shared" si="7"/>
        <v>-1.3885200626468217</v>
      </c>
      <c r="T117" s="3"/>
    </row>
    <row r="118" spans="1:20" x14ac:dyDescent="0.3">
      <c r="A118" s="3"/>
      <c r="B118" s="11">
        <v>313</v>
      </c>
      <c r="C118" s="1">
        <v>40.111349183146686</v>
      </c>
      <c r="D118" s="1">
        <v>7.2485530572865153</v>
      </c>
      <c r="E118" s="1">
        <v>0.51418229868329823</v>
      </c>
      <c r="F118" s="2">
        <v>61049.715918487382</v>
      </c>
      <c r="G118" s="2">
        <v>-8078.6560375211411</v>
      </c>
      <c r="H118" s="2">
        <v>-17483.294314356139</v>
      </c>
      <c r="I118" s="14">
        <v>1</v>
      </c>
      <c r="J118" s="3"/>
      <c r="K118" s="11">
        <f t="shared" si="6"/>
        <v>313</v>
      </c>
      <c r="L118" s="25">
        <f t="shared" si="5"/>
        <v>0.62826177384218718</v>
      </c>
      <c r="M118" s="25">
        <f t="shared" si="8"/>
        <v>-0.23730085022015163</v>
      </c>
      <c r="N118" s="25">
        <f t="shared" si="8"/>
        <v>-0.51640422506555217</v>
      </c>
      <c r="O118" s="25">
        <f t="shared" si="8"/>
        <v>0.39152897676377002</v>
      </c>
      <c r="P118" s="25">
        <f t="shared" si="8"/>
        <v>-1.2172249660463799</v>
      </c>
      <c r="Q118" s="25">
        <f t="shared" si="8"/>
        <v>-1.5385440380025497</v>
      </c>
      <c r="R118" s="14">
        <v>1</v>
      </c>
      <c r="S118" s="21">
        <f t="shared" si="7"/>
        <v>-1.9732791036631241</v>
      </c>
      <c r="T118" s="3"/>
    </row>
    <row r="119" spans="1:20" x14ac:dyDescent="0.3">
      <c r="A119" s="3"/>
      <c r="B119" s="11">
        <v>314</v>
      </c>
      <c r="C119" s="1">
        <v>22.208425276451745</v>
      </c>
      <c r="D119" s="1">
        <v>7.1057418589988934</v>
      </c>
      <c r="E119" s="1">
        <v>7.9296813465334084E-2</v>
      </c>
      <c r="F119" s="2">
        <v>32151.318768970476</v>
      </c>
      <c r="G119" s="2">
        <v>-1062.2992964415223</v>
      </c>
      <c r="H119" s="2">
        <v>-2443.3625353421785</v>
      </c>
      <c r="I119" s="14">
        <v>1</v>
      </c>
      <c r="J119" s="3"/>
      <c r="K119" s="11">
        <f t="shared" si="6"/>
        <v>314</v>
      </c>
      <c r="L119" s="25">
        <f t="shared" si="5"/>
        <v>-1.5373352662838926</v>
      </c>
      <c r="M119" s="25">
        <f t="shared" si="8"/>
        <v>-0.25788171887292927</v>
      </c>
      <c r="N119" s="25">
        <f t="shared" si="8"/>
        <v>-1.2450511255195276</v>
      </c>
      <c r="O119" s="25">
        <f t="shared" si="8"/>
        <v>-0.39503621846648013</v>
      </c>
      <c r="P119" s="25">
        <f t="shared" si="8"/>
        <v>0.45394893112695361</v>
      </c>
      <c r="Q119" s="25">
        <f t="shared" si="8"/>
        <v>0.51942223290122669</v>
      </c>
      <c r="R119" s="14">
        <v>1</v>
      </c>
      <c r="S119" s="21">
        <f t="shared" si="7"/>
        <v>-1.2168820395951216</v>
      </c>
      <c r="T119" s="3"/>
    </row>
    <row r="120" spans="1:20" x14ac:dyDescent="0.3">
      <c r="A120" s="3"/>
      <c r="B120" s="11">
        <v>315</v>
      </c>
      <c r="C120" s="1">
        <v>30.425186466473317</v>
      </c>
      <c r="D120" s="1">
        <v>2.4041871980360292</v>
      </c>
      <c r="E120" s="1">
        <v>0.13486276724828253</v>
      </c>
      <c r="F120" s="2">
        <v>23164.139988243598</v>
      </c>
      <c r="G120" s="2">
        <v>-826.58051281153189</v>
      </c>
      <c r="H120" s="2">
        <v>-3203.8090594831624</v>
      </c>
      <c r="I120" s="14">
        <v>0</v>
      </c>
      <c r="J120" s="3"/>
      <c r="K120" s="11">
        <f t="shared" si="6"/>
        <v>315</v>
      </c>
      <c r="L120" s="25">
        <f t="shared" si="5"/>
        <v>-0.54340858674975911</v>
      </c>
      <c r="M120" s="25">
        <f t="shared" si="8"/>
        <v>-0.93543418045407523</v>
      </c>
      <c r="N120" s="25">
        <f t="shared" si="8"/>
        <v>-1.1519508465474169</v>
      </c>
      <c r="O120" s="25">
        <f t="shared" si="8"/>
        <v>-0.63965193177602508</v>
      </c>
      <c r="P120" s="25">
        <f t="shared" si="8"/>
        <v>0.51009303736509715</v>
      </c>
      <c r="Q120" s="25">
        <f t="shared" si="8"/>
        <v>0.41536768528074802</v>
      </c>
      <c r="R120" s="14">
        <v>0</v>
      </c>
      <c r="S120" s="21">
        <f t="shared" si="7"/>
        <v>-1.1930339763340143</v>
      </c>
      <c r="T120" s="3"/>
    </row>
    <row r="121" spans="1:20" x14ac:dyDescent="0.3">
      <c r="A121" s="3"/>
      <c r="B121" s="11">
        <v>316</v>
      </c>
      <c r="C121" s="1">
        <v>25.50488507938563</v>
      </c>
      <c r="D121" s="1">
        <v>6.4387431610594392</v>
      </c>
      <c r="E121" s="1">
        <v>1.052156324449524</v>
      </c>
      <c r="F121" s="2">
        <v>25686.041532085204</v>
      </c>
      <c r="G121" s="2">
        <v>-665.06293249923738</v>
      </c>
      <c r="H121" s="2">
        <v>-2279.2908895334999</v>
      </c>
      <c r="I121" s="14">
        <v>0</v>
      </c>
      <c r="J121" s="3"/>
      <c r="K121" s="11">
        <f t="shared" si="6"/>
        <v>316</v>
      </c>
      <c r="L121" s="25">
        <f t="shared" si="5"/>
        <v>-1.1385845577776352</v>
      </c>
      <c r="M121" s="25">
        <f t="shared" si="8"/>
        <v>-0.35400452127543142</v>
      </c>
      <c r="N121" s="25">
        <f t="shared" si="8"/>
        <v>0.38496664088285037</v>
      </c>
      <c r="O121" s="25">
        <f t="shared" si="8"/>
        <v>-0.57101006316579994</v>
      </c>
      <c r="P121" s="25">
        <f t="shared" si="8"/>
        <v>0.54856371012495608</v>
      </c>
      <c r="Q121" s="25">
        <f t="shared" si="8"/>
        <v>0.54187272789330365</v>
      </c>
      <c r="R121" s="14">
        <v>0</v>
      </c>
      <c r="S121" s="21">
        <f t="shared" si="7"/>
        <v>-0.9731627042006068</v>
      </c>
      <c r="T121" s="3"/>
    </row>
    <row r="122" spans="1:20" x14ac:dyDescent="0.3">
      <c r="A122" s="3"/>
      <c r="B122" s="11">
        <v>317</v>
      </c>
      <c r="C122" s="1">
        <v>36.182162915578346</v>
      </c>
      <c r="D122" s="1">
        <v>5.3433983796013198</v>
      </c>
      <c r="E122" s="1">
        <v>1.8300267147100053</v>
      </c>
      <c r="F122" s="2">
        <v>30212.541764667501</v>
      </c>
      <c r="G122" s="2">
        <v>-3693.6169667464337</v>
      </c>
      <c r="H122" s="2">
        <v>-6360.6876177084505</v>
      </c>
      <c r="I122" s="14">
        <v>0</v>
      </c>
      <c r="J122" s="3"/>
      <c r="K122" s="11">
        <f t="shared" si="6"/>
        <v>317</v>
      </c>
      <c r="L122" s="25">
        <f t="shared" si="5"/>
        <v>0.15297437411369832</v>
      </c>
      <c r="M122" s="25">
        <f t="shared" si="8"/>
        <v>-0.51185731816390156</v>
      </c>
      <c r="N122" s="25">
        <f t="shared" si="8"/>
        <v>1.6882818079414796</v>
      </c>
      <c r="O122" s="25">
        <f t="shared" si="8"/>
        <v>-0.44780642938881776</v>
      </c>
      <c r="P122" s="25">
        <f t="shared" si="8"/>
        <v>-0.17278508027792858</v>
      </c>
      <c r="Q122" s="25">
        <f t="shared" si="8"/>
        <v>-1.6599007761853204E-2</v>
      </c>
      <c r="R122" s="14">
        <v>0</v>
      </c>
      <c r="S122" s="21">
        <f t="shared" si="7"/>
        <v>-0.99607346147880282</v>
      </c>
      <c r="T122" s="3"/>
    </row>
    <row r="123" spans="1:20" x14ac:dyDescent="0.3">
      <c r="A123" s="3"/>
      <c r="B123" s="11">
        <v>318</v>
      </c>
      <c r="C123" s="1">
        <v>45.421958204217944</v>
      </c>
      <c r="D123" s="1">
        <v>23.104442407763731</v>
      </c>
      <c r="E123" s="1">
        <v>0.66241032984959536</v>
      </c>
      <c r="F123" s="2">
        <v>106131.45576900005</v>
      </c>
      <c r="G123" s="2">
        <v>-7420.0674974378981</v>
      </c>
      <c r="H123" s="2">
        <v>-10169.720093130718</v>
      </c>
      <c r="I123" s="14">
        <v>0</v>
      </c>
      <c r="J123" s="3"/>
      <c r="K123" s="11">
        <f t="shared" si="6"/>
        <v>318</v>
      </c>
      <c r="L123" s="25">
        <f t="shared" si="5"/>
        <v>1.2706506504992576</v>
      </c>
      <c r="M123" s="25">
        <f t="shared" si="8"/>
        <v>2.0477298757172</v>
      </c>
      <c r="N123" s="25">
        <f t="shared" si="8"/>
        <v>-0.26804943020366973</v>
      </c>
      <c r="O123" s="25">
        <f t="shared" si="8"/>
        <v>1.6185772218056451</v>
      </c>
      <c r="P123" s="25">
        <f t="shared" si="8"/>
        <v>-1.0603606534437036</v>
      </c>
      <c r="Q123" s="25">
        <f t="shared" si="8"/>
        <v>-0.53780219367883553</v>
      </c>
      <c r="R123" s="14">
        <v>0</v>
      </c>
      <c r="S123" s="21">
        <f t="shared" si="7"/>
        <v>3.3387949008995639</v>
      </c>
      <c r="T123" s="3"/>
    </row>
    <row r="124" spans="1:20" x14ac:dyDescent="0.3">
      <c r="A124" s="3"/>
      <c r="B124" s="11">
        <v>319</v>
      </c>
      <c r="C124" s="1">
        <v>34.728150794480285</v>
      </c>
      <c r="D124" s="1">
        <v>13.658931739337415</v>
      </c>
      <c r="E124" s="1">
        <v>0.3062361635221964</v>
      </c>
      <c r="F124" s="2">
        <v>55466.202393833475</v>
      </c>
      <c r="G124" s="2">
        <v>-789.7361560434988</v>
      </c>
      <c r="H124" s="2">
        <v>-364.55736907686378</v>
      </c>
      <c r="I124" s="14">
        <v>0</v>
      </c>
      <c r="J124" s="3"/>
      <c r="K124" s="11">
        <f t="shared" si="6"/>
        <v>319</v>
      </c>
      <c r="L124" s="25">
        <f t="shared" ref="L124:L187" si="9">(C124-C$207)/C$209</f>
        <v>-2.2907753418546926E-2</v>
      </c>
      <c r="M124" s="25">
        <f t="shared" si="8"/>
        <v>0.68651439152402916</v>
      </c>
      <c r="N124" s="25">
        <f t="shared" si="8"/>
        <v>-0.86481619096636619</v>
      </c>
      <c r="O124" s="25">
        <f t="shared" si="8"/>
        <v>0.23955523985139046</v>
      </c>
      <c r="P124" s="25">
        <f t="shared" si="8"/>
        <v>0.51886872103699155</v>
      </c>
      <c r="Q124" s="25">
        <f t="shared" si="8"/>
        <v>0.80387238725126298</v>
      </c>
      <c r="R124" s="14">
        <v>0</v>
      </c>
      <c r="S124" s="21">
        <f t="shared" si="7"/>
        <v>2.2259029862451274</v>
      </c>
      <c r="T124" s="3"/>
    </row>
    <row r="125" spans="1:20" x14ac:dyDescent="0.3">
      <c r="A125" s="3"/>
      <c r="B125" s="11">
        <v>320</v>
      </c>
      <c r="C125" s="1">
        <v>22.780048652296575</v>
      </c>
      <c r="D125" s="1">
        <v>0.17449340025691179</v>
      </c>
      <c r="E125" s="1">
        <v>1.4193278395328712</v>
      </c>
      <c r="F125" s="2">
        <v>24003.809181522767</v>
      </c>
      <c r="G125" s="2">
        <v>-734.68876151225675</v>
      </c>
      <c r="H125" s="2">
        <v>-2054.8676632171605</v>
      </c>
      <c r="I125" s="14">
        <v>0</v>
      </c>
      <c r="J125" s="3"/>
      <c r="K125" s="11">
        <f t="shared" si="6"/>
        <v>320</v>
      </c>
      <c r="L125" s="25">
        <f t="shared" si="9"/>
        <v>-1.4681898072936148</v>
      </c>
      <c r="M125" s="25">
        <f t="shared" si="8"/>
        <v>-1.2567607692526961</v>
      </c>
      <c r="N125" s="25">
        <f t="shared" si="8"/>
        <v>1.0001593651614753</v>
      </c>
      <c r="O125" s="25">
        <f t="shared" si="8"/>
        <v>-0.6167975651645019</v>
      </c>
      <c r="P125" s="25">
        <f t="shared" si="8"/>
        <v>0.53198005106806101</v>
      </c>
      <c r="Q125" s="25">
        <f t="shared" si="8"/>
        <v>0.5725813399370685</v>
      </c>
      <c r="R125" s="14">
        <v>0</v>
      </c>
      <c r="S125" s="21">
        <f t="shared" si="7"/>
        <v>-2.2371867507056833</v>
      </c>
      <c r="T125" s="3"/>
    </row>
    <row r="126" spans="1:20" x14ac:dyDescent="0.3">
      <c r="A126" s="3"/>
      <c r="B126" s="11">
        <v>321</v>
      </c>
      <c r="C126" s="1">
        <v>31.153637812367997</v>
      </c>
      <c r="D126" s="1">
        <v>11.090193462077394</v>
      </c>
      <c r="E126" s="1">
        <v>3.5414599019940388E-2</v>
      </c>
      <c r="F126" s="2">
        <v>47486.178051233619</v>
      </c>
      <c r="G126" s="2">
        <v>-5785.7277384532945</v>
      </c>
      <c r="H126" s="2">
        <v>-5960.1739486310435</v>
      </c>
      <c r="I126" s="14">
        <v>0</v>
      </c>
      <c r="J126" s="3"/>
      <c r="K126" s="11">
        <f t="shared" si="6"/>
        <v>321</v>
      </c>
      <c r="L126" s="25">
        <f t="shared" si="9"/>
        <v>-0.45529269647579956</v>
      </c>
      <c r="M126" s="25">
        <f t="shared" si="8"/>
        <v>0.31632727929787907</v>
      </c>
      <c r="N126" s="25">
        <f t="shared" si="8"/>
        <v>-1.3185753994434253</v>
      </c>
      <c r="O126" s="25">
        <f t="shared" si="8"/>
        <v>2.2352556515573208E-2</v>
      </c>
      <c r="P126" s="25">
        <f t="shared" si="8"/>
        <v>-0.67108940554142515</v>
      </c>
      <c r="Q126" s="25">
        <f t="shared" si="8"/>
        <v>3.8204673139634181E-2</v>
      </c>
      <c r="R126" s="14">
        <v>0</v>
      </c>
      <c r="S126" s="21">
        <f t="shared" si="7"/>
        <v>-0.74949759306413832</v>
      </c>
      <c r="T126" s="3"/>
    </row>
    <row r="127" spans="1:20" x14ac:dyDescent="0.3">
      <c r="A127" s="3"/>
      <c r="B127" s="11">
        <v>322</v>
      </c>
      <c r="C127" s="1">
        <v>42.004013587995829</v>
      </c>
      <c r="D127" s="1">
        <v>32.639654704803988</v>
      </c>
      <c r="E127" s="1">
        <v>0.61954751624263549</v>
      </c>
      <c r="F127" s="2">
        <v>135739.09897361297</v>
      </c>
      <c r="G127" s="2">
        <v>-28423.555479245893</v>
      </c>
      <c r="H127" s="2">
        <v>-33438.823607447703</v>
      </c>
      <c r="I127" s="14">
        <v>1</v>
      </c>
      <c r="J127" s="3"/>
      <c r="K127" s="11">
        <f t="shared" si="6"/>
        <v>322</v>
      </c>
      <c r="L127" s="25">
        <f t="shared" si="9"/>
        <v>0.85720473614570958</v>
      </c>
      <c r="M127" s="25">
        <f t="shared" si="8"/>
        <v>3.4218724794820843</v>
      </c>
      <c r="N127" s="25">
        <f t="shared" si="8"/>
        <v>-0.33986570676620992</v>
      </c>
      <c r="O127" s="25">
        <f t="shared" si="8"/>
        <v>2.4244468877616083</v>
      </c>
      <c r="P127" s="25">
        <f t="shared" si="8"/>
        <v>-6.0630254494458491</v>
      </c>
      <c r="Q127" s="25">
        <f t="shared" si="8"/>
        <v>-3.7217947070925121</v>
      </c>
      <c r="R127" s="14">
        <v>1</v>
      </c>
      <c r="S127" s="21">
        <f t="shared" si="7"/>
        <v>-3.0812960531489595</v>
      </c>
      <c r="T127" s="3"/>
    </row>
    <row r="128" spans="1:20" x14ac:dyDescent="0.3">
      <c r="A128" s="3"/>
      <c r="B128" s="11">
        <v>323</v>
      </c>
      <c r="C128" s="1">
        <v>38.504222613618154</v>
      </c>
      <c r="D128" s="1">
        <v>14.249419574264428</v>
      </c>
      <c r="E128" s="1">
        <v>0.23887253180830517</v>
      </c>
      <c r="F128" s="2">
        <v>28179.077574465613</v>
      </c>
      <c r="G128" s="2">
        <v>-1161.2417686716669</v>
      </c>
      <c r="H128" s="2">
        <v>-3523.6357829750286</v>
      </c>
      <c r="I128" s="14">
        <v>0</v>
      </c>
      <c r="J128" s="3"/>
      <c r="K128" s="11">
        <f t="shared" si="6"/>
        <v>323</v>
      </c>
      <c r="L128" s="25">
        <f t="shared" si="9"/>
        <v>0.43385841491502047</v>
      </c>
      <c r="M128" s="25">
        <f t="shared" si="8"/>
        <v>0.77161102762409361</v>
      </c>
      <c r="N128" s="25">
        <f t="shared" si="8"/>
        <v>-0.97768337812265627</v>
      </c>
      <c r="O128" s="25">
        <f t="shared" si="8"/>
        <v>-0.50315386438614629</v>
      </c>
      <c r="P128" s="25">
        <f t="shared" si="8"/>
        <v>0.4303825585756953</v>
      </c>
      <c r="Q128" s="25">
        <f t="shared" si="8"/>
        <v>0.37160468029170002</v>
      </c>
      <c r="R128" s="14">
        <v>0</v>
      </c>
      <c r="S128" s="21">
        <f t="shared" si="7"/>
        <v>1.5043028170203629</v>
      </c>
      <c r="T128" s="3"/>
    </row>
    <row r="129" spans="1:20" x14ac:dyDescent="0.3">
      <c r="A129" s="3"/>
      <c r="B129" s="11">
        <v>324</v>
      </c>
      <c r="C129" s="1">
        <v>48.833519282982543</v>
      </c>
      <c r="D129" s="1">
        <v>18.39032584285934</v>
      </c>
      <c r="E129" s="1">
        <v>0.39903674724978977</v>
      </c>
      <c r="F129" s="2">
        <v>159470.79119194378</v>
      </c>
      <c r="G129" s="2">
        <v>-2000.5052634967788</v>
      </c>
      <c r="H129" s="2">
        <v>-7776.6066904892305</v>
      </c>
      <c r="I129" s="14">
        <v>0</v>
      </c>
      <c r="J129" s="3"/>
      <c r="K129" s="11">
        <f t="shared" si="6"/>
        <v>324</v>
      </c>
      <c r="L129" s="25">
        <f t="shared" si="9"/>
        <v>1.6833243909947486</v>
      </c>
      <c r="M129" s="25">
        <f t="shared" si="8"/>
        <v>1.3683670876480103</v>
      </c>
      <c r="N129" s="25">
        <f t="shared" si="8"/>
        <v>-0.70932960888478658</v>
      </c>
      <c r="O129" s="25">
        <f t="shared" si="8"/>
        <v>3.0703831667281265</v>
      </c>
      <c r="P129" s="25">
        <f t="shared" si="8"/>
        <v>0.23048462049189419</v>
      </c>
      <c r="Q129" s="25">
        <f t="shared" si="8"/>
        <v>-0.21034414816057082</v>
      </c>
      <c r="R129" s="14">
        <v>0</v>
      </c>
      <c r="S129" s="21">
        <f t="shared" si="7"/>
        <v>6.1422151177022091</v>
      </c>
      <c r="T129" s="3"/>
    </row>
    <row r="130" spans="1:20" x14ac:dyDescent="0.3">
      <c r="A130" s="3"/>
      <c r="B130" s="11">
        <v>325</v>
      </c>
      <c r="C130" s="1">
        <v>47.256949088748314</v>
      </c>
      <c r="D130" s="1">
        <v>22.771526658142925</v>
      </c>
      <c r="E130" s="1">
        <v>0.74506740855415965</v>
      </c>
      <c r="F130" s="2">
        <v>78771.89608224183</v>
      </c>
      <c r="G130" s="2">
        <v>-3112.9856836081649</v>
      </c>
      <c r="H130" s="2">
        <v>-6374.7774219360663</v>
      </c>
      <c r="I130" s="14">
        <v>0</v>
      </c>
      <c r="J130" s="3"/>
      <c r="K130" s="11">
        <f t="shared" si="6"/>
        <v>325</v>
      </c>
      <c r="L130" s="25">
        <f t="shared" si="9"/>
        <v>1.4926172325451799</v>
      </c>
      <c r="M130" s="25">
        <f t="shared" si="8"/>
        <v>1.9997525784355996</v>
      </c>
      <c r="N130" s="25">
        <f t="shared" si="8"/>
        <v>-0.12955820378696153</v>
      </c>
      <c r="O130" s="25">
        <f t="shared" si="8"/>
        <v>0.87389656373709157</v>
      </c>
      <c r="P130" s="25">
        <f t="shared" si="8"/>
        <v>-3.4488827668397379E-2</v>
      </c>
      <c r="Q130" s="25">
        <f t="shared" si="8"/>
        <v>-1.8526964769246743E-2</v>
      </c>
      <c r="R130" s="14">
        <v>0</v>
      </c>
      <c r="S130" s="21">
        <f t="shared" si="7"/>
        <v>4.3132505822802267</v>
      </c>
      <c r="T130" s="3"/>
    </row>
    <row r="131" spans="1:20" x14ac:dyDescent="0.3">
      <c r="A131" s="3"/>
      <c r="B131" s="11">
        <v>326</v>
      </c>
      <c r="C131" s="1">
        <v>46.354238466013818</v>
      </c>
      <c r="D131" s="1">
        <v>11.239994337588538</v>
      </c>
      <c r="E131" s="1">
        <v>1.5373614092865673</v>
      </c>
      <c r="F131" s="2">
        <v>53443.782491611186</v>
      </c>
      <c r="G131" s="2">
        <v>-1318.3494269945538</v>
      </c>
      <c r="H131" s="2">
        <v>-13742.586836845423</v>
      </c>
      <c r="I131" s="14">
        <v>0</v>
      </c>
      <c r="J131" s="3"/>
      <c r="K131" s="11">
        <f t="shared" si="6"/>
        <v>326</v>
      </c>
      <c r="L131" s="25">
        <f t="shared" si="9"/>
        <v>1.3834223623176893</v>
      </c>
      <c r="M131" s="25">
        <f t="shared" si="8"/>
        <v>0.33791544731224382</v>
      </c>
      <c r="N131" s="25">
        <f t="shared" si="8"/>
        <v>1.1979235989055452</v>
      </c>
      <c r="O131" s="25">
        <f t="shared" si="8"/>
        <v>0.18450841157926912</v>
      </c>
      <c r="P131" s="25">
        <f t="shared" si="8"/>
        <v>0.39296225237917259</v>
      </c>
      <c r="Q131" s="25">
        <f t="shared" si="8"/>
        <v>-1.0266899996234402</v>
      </c>
      <c r="R131" s="14">
        <v>0</v>
      </c>
      <c r="S131" s="21">
        <f t="shared" si="7"/>
        <v>1.2721184739649347</v>
      </c>
      <c r="T131" s="3"/>
    </row>
    <row r="132" spans="1:20" x14ac:dyDescent="0.3">
      <c r="A132" s="3"/>
      <c r="B132" s="11">
        <v>327</v>
      </c>
      <c r="C132" s="1">
        <v>19.993206638525031</v>
      </c>
      <c r="D132" s="1">
        <v>5.8217824751343068</v>
      </c>
      <c r="E132" s="1">
        <v>0.77235548527797315</v>
      </c>
      <c r="F132" s="2">
        <v>31315.754007393618</v>
      </c>
      <c r="G132" s="2">
        <v>-1257.5400675690541</v>
      </c>
      <c r="H132" s="2">
        <v>-2934.7375106651471</v>
      </c>
      <c r="I132" s="14">
        <v>0</v>
      </c>
      <c r="J132" s="3"/>
      <c r="K132" s="11">
        <f t="shared" si="6"/>
        <v>327</v>
      </c>
      <c r="L132" s="25">
        <f t="shared" si="9"/>
        <v>-1.8052954581792646</v>
      </c>
      <c r="M132" s="25">
        <f t="shared" si="8"/>
        <v>-0.44291622423152466</v>
      </c>
      <c r="N132" s="25">
        <f t="shared" si="8"/>
        <v>-8.3837265287044813E-2</v>
      </c>
      <c r="O132" s="25">
        <f t="shared" si="8"/>
        <v>-0.41777886943140413</v>
      </c>
      <c r="P132" s="25">
        <f t="shared" si="8"/>
        <v>0.40744598203059412</v>
      </c>
      <c r="Q132" s="25">
        <f t="shared" si="8"/>
        <v>0.4521856828663473</v>
      </c>
      <c r="R132" s="14">
        <v>0</v>
      </c>
      <c r="S132" s="21">
        <f t="shared" si="7"/>
        <v>-1.8063588869452518</v>
      </c>
      <c r="T132" s="3"/>
    </row>
    <row r="133" spans="1:20" x14ac:dyDescent="0.3">
      <c r="A133" s="3"/>
      <c r="B133" s="11">
        <v>328</v>
      </c>
      <c r="C133" s="1">
        <v>35.880374059952736</v>
      </c>
      <c r="D133" s="1">
        <v>14.319001446566178</v>
      </c>
      <c r="E133" s="1">
        <v>1.3015924891965582</v>
      </c>
      <c r="F133" s="2">
        <v>37658.111048794046</v>
      </c>
      <c r="G133" s="2">
        <v>-2162.5237850808271</v>
      </c>
      <c r="H133" s="2">
        <v>-11673.482685520354</v>
      </c>
      <c r="I133" s="14">
        <v>0</v>
      </c>
      <c r="J133" s="3"/>
      <c r="K133" s="11">
        <f t="shared" si="6"/>
        <v>328</v>
      </c>
      <c r="L133" s="25">
        <f t="shared" si="9"/>
        <v>0.11646899343443086</v>
      </c>
      <c r="M133" s="25">
        <f t="shared" si="8"/>
        <v>0.78163864024570684</v>
      </c>
      <c r="N133" s="25">
        <f t="shared" si="8"/>
        <v>0.80289479549339193</v>
      </c>
      <c r="O133" s="25">
        <f t="shared" si="8"/>
        <v>-0.24515070328508642</v>
      </c>
      <c r="P133" s="25">
        <f t="shared" si="8"/>
        <v>0.19189463225132855</v>
      </c>
      <c r="Q133" s="25">
        <f t="shared" si="8"/>
        <v>-0.7435672689501801</v>
      </c>
      <c r="R133" s="14">
        <v>0</v>
      </c>
      <c r="S133" s="21">
        <f t="shared" si="7"/>
        <v>0.10128429369619973</v>
      </c>
      <c r="T133" s="3"/>
    </row>
    <row r="134" spans="1:20" x14ac:dyDescent="0.3">
      <c r="A134" s="3"/>
      <c r="B134" s="11">
        <v>329</v>
      </c>
      <c r="C134" s="1">
        <v>36.795674829936814</v>
      </c>
      <c r="D134" s="1">
        <v>8.8216524939655905</v>
      </c>
      <c r="E134" s="1">
        <v>0.29440617065555036</v>
      </c>
      <c r="F134" s="2">
        <v>29431.672228848875</v>
      </c>
      <c r="G134" s="2">
        <v>-1400.9810241388868</v>
      </c>
      <c r="H134" s="2">
        <v>-2950.8425773949575</v>
      </c>
      <c r="I134" s="14">
        <v>0</v>
      </c>
      <c r="J134" s="3"/>
      <c r="K134" s="11">
        <f t="shared" si="6"/>
        <v>329</v>
      </c>
      <c r="L134" s="25">
        <f t="shared" si="9"/>
        <v>0.22718680962094737</v>
      </c>
      <c r="M134" s="25">
        <f t="shared" si="8"/>
        <v>-1.0597669571490019E-2</v>
      </c>
      <c r="N134" s="25">
        <f t="shared" si="8"/>
        <v>-0.8846372425481499</v>
      </c>
      <c r="O134" s="25">
        <f t="shared" si="8"/>
        <v>-0.46906036938115403</v>
      </c>
      <c r="P134" s="25">
        <f t="shared" si="8"/>
        <v>0.37328084601326661</v>
      </c>
      <c r="Q134" s="25">
        <f t="shared" si="8"/>
        <v>0.44998197046873845</v>
      </c>
      <c r="R134" s="14">
        <v>0</v>
      </c>
      <c r="S134" s="21">
        <f t="shared" si="7"/>
        <v>0.57079158715030842</v>
      </c>
      <c r="T134" s="3"/>
    </row>
    <row r="135" spans="1:20" x14ac:dyDescent="0.3">
      <c r="A135" s="3"/>
      <c r="B135" s="11">
        <v>330</v>
      </c>
      <c r="C135" s="1">
        <v>30.079354958495081</v>
      </c>
      <c r="D135" s="1">
        <v>11.45121059417834</v>
      </c>
      <c r="E135" s="1">
        <v>1.2744170652996218</v>
      </c>
      <c r="F135" s="2">
        <v>22685.242775090606</v>
      </c>
      <c r="G135" s="2">
        <v>-33.279448093065668</v>
      </c>
      <c r="H135" s="2">
        <v>-423.16453596427925</v>
      </c>
      <c r="I135" s="14">
        <v>0</v>
      </c>
      <c r="J135" s="3"/>
      <c r="K135" s="11">
        <f t="shared" ref="K135:K198" si="10">B135</f>
        <v>330</v>
      </c>
      <c r="L135" s="25">
        <f t="shared" si="9"/>
        <v>-0.58524151269879565</v>
      </c>
      <c r="M135" s="25">
        <f t="shared" si="8"/>
        <v>0.36835433506284732</v>
      </c>
      <c r="N135" s="25">
        <f t="shared" si="8"/>
        <v>0.75736260583868031</v>
      </c>
      <c r="O135" s="25">
        <f t="shared" si="8"/>
        <v>-0.65268669899892628</v>
      </c>
      <c r="P135" s="25">
        <f t="shared" si="8"/>
        <v>0.6990435256142622</v>
      </c>
      <c r="Q135" s="25">
        <f t="shared" si="8"/>
        <v>0.79585296439351927</v>
      </c>
      <c r="R135" s="14">
        <v>0</v>
      </c>
      <c r="S135" s="21">
        <f t="shared" ref="S135:S198" si="11">O135+P135+Q135+L135+M135</f>
        <v>0.62532261337290684</v>
      </c>
      <c r="T135" s="3"/>
    </row>
    <row r="136" spans="1:20" x14ac:dyDescent="0.3">
      <c r="A136" s="3"/>
      <c r="B136" s="11">
        <v>331</v>
      </c>
      <c r="C136" s="1">
        <v>44.280877871171356</v>
      </c>
      <c r="D136" s="1">
        <v>18.082021851771284</v>
      </c>
      <c r="E136" s="1">
        <v>1.8839270420242533</v>
      </c>
      <c r="F136" s="2">
        <v>45550.908984519723</v>
      </c>
      <c r="G136" s="2">
        <v>-1122.5365221408329</v>
      </c>
      <c r="H136" s="2">
        <v>-2546.4261441991703</v>
      </c>
      <c r="I136" s="14">
        <v>0</v>
      </c>
      <c r="J136" s="3"/>
      <c r="K136" s="11">
        <f t="shared" si="10"/>
        <v>331</v>
      </c>
      <c r="L136" s="25">
        <f t="shared" si="9"/>
        <v>1.1326217897014033</v>
      </c>
      <c r="M136" s="25">
        <f t="shared" si="8"/>
        <v>1.3239366506669323</v>
      </c>
      <c r="N136" s="25">
        <f t="shared" si="8"/>
        <v>1.7785913440514221</v>
      </c>
      <c r="O136" s="25">
        <f t="shared" si="8"/>
        <v>-3.0322174314898694E-2</v>
      </c>
      <c r="P136" s="25">
        <f t="shared" si="8"/>
        <v>0.43960147375816871</v>
      </c>
      <c r="Q136" s="25">
        <f t="shared" si="8"/>
        <v>0.50531968018345008</v>
      </c>
      <c r="R136" s="14">
        <v>0</v>
      </c>
      <c r="S136" s="21">
        <f t="shared" si="11"/>
        <v>3.3711574199950558</v>
      </c>
      <c r="T136" s="3"/>
    </row>
    <row r="137" spans="1:20" x14ac:dyDescent="0.3">
      <c r="A137" s="3"/>
      <c r="B137" s="11">
        <v>332</v>
      </c>
      <c r="C137" s="1">
        <v>44.110403401365119</v>
      </c>
      <c r="D137" s="1">
        <v>27.768943364900338</v>
      </c>
      <c r="E137" s="1">
        <v>0.39521173915395191</v>
      </c>
      <c r="F137" s="2">
        <v>73705.233958384648</v>
      </c>
      <c r="G137" s="2">
        <v>-8805.523435006593</v>
      </c>
      <c r="H137" s="2">
        <v>-6160.2111470405453</v>
      </c>
      <c r="I137" s="14">
        <v>0</v>
      </c>
      <c r="J137" s="3"/>
      <c r="K137" s="11">
        <f t="shared" si="10"/>
        <v>332</v>
      </c>
      <c r="L137" s="25">
        <f t="shared" si="9"/>
        <v>1.1120006325567098</v>
      </c>
      <c r="M137" s="25">
        <f t="shared" si="8"/>
        <v>2.7199424380419077</v>
      </c>
      <c r="N137" s="25">
        <f t="shared" si="8"/>
        <v>-0.71573837714212851</v>
      </c>
      <c r="O137" s="25">
        <f t="shared" si="8"/>
        <v>0.7359906424502406</v>
      </c>
      <c r="P137" s="25">
        <f t="shared" si="8"/>
        <v>-1.3903521125427951</v>
      </c>
      <c r="Q137" s="25">
        <f t="shared" si="8"/>
        <v>1.0832886265755756E-2</v>
      </c>
      <c r="R137" s="14">
        <v>0</v>
      </c>
      <c r="S137" s="21">
        <f t="shared" si="11"/>
        <v>3.1884144867718187</v>
      </c>
      <c r="T137" s="3"/>
    </row>
    <row r="138" spans="1:20" x14ac:dyDescent="0.3">
      <c r="A138" s="3"/>
      <c r="B138" s="11">
        <v>333</v>
      </c>
      <c r="C138" s="1">
        <v>28.149110266710959</v>
      </c>
      <c r="D138" s="1">
        <v>9.8600152343115255</v>
      </c>
      <c r="E138" s="1">
        <v>0.23780957282667098</v>
      </c>
      <c r="F138" s="2">
        <v>38970.418793951401</v>
      </c>
      <c r="G138" s="2">
        <v>-4145.2425090144379</v>
      </c>
      <c r="H138" s="2">
        <v>-4004.4703893491228</v>
      </c>
      <c r="I138" s="14">
        <v>0</v>
      </c>
      <c r="J138" s="3"/>
      <c r="K138" s="11">
        <f t="shared" si="10"/>
        <v>333</v>
      </c>
      <c r="L138" s="25">
        <f t="shared" si="9"/>
        <v>-0.8187303111225871</v>
      </c>
      <c r="M138" s="25">
        <f t="shared" si="8"/>
        <v>0.13904330697124542</v>
      </c>
      <c r="N138" s="25">
        <f t="shared" si="8"/>
        <v>-0.97946435677934629</v>
      </c>
      <c r="O138" s="25">
        <f t="shared" si="8"/>
        <v>-0.20943191956046311</v>
      </c>
      <c r="P138" s="25">
        <f t="shared" si="8"/>
        <v>-0.28035441367800124</v>
      </c>
      <c r="Q138" s="25">
        <f t="shared" si="8"/>
        <v>0.30581040566726714</v>
      </c>
      <c r="R138" s="14">
        <v>0</v>
      </c>
      <c r="S138" s="21">
        <f t="shared" si="11"/>
        <v>-0.86366293172253872</v>
      </c>
      <c r="T138" s="3"/>
    </row>
    <row r="139" spans="1:20" x14ac:dyDescent="0.3">
      <c r="A139" s="3"/>
      <c r="B139" s="11">
        <v>334</v>
      </c>
      <c r="C139" s="1">
        <v>18.91565850351143</v>
      </c>
      <c r="D139" s="1">
        <v>0.2564300150310504</v>
      </c>
      <c r="E139" s="1">
        <v>0.10129923673975706</v>
      </c>
      <c r="F139" s="2">
        <v>35812.135570827297</v>
      </c>
      <c r="G139" s="2">
        <v>-1544.6898434411692</v>
      </c>
      <c r="H139" s="2">
        <v>-6056.7341939513599</v>
      </c>
      <c r="I139" s="14">
        <v>1</v>
      </c>
      <c r="J139" s="3"/>
      <c r="K139" s="11">
        <f t="shared" si="10"/>
        <v>334</v>
      </c>
      <c r="L139" s="25">
        <f t="shared" si="9"/>
        <v>-1.9356392536363958</v>
      </c>
      <c r="M139" s="25">
        <f t="shared" si="8"/>
        <v>-1.2449526846855217</v>
      </c>
      <c r="N139" s="25">
        <f t="shared" si="8"/>
        <v>-1.2081862540388215</v>
      </c>
      <c r="O139" s="25">
        <f t="shared" si="8"/>
        <v>-0.29539501457698253</v>
      </c>
      <c r="P139" s="25">
        <f t="shared" si="8"/>
        <v>0.3390519097612853</v>
      </c>
      <c r="Q139" s="25">
        <f t="shared" si="8"/>
        <v>2.499199831509228E-2</v>
      </c>
      <c r="R139" s="14">
        <v>1</v>
      </c>
      <c r="S139" s="21">
        <f t="shared" si="11"/>
        <v>-3.1119430448225227</v>
      </c>
      <c r="T139" s="3"/>
    </row>
    <row r="140" spans="1:20" x14ac:dyDescent="0.3">
      <c r="A140" s="3"/>
      <c r="B140" s="11">
        <v>335</v>
      </c>
      <c r="C140" s="1">
        <v>38.687241582940402</v>
      </c>
      <c r="D140" s="1">
        <v>13.821473323658845</v>
      </c>
      <c r="E140" s="1">
        <v>2.5730040914102126E-2</v>
      </c>
      <c r="F140" s="2">
        <v>45549.219243912055</v>
      </c>
      <c r="G140" s="2">
        <v>-5726.347840280092</v>
      </c>
      <c r="H140" s="2">
        <v>-6517.0174141458483</v>
      </c>
      <c r="I140" s="14">
        <v>1</v>
      </c>
      <c r="J140" s="3"/>
      <c r="K140" s="11">
        <f t="shared" si="10"/>
        <v>335</v>
      </c>
      <c r="L140" s="25">
        <f t="shared" si="9"/>
        <v>0.45599699631752366</v>
      </c>
      <c r="M140" s="25">
        <f t="shared" si="8"/>
        <v>0.70993865403036571</v>
      </c>
      <c r="N140" s="25">
        <f t="shared" si="8"/>
        <v>-1.3348017934849481</v>
      </c>
      <c r="O140" s="25">
        <f t="shared" si="8"/>
        <v>-3.036816617887932E-2</v>
      </c>
      <c r="P140" s="25">
        <f t="shared" si="8"/>
        <v>-0.65694614864816214</v>
      </c>
      <c r="Q140" s="25">
        <f t="shared" si="8"/>
        <v>-3.7990158528529792E-2</v>
      </c>
      <c r="R140" s="14">
        <v>1</v>
      </c>
      <c r="S140" s="21">
        <f t="shared" si="11"/>
        <v>0.44063117699231813</v>
      </c>
      <c r="T140" s="3"/>
    </row>
    <row r="141" spans="1:20" x14ac:dyDescent="0.3">
      <c r="A141" s="3"/>
      <c r="B141" s="11">
        <v>336</v>
      </c>
      <c r="C141" s="1">
        <v>31.916367740915263</v>
      </c>
      <c r="D141" s="1">
        <v>1.8706548951093422</v>
      </c>
      <c r="E141" s="1">
        <v>0.59535931370072726</v>
      </c>
      <c r="F141" s="2">
        <v>30808.590141857236</v>
      </c>
      <c r="G141" s="2">
        <v>-2953.1416136365124</v>
      </c>
      <c r="H141" s="2">
        <v>-9665.8198708910259</v>
      </c>
      <c r="I141" s="14">
        <v>0</v>
      </c>
      <c r="J141" s="3"/>
      <c r="K141" s="11">
        <f t="shared" si="10"/>
        <v>336</v>
      </c>
      <c r="L141" s="25">
        <f t="shared" si="9"/>
        <v>-0.363030355179703</v>
      </c>
      <c r="M141" s="25">
        <f t="shared" si="8"/>
        <v>-1.0123228165009015</v>
      </c>
      <c r="N141" s="25">
        <f t="shared" si="8"/>
        <v>-0.38039283266207868</v>
      </c>
      <c r="O141" s="25">
        <f t="shared" si="8"/>
        <v>-0.431583006832015</v>
      </c>
      <c r="P141" s="25">
        <f t="shared" si="8"/>
        <v>3.5832440936593257E-3</v>
      </c>
      <c r="Q141" s="25">
        <f t="shared" si="8"/>
        <v>-0.46885177046500159</v>
      </c>
      <c r="R141" s="14">
        <v>0</v>
      </c>
      <c r="S141" s="21">
        <f t="shared" si="11"/>
        <v>-2.2722047048839618</v>
      </c>
      <c r="T141" s="3"/>
    </row>
    <row r="142" spans="1:20" x14ac:dyDescent="0.3">
      <c r="A142" s="3"/>
      <c r="B142" s="11">
        <v>337</v>
      </c>
      <c r="C142" s="1">
        <v>31.925731750513879</v>
      </c>
      <c r="D142" s="1">
        <v>6.3474722763656146</v>
      </c>
      <c r="E142" s="1">
        <v>0.69704401223190993</v>
      </c>
      <c r="F142" s="2">
        <v>30535.223240840631</v>
      </c>
      <c r="G142" s="2">
        <v>-5066.6862860129349</v>
      </c>
      <c r="H142" s="2">
        <v>-4061.8865756703653</v>
      </c>
      <c r="I142" s="14">
        <v>1</v>
      </c>
      <c r="J142" s="3"/>
      <c r="K142" s="11">
        <f t="shared" si="10"/>
        <v>337</v>
      </c>
      <c r="L142" s="25">
        <f t="shared" si="9"/>
        <v>-0.3618976535284999</v>
      </c>
      <c r="M142" s="25">
        <f t="shared" si="8"/>
        <v>-0.36715779015231076</v>
      </c>
      <c r="N142" s="25">
        <f t="shared" si="8"/>
        <v>-0.21002099242646305</v>
      </c>
      <c r="O142" s="25">
        <f t="shared" si="8"/>
        <v>-0.43902358870079899</v>
      </c>
      <c r="P142" s="25">
        <f t="shared" si="8"/>
        <v>-0.49982626276698422</v>
      </c>
      <c r="Q142" s="25">
        <f t="shared" si="8"/>
        <v>0.2979539488302807</v>
      </c>
      <c r="R142" s="14">
        <v>1</v>
      </c>
      <c r="S142" s="21">
        <f t="shared" si="11"/>
        <v>-1.3699513463183131</v>
      </c>
      <c r="T142" s="3"/>
    </row>
    <row r="143" spans="1:20" x14ac:dyDescent="0.3">
      <c r="A143" s="3"/>
      <c r="B143" s="11">
        <v>338</v>
      </c>
      <c r="C143" s="1">
        <v>32.843179894403555</v>
      </c>
      <c r="D143" s="1">
        <v>10.637822799578045</v>
      </c>
      <c r="E143" s="1">
        <v>0.79197471162266675</v>
      </c>
      <c r="F143" s="2">
        <v>26949.024905834791</v>
      </c>
      <c r="G143" s="2">
        <v>-786.30730629279265</v>
      </c>
      <c r="H143" s="2">
        <v>-521.54415518305973</v>
      </c>
      <c r="I143" s="14">
        <v>0</v>
      </c>
      <c r="J143" s="3"/>
      <c r="K143" s="11">
        <f t="shared" si="10"/>
        <v>338</v>
      </c>
      <c r="L143" s="25">
        <f t="shared" si="9"/>
        <v>-0.25092008387387726</v>
      </c>
      <c r="M143" s="25">
        <f t="shared" si="8"/>
        <v>0.25113504438281015</v>
      </c>
      <c r="N143" s="25">
        <f t="shared" si="8"/>
        <v>-5.0965419821333111E-2</v>
      </c>
      <c r="O143" s="25">
        <f t="shared" si="8"/>
        <v>-0.53663380489770052</v>
      </c>
      <c r="P143" s="25">
        <f t="shared" si="8"/>
        <v>0.51968541329084461</v>
      </c>
      <c r="Q143" s="25">
        <f t="shared" si="8"/>
        <v>0.78239133829897045</v>
      </c>
      <c r="R143" s="14">
        <v>0</v>
      </c>
      <c r="S143" s="21">
        <f t="shared" si="11"/>
        <v>0.76565790720104743</v>
      </c>
      <c r="T143" s="3"/>
    </row>
    <row r="144" spans="1:20" x14ac:dyDescent="0.3">
      <c r="A144" s="3"/>
      <c r="B144" s="11">
        <v>339</v>
      </c>
      <c r="C144" s="1">
        <v>28.821762481427179</v>
      </c>
      <c r="D144" s="1">
        <v>5.3579780450063419</v>
      </c>
      <c r="E144" s="1">
        <v>1.4463253937861935</v>
      </c>
      <c r="F144" s="2">
        <v>75578.185267163033</v>
      </c>
      <c r="G144" s="2">
        <v>-6242.6863338366657</v>
      </c>
      <c r="H144" s="2">
        <v>-23220.362708116714</v>
      </c>
      <c r="I144" s="14">
        <v>1</v>
      </c>
      <c r="J144" s="3"/>
      <c r="K144" s="11">
        <f t="shared" si="10"/>
        <v>339</v>
      </c>
      <c r="L144" s="25">
        <f t="shared" si="9"/>
        <v>-0.73736406878052163</v>
      </c>
      <c r="M144" s="25">
        <f t="shared" si="8"/>
        <v>-0.5097562071705054</v>
      </c>
      <c r="N144" s="25">
        <f t="shared" si="8"/>
        <v>1.0453935357539059</v>
      </c>
      <c r="O144" s="25">
        <f t="shared" si="8"/>
        <v>0.78696918995319964</v>
      </c>
      <c r="P144" s="25">
        <f t="shared" si="8"/>
        <v>-0.77992897925103899</v>
      </c>
      <c r="Q144" s="25">
        <f t="shared" si="8"/>
        <v>-2.3235670967309074</v>
      </c>
      <c r="R144" s="14">
        <v>1</v>
      </c>
      <c r="S144" s="21">
        <f t="shared" si="11"/>
        <v>-3.563647161979774</v>
      </c>
      <c r="T144" s="3"/>
    </row>
    <row r="145" spans="1:20" x14ac:dyDescent="0.3">
      <c r="A145" s="3"/>
      <c r="B145" s="11">
        <v>340</v>
      </c>
      <c r="C145" s="1">
        <v>59.19982013911828</v>
      </c>
      <c r="D145" s="1">
        <v>18.397602292875249</v>
      </c>
      <c r="E145" s="1">
        <v>0.77007347520644387</v>
      </c>
      <c r="F145" s="2">
        <v>77925.146436041294</v>
      </c>
      <c r="G145" s="2">
        <v>-8883.1909600590443</v>
      </c>
      <c r="H145" s="2">
        <v>-15816.709102552744</v>
      </c>
      <c r="I145" s="14">
        <v>0</v>
      </c>
      <c r="J145" s="3"/>
      <c r="K145" s="11">
        <f t="shared" si="10"/>
        <v>340</v>
      </c>
      <c r="L145" s="25">
        <f t="shared" si="9"/>
        <v>2.9372665162086604</v>
      </c>
      <c r="M145" s="25">
        <f t="shared" si="8"/>
        <v>1.3694157145332375</v>
      </c>
      <c r="N145" s="25">
        <f t="shared" si="8"/>
        <v>-8.7660753589008225E-2</v>
      </c>
      <c r="O145" s="25">
        <f t="shared" si="8"/>
        <v>0.85084947924555598</v>
      </c>
      <c r="P145" s="25">
        <f t="shared" si="8"/>
        <v>-1.408851163448485</v>
      </c>
      <c r="Q145" s="25">
        <f t="shared" si="8"/>
        <v>-1.3104993763728896</v>
      </c>
      <c r="R145" s="14">
        <v>0</v>
      </c>
      <c r="S145" s="21">
        <f t="shared" si="11"/>
        <v>2.4381811701660792</v>
      </c>
      <c r="T145" s="3"/>
    </row>
    <row r="146" spans="1:20" x14ac:dyDescent="0.3">
      <c r="A146" s="3"/>
      <c r="B146" s="11">
        <v>341</v>
      </c>
      <c r="C146" s="1">
        <v>23.551043286094185</v>
      </c>
      <c r="D146" s="1">
        <v>6.2021202646915778</v>
      </c>
      <c r="E146" s="1">
        <v>7.2933411193430622E-2</v>
      </c>
      <c r="F146" s="2">
        <v>19433.287136661562</v>
      </c>
      <c r="G146" s="2">
        <v>-1545.1936542955714</v>
      </c>
      <c r="H146" s="2">
        <v>-2135.0807116607775</v>
      </c>
      <c r="I146" s="14">
        <v>0</v>
      </c>
      <c r="J146" s="3"/>
      <c r="K146" s="11">
        <f t="shared" si="10"/>
        <v>341</v>
      </c>
      <c r="L146" s="25">
        <f t="shared" si="9"/>
        <v>-1.3749277398454696</v>
      </c>
      <c r="M146" s="25">
        <f t="shared" si="8"/>
        <v>-0.38810482159346937</v>
      </c>
      <c r="N146" s="25">
        <f t="shared" si="8"/>
        <v>-1.2557129514469676</v>
      </c>
      <c r="O146" s="25">
        <f t="shared" si="8"/>
        <v>-0.74119939776166077</v>
      </c>
      <c r="P146" s="25">
        <f t="shared" si="8"/>
        <v>0.33893191079600177</v>
      </c>
      <c r="Q146" s="25">
        <f t="shared" si="8"/>
        <v>0.56160550902181983</v>
      </c>
      <c r="R146" s="14">
        <v>0</v>
      </c>
      <c r="S146" s="21">
        <f t="shared" si="11"/>
        <v>-1.603694539382778</v>
      </c>
      <c r="T146" s="3"/>
    </row>
    <row r="147" spans="1:20" x14ac:dyDescent="0.3">
      <c r="A147" s="3"/>
      <c r="B147" s="11">
        <v>342</v>
      </c>
      <c r="C147" s="1">
        <v>23.4687834981533</v>
      </c>
      <c r="D147" s="1">
        <v>4.7753890754441163E-2</v>
      </c>
      <c r="E147" s="1">
        <v>0.80625600712338164</v>
      </c>
      <c r="F147" s="2">
        <v>16045.671084920335</v>
      </c>
      <c r="G147" s="2">
        <v>-373.20895145130453</v>
      </c>
      <c r="H147" s="2">
        <v>-2354.5482694906505</v>
      </c>
      <c r="I147" s="14">
        <v>0</v>
      </c>
      <c r="J147" s="3"/>
      <c r="K147" s="11">
        <f t="shared" si="10"/>
        <v>342</v>
      </c>
      <c r="L147" s="25">
        <f t="shared" si="9"/>
        <v>-1.384878156560337</v>
      </c>
      <c r="M147" s="25">
        <f t="shared" si="8"/>
        <v>-1.2750255077988604</v>
      </c>
      <c r="N147" s="25">
        <f t="shared" si="8"/>
        <v>-2.7037231701079523E-2</v>
      </c>
      <c r="O147" s="25">
        <f t="shared" si="8"/>
        <v>-0.83340454212716786</v>
      </c>
      <c r="P147" s="25">
        <f t="shared" si="8"/>
        <v>0.61807824208394213</v>
      </c>
      <c r="Q147" s="25">
        <f t="shared" si="8"/>
        <v>0.53157499836473532</v>
      </c>
      <c r="R147" s="14">
        <v>0</v>
      </c>
      <c r="S147" s="21">
        <f t="shared" si="11"/>
        <v>-2.343654966037688</v>
      </c>
      <c r="T147" s="3"/>
    </row>
    <row r="148" spans="1:20" x14ac:dyDescent="0.3">
      <c r="A148" s="3"/>
      <c r="B148" s="11">
        <v>343</v>
      </c>
      <c r="C148" s="1">
        <v>37.306575585973761</v>
      </c>
      <c r="D148" s="1">
        <v>4.4898381795446101</v>
      </c>
      <c r="E148" s="1">
        <v>0.73479564353237692</v>
      </c>
      <c r="F148" s="2">
        <v>31273.449018110583</v>
      </c>
      <c r="G148" s="2">
        <v>-2728.2031874190675</v>
      </c>
      <c r="H148" s="2">
        <v>-10611.591957425639</v>
      </c>
      <c r="I148" s="14">
        <v>0</v>
      </c>
      <c r="J148" s="3"/>
      <c r="K148" s="11">
        <f t="shared" si="10"/>
        <v>343</v>
      </c>
      <c r="L148" s="25">
        <f t="shared" si="9"/>
        <v>0.28898705916890183</v>
      </c>
      <c r="M148" s="25">
        <f t="shared" si="8"/>
        <v>-0.63486595176716976</v>
      </c>
      <c r="N148" s="25">
        <f t="shared" si="8"/>
        <v>-0.14676845797965396</v>
      </c>
      <c r="O148" s="25">
        <f t="shared" si="8"/>
        <v>-0.41893033925107825</v>
      </c>
      <c r="P148" s="25">
        <f t="shared" si="8"/>
        <v>5.7159657072341712E-2</v>
      </c>
      <c r="Q148" s="25">
        <f t="shared" si="8"/>
        <v>-0.59826506054164896</v>
      </c>
      <c r="R148" s="14">
        <v>0</v>
      </c>
      <c r="S148" s="21">
        <f t="shared" si="11"/>
        <v>-1.3059146353186535</v>
      </c>
      <c r="T148" s="3"/>
    </row>
    <row r="149" spans="1:20" x14ac:dyDescent="0.3">
      <c r="A149" s="3"/>
      <c r="B149" s="11">
        <v>344</v>
      </c>
      <c r="C149" s="1">
        <v>41.453208695940624</v>
      </c>
      <c r="D149" s="1">
        <v>10.057118125111089</v>
      </c>
      <c r="E149" s="1">
        <v>1.5539670712999765</v>
      </c>
      <c r="F149" s="2">
        <v>34535.786484273529</v>
      </c>
      <c r="G149" s="2">
        <v>-1382.311749106241</v>
      </c>
      <c r="H149" s="2">
        <v>-4514.5969793548611</v>
      </c>
      <c r="I149" s="14">
        <v>0</v>
      </c>
      <c r="J149" s="3"/>
      <c r="K149" s="11">
        <f t="shared" si="10"/>
        <v>344</v>
      </c>
      <c r="L149" s="25">
        <f t="shared" si="9"/>
        <v>0.79057754998671304</v>
      </c>
      <c r="M149" s="25">
        <f t="shared" si="8"/>
        <v>0.1674482832985128</v>
      </c>
      <c r="N149" s="25">
        <f t="shared" si="8"/>
        <v>1.2257462431816415</v>
      </c>
      <c r="O149" s="25">
        <f t="shared" si="8"/>
        <v>-0.33013506480374394</v>
      </c>
      <c r="P149" s="25">
        <f t="shared" si="8"/>
        <v>0.3777275419646054</v>
      </c>
      <c r="Q149" s="25">
        <f t="shared" si="8"/>
        <v>0.23600800685666584</v>
      </c>
      <c r="R149" s="14">
        <v>0</v>
      </c>
      <c r="S149" s="21">
        <f t="shared" si="11"/>
        <v>1.2416263173027531</v>
      </c>
      <c r="T149" s="3"/>
    </row>
    <row r="150" spans="1:20" x14ac:dyDescent="0.3">
      <c r="A150" s="3"/>
      <c r="B150" s="11">
        <v>345</v>
      </c>
      <c r="C150" s="1">
        <v>29.498426335775402</v>
      </c>
      <c r="D150" s="1">
        <v>1.8099107284095899</v>
      </c>
      <c r="E150" s="1">
        <v>0.51081573034459604</v>
      </c>
      <c r="F150" s="2">
        <v>36931.510721649312</v>
      </c>
      <c r="G150" s="2">
        <v>-3147.7087016145233</v>
      </c>
      <c r="H150" s="2">
        <v>-8909.45785221392</v>
      </c>
      <c r="I150" s="14">
        <v>0</v>
      </c>
      <c r="J150" s="3"/>
      <c r="K150" s="11">
        <f t="shared" si="10"/>
        <v>345</v>
      </c>
      <c r="L150" s="25">
        <f t="shared" si="9"/>
        <v>-0.65551256520635814</v>
      </c>
      <c r="M150" s="25">
        <f t="shared" si="8"/>
        <v>-1.0210768059027144</v>
      </c>
      <c r="N150" s="25">
        <f t="shared" si="8"/>
        <v>-0.52204488144186778</v>
      </c>
      <c r="O150" s="25">
        <f t="shared" si="8"/>
        <v>-0.26492752776493528</v>
      </c>
      <c r="P150" s="25">
        <f t="shared" si="8"/>
        <v>-4.2759245417192879E-2</v>
      </c>
      <c r="Q150" s="25">
        <f t="shared" si="8"/>
        <v>-0.36535611995931644</v>
      </c>
      <c r="R150" s="14">
        <v>0</v>
      </c>
      <c r="S150" s="21">
        <f t="shared" si="11"/>
        <v>-2.3496322642505172</v>
      </c>
      <c r="T150" s="3"/>
    </row>
    <row r="151" spans="1:20" x14ac:dyDescent="0.3">
      <c r="A151" s="3"/>
      <c r="B151" s="11">
        <v>346</v>
      </c>
      <c r="C151" s="1">
        <v>30.753525089382872</v>
      </c>
      <c r="D151" s="1">
        <v>5.3332963404562745</v>
      </c>
      <c r="E151" s="1">
        <v>0.895249982092297</v>
      </c>
      <c r="F151" s="2">
        <v>33179.507099053742</v>
      </c>
      <c r="G151" s="2">
        <v>-6568.835026194135</v>
      </c>
      <c r="H151" s="2">
        <v>-7792.1501825533524</v>
      </c>
      <c r="I151" s="14">
        <v>1</v>
      </c>
      <c r="J151" s="3"/>
      <c r="K151" s="11">
        <f t="shared" si="10"/>
        <v>346</v>
      </c>
      <c r="L151" s="25">
        <f t="shared" si="9"/>
        <v>-0.50369165818335304</v>
      </c>
      <c r="M151" s="25">
        <f t="shared" si="8"/>
        <v>-0.51331314756147206</v>
      </c>
      <c r="N151" s="25">
        <f t="shared" si="8"/>
        <v>0.1220714100547577</v>
      </c>
      <c r="O151" s="25">
        <f t="shared" si="8"/>
        <v>-0.36705068174618732</v>
      </c>
      <c r="P151" s="25">
        <f t="shared" si="8"/>
        <v>-0.85761191376801316</v>
      </c>
      <c r="Q151" s="25">
        <f t="shared" si="8"/>
        <v>-0.2124710183399062</v>
      </c>
      <c r="R151" s="14">
        <v>1</v>
      </c>
      <c r="S151" s="21">
        <f t="shared" si="11"/>
        <v>-2.454138419598932</v>
      </c>
      <c r="T151" s="3"/>
    </row>
    <row r="152" spans="1:20" x14ac:dyDescent="0.3">
      <c r="A152" s="3"/>
      <c r="B152" s="11">
        <v>347</v>
      </c>
      <c r="C152" s="1">
        <v>38.15048602183164</v>
      </c>
      <c r="D152" s="1">
        <v>6.6116049812678988</v>
      </c>
      <c r="E152" s="1">
        <v>1.7093497721326136</v>
      </c>
      <c r="F152" s="2">
        <v>65964.220454675349</v>
      </c>
      <c r="G152" s="2">
        <v>-1931.7151648211502</v>
      </c>
      <c r="H152" s="2">
        <v>-15638.373868210205</v>
      </c>
      <c r="I152" s="14">
        <v>1</v>
      </c>
      <c r="J152" s="3"/>
      <c r="K152" s="11">
        <f t="shared" si="10"/>
        <v>347</v>
      </c>
      <c r="L152" s="25">
        <f t="shared" si="9"/>
        <v>0.39106926381603757</v>
      </c>
      <c r="M152" s="25">
        <f t="shared" si="8"/>
        <v>-0.32909298450906899</v>
      </c>
      <c r="N152" s="25">
        <f t="shared" si="8"/>
        <v>1.486088625703613</v>
      </c>
      <c r="O152" s="25">
        <f t="shared" si="8"/>
        <v>0.52529342743439345</v>
      </c>
      <c r="P152" s="25">
        <f t="shared" si="8"/>
        <v>0.2468692231472317</v>
      </c>
      <c r="Q152" s="25">
        <f t="shared" si="8"/>
        <v>-1.2860971448612564</v>
      </c>
      <c r="R152" s="14">
        <v>1</v>
      </c>
      <c r="S152" s="21">
        <f t="shared" si="11"/>
        <v>-0.45195821497266264</v>
      </c>
      <c r="T152" s="3"/>
    </row>
    <row r="153" spans="1:20" x14ac:dyDescent="0.3">
      <c r="A153" s="3"/>
      <c r="B153" s="11">
        <v>348</v>
      </c>
      <c r="C153" s="1">
        <v>37.317160541319232</v>
      </c>
      <c r="D153" s="1">
        <v>14.802571549734889</v>
      </c>
      <c r="E153" s="1">
        <v>0.20670383746660265</v>
      </c>
      <c r="F153" s="2">
        <v>90365.347763861326</v>
      </c>
      <c r="G153" s="2">
        <v>-4704.422633688655</v>
      </c>
      <c r="H153" s="2">
        <v>-42455.92540809932</v>
      </c>
      <c r="I153" s="14">
        <v>1</v>
      </c>
      <c r="J153" s="3"/>
      <c r="K153" s="11">
        <f t="shared" si="10"/>
        <v>348</v>
      </c>
      <c r="L153" s="25">
        <f t="shared" si="9"/>
        <v>0.29026745046618307</v>
      </c>
      <c r="M153" s="25">
        <f t="shared" si="8"/>
        <v>0.85132710233452336</v>
      </c>
      <c r="N153" s="25">
        <f t="shared" si="8"/>
        <v>-1.0315817495801101</v>
      </c>
      <c r="O153" s="25">
        <f t="shared" si="8"/>
        <v>1.189450590424622</v>
      </c>
      <c r="P153" s="25">
        <f t="shared" si="8"/>
        <v>-0.4135413741845006</v>
      </c>
      <c r="Q153" s="25">
        <f t="shared" si="8"/>
        <v>-4.9556361659307884</v>
      </c>
      <c r="R153" s="14">
        <v>1</v>
      </c>
      <c r="S153" s="21">
        <f t="shared" si="11"/>
        <v>-3.0381323968899605</v>
      </c>
      <c r="T153" s="3"/>
    </row>
    <row r="154" spans="1:20" x14ac:dyDescent="0.3">
      <c r="A154" s="3"/>
      <c r="B154" s="11">
        <v>349</v>
      </c>
      <c r="C154" s="1">
        <v>30.72944122594415</v>
      </c>
      <c r="D154" s="1">
        <v>4.1752395610711837</v>
      </c>
      <c r="E154" s="1">
        <v>8.2651498504601767E-2</v>
      </c>
      <c r="F154" s="2">
        <v>30433.670624432772</v>
      </c>
      <c r="G154" s="2">
        <v>-4921.6318935951467</v>
      </c>
      <c r="H154" s="2">
        <v>-8631.5632175702394</v>
      </c>
      <c r="I154" s="14">
        <v>1</v>
      </c>
      <c r="J154" s="3"/>
      <c r="K154" s="11">
        <f t="shared" si="10"/>
        <v>349</v>
      </c>
      <c r="L154" s="25">
        <f t="shared" si="9"/>
        <v>-0.50660492216467357</v>
      </c>
      <c r="M154" s="25">
        <f t="shared" si="8"/>
        <v>-0.68020352278948437</v>
      </c>
      <c r="N154" s="25">
        <f t="shared" si="8"/>
        <v>-1.239430379509491</v>
      </c>
      <c r="O154" s="25">
        <f t="shared" si="8"/>
        <v>-0.44178767811163072</v>
      </c>
      <c r="P154" s="25">
        <f t="shared" si="8"/>
        <v>-0.46527683444905565</v>
      </c>
      <c r="Q154" s="25">
        <f t="shared" si="8"/>
        <v>-0.32733082879677122</v>
      </c>
      <c r="R154" s="14">
        <v>1</v>
      </c>
      <c r="S154" s="21">
        <f t="shared" si="11"/>
        <v>-2.4212037863116156</v>
      </c>
      <c r="T154" s="3"/>
    </row>
    <row r="155" spans="1:20" x14ac:dyDescent="0.3">
      <c r="A155" s="3"/>
      <c r="B155" s="11">
        <v>350</v>
      </c>
      <c r="C155" s="1">
        <v>19.219802995956826</v>
      </c>
      <c r="D155" s="1">
        <v>0.47099040299342909</v>
      </c>
      <c r="E155" s="1">
        <v>0.69486715655587672</v>
      </c>
      <c r="F155" s="2">
        <v>26731.725226793616</v>
      </c>
      <c r="G155" s="2">
        <v>-3140.4160768887577</v>
      </c>
      <c r="H155" s="2">
        <v>-127.16038263812982</v>
      </c>
      <c r="I155" s="14">
        <v>0</v>
      </c>
      <c r="J155" s="3"/>
      <c r="K155" s="11">
        <f t="shared" si="10"/>
        <v>350</v>
      </c>
      <c r="L155" s="25">
        <f t="shared" si="9"/>
        <v>-1.898848927316342</v>
      </c>
      <c r="M155" s="25">
        <f t="shared" si="8"/>
        <v>-1.2140318660404092</v>
      </c>
      <c r="N155" s="25">
        <f t="shared" si="8"/>
        <v>-0.21366829544068588</v>
      </c>
      <c r="O155" s="25">
        <f t="shared" si="8"/>
        <v>-0.54254833239153244</v>
      </c>
      <c r="P155" s="25">
        <f t="shared" si="8"/>
        <v>-4.1022269300766828E-2</v>
      </c>
      <c r="Q155" s="25">
        <f t="shared" si="8"/>
        <v>0.836356244098727</v>
      </c>
      <c r="R155" s="14">
        <v>0</v>
      </c>
      <c r="S155" s="21">
        <f t="shared" si="11"/>
        <v>-2.8600951509503236</v>
      </c>
      <c r="T155" s="3"/>
    </row>
    <row r="156" spans="1:20" x14ac:dyDescent="0.3">
      <c r="A156" s="3"/>
      <c r="B156" s="11">
        <v>351</v>
      </c>
      <c r="C156" s="1">
        <v>30.117944670032806</v>
      </c>
      <c r="D156" s="1">
        <v>10.740193093471236</v>
      </c>
      <c r="E156" s="1">
        <v>0.66463003544468413</v>
      </c>
      <c r="F156" s="2">
        <v>31905.012536963648</v>
      </c>
      <c r="G156" s="2">
        <v>-2744.4068495992192</v>
      </c>
      <c r="H156" s="2">
        <v>-1408.8197393327478</v>
      </c>
      <c r="I156" s="14">
        <v>1</v>
      </c>
      <c r="J156" s="3"/>
      <c r="K156" s="11">
        <f t="shared" si="10"/>
        <v>351</v>
      </c>
      <c r="L156" s="25">
        <f t="shared" si="9"/>
        <v>-0.58057357323142389</v>
      </c>
      <c r="M156" s="25">
        <f t="shared" si="8"/>
        <v>0.26588787607825454</v>
      </c>
      <c r="N156" s="25">
        <f t="shared" si="8"/>
        <v>-0.26433033251759464</v>
      </c>
      <c r="O156" s="25">
        <f t="shared" si="8"/>
        <v>-0.40174025497281335</v>
      </c>
      <c r="P156" s="25">
        <f t="shared" si="8"/>
        <v>5.3300227132649459E-2</v>
      </c>
      <c r="Q156" s="25">
        <f t="shared" si="8"/>
        <v>0.66098232847058824</v>
      </c>
      <c r="R156" s="14">
        <v>1</v>
      </c>
      <c r="S156" s="21">
        <f t="shared" si="11"/>
        <v>-2.143396522744978E-3</v>
      </c>
      <c r="T156" s="3"/>
    </row>
    <row r="157" spans="1:20" x14ac:dyDescent="0.3">
      <c r="A157" s="3"/>
      <c r="B157" s="11">
        <v>352</v>
      </c>
      <c r="C157" s="1">
        <v>40.833134049202158</v>
      </c>
      <c r="D157" s="1">
        <v>9.1295409198812436</v>
      </c>
      <c r="E157" s="1">
        <v>0.1858199469641626</v>
      </c>
      <c r="F157" s="2">
        <v>29372.938529845247</v>
      </c>
      <c r="G157" s="2">
        <v>-330.31722497880719</v>
      </c>
      <c r="H157" s="2">
        <v>-4320.6675939638044</v>
      </c>
      <c r="I157" s="14">
        <v>0</v>
      </c>
      <c r="J157" s="3"/>
      <c r="K157" s="11">
        <f t="shared" si="10"/>
        <v>352</v>
      </c>
      <c r="L157" s="25">
        <f t="shared" si="9"/>
        <v>0.71557126460939069</v>
      </c>
      <c r="M157" s="25">
        <f t="shared" si="8"/>
        <v>3.3772879303245858E-2</v>
      </c>
      <c r="N157" s="25">
        <f t="shared" si="8"/>
        <v>-1.0665725289950552</v>
      </c>
      <c r="O157" s="25">
        <f t="shared" si="8"/>
        <v>-0.47065900072338246</v>
      </c>
      <c r="P157" s="25">
        <f t="shared" si="8"/>
        <v>0.62829430382804707</v>
      </c>
      <c r="Q157" s="25">
        <f t="shared" si="8"/>
        <v>0.26254404039298684</v>
      </c>
      <c r="R157" s="14">
        <v>0</v>
      </c>
      <c r="S157" s="21">
        <f t="shared" si="11"/>
        <v>1.169523487410288</v>
      </c>
      <c r="T157" s="3"/>
    </row>
    <row r="158" spans="1:20" x14ac:dyDescent="0.3">
      <c r="A158" s="3"/>
      <c r="B158" s="11">
        <v>353</v>
      </c>
      <c r="C158" s="1">
        <v>26.757543904706051</v>
      </c>
      <c r="D158" s="1">
        <v>3.1284296582164401</v>
      </c>
      <c r="E158" s="1">
        <v>0.44954054932403908</v>
      </c>
      <c r="F158" s="2">
        <v>22083.486446877629</v>
      </c>
      <c r="G158" s="2">
        <v>-588.47791003762291</v>
      </c>
      <c r="H158" s="2">
        <v>445.77262347636474</v>
      </c>
      <c r="I158" s="14">
        <v>0</v>
      </c>
      <c r="J158" s="3"/>
      <c r="K158" s="11">
        <f t="shared" si="10"/>
        <v>353</v>
      </c>
      <c r="L158" s="25">
        <f t="shared" si="9"/>
        <v>-0.98705879257079887</v>
      </c>
      <c r="M158" s="25">
        <f t="shared" si="8"/>
        <v>-0.83106184043828846</v>
      </c>
      <c r="N158" s="25">
        <f t="shared" si="8"/>
        <v>-0.62471092168234066</v>
      </c>
      <c r="O158" s="25">
        <f t="shared" si="8"/>
        <v>-0.66906548226960305</v>
      </c>
      <c r="P158" s="25">
        <f t="shared" si="8"/>
        <v>0.56680492777897606</v>
      </c>
      <c r="Q158" s="25">
        <f t="shared" si="8"/>
        <v>0.91475266367001573</v>
      </c>
      <c r="R158" s="14">
        <v>0</v>
      </c>
      <c r="S158" s="21">
        <f t="shared" si="11"/>
        <v>-1.0056285238296985</v>
      </c>
      <c r="T158" s="3"/>
    </row>
    <row r="159" spans="1:20" x14ac:dyDescent="0.3">
      <c r="A159" s="3"/>
      <c r="B159" s="11">
        <v>354</v>
      </c>
      <c r="C159" s="1">
        <v>48.782785576159696</v>
      </c>
      <c r="D159" s="1">
        <v>10.298750717704342</v>
      </c>
      <c r="E159" s="1">
        <v>1.8553060658804248</v>
      </c>
      <c r="F159" s="2">
        <v>31597.506183126909</v>
      </c>
      <c r="G159" s="2">
        <v>-1123.8587291095077</v>
      </c>
      <c r="H159" s="2">
        <v>-2420.7486638548826</v>
      </c>
      <c r="I159" s="14">
        <v>0</v>
      </c>
      <c r="J159" s="3"/>
      <c r="K159" s="11">
        <f t="shared" si="10"/>
        <v>354</v>
      </c>
      <c r="L159" s="25">
        <f t="shared" si="9"/>
        <v>1.6771874735893693</v>
      </c>
      <c r="M159" s="25">
        <f t="shared" si="8"/>
        <v>0.20227054310741269</v>
      </c>
      <c r="N159" s="25">
        <f t="shared" si="8"/>
        <v>1.7306371440055972</v>
      </c>
      <c r="O159" s="25">
        <f t="shared" si="8"/>
        <v>-0.41011005465369915</v>
      </c>
      <c r="P159" s="25">
        <f t="shared" si="8"/>
        <v>0.43928654710117976</v>
      </c>
      <c r="Q159" s="25">
        <f t="shared" si="8"/>
        <v>0.52251656773327337</v>
      </c>
      <c r="R159" s="14">
        <v>0</v>
      </c>
      <c r="S159" s="21">
        <f t="shared" si="11"/>
        <v>2.4311510768775362</v>
      </c>
      <c r="T159" s="3"/>
    </row>
    <row r="160" spans="1:20" x14ac:dyDescent="0.3">
      <c r="A160" s="3"/>
      <c r="B160" s="11">
        <v>355</v>
      </c>
      <c r="C160" s="1">
        <v>30.626721252894487</v>
      </c>
      <c r="D160" s="1">
        <v>6.5995434177171459</v>
      </c>
      <c r="E160" s="1">
        <v>0.71977217056201659</v>
      </c>
      <c r="F160" s="2">
        <v>16402.023071555286</v>
      </c>
      <c r="G160" s="2">
        <v>-31.884854028984655</v>
      </c>
      <c r="H160" s="2">
        <v>-940.81701002816783</v>
      </c>
      <c r="I160" s="14">
        <v>0</v>
      </c>
      <c r="J160" s="3"/>
      <c r="K160" s="11">
        <f t="shared" si="10"/>
        <v>355</v>
      </c>
      <c r="L160" s="25">
        <f t="shared" si="9"/>
        <v>-0.51903027071430319</v>
      </c>
      <c r="M160" s="25">
        <f t="shared" si="8"/>
        <v>-0.33083120572814467</v>
      </c>
      <c r="N160" s="25">
        <f t="shared" si="8"/>
        <v>-0.17194015808461519</v>
      </c>
      <c r="O160" s="25">
        <f t="shared" si="8"/>
        <v>-0.82370524744006124</v>
      </c>
      <c r="P160" s="25">
        <f t="shared" si="8"/>
        <v>0.69937569361584051</v>
      </c>
      <c r="Q160" s="25">
        <f t="shared" si="8"/>
        <v>0.72502077264382914</v>
      </c>
      <c r="R160" s="14">
        <v>0</v>
      </c>
      <c r="S160" s="21">
        <f t="shared" si="11"/>
        <v>-0.24917025762283945</v>
      </c>
      <c r="T160" s="3"/>
    </row>
    <row r="161" spans="1:20" x14ac:dyDescent="0.3">
      <c r="A161" s="3"/>
      <c r="B161" s="11">
        <v>356</v>
      </c>
      <c r="C161" s="1">
        <v>37.215676417891366</v>
      </c>
      <c r="D161" s="1">
        <v>2.8221810041540287</v>
      </c>
      <c r="E161" s="1">
        <v>0.47334951572573497</v>
      </c>
      <c r="F161" s="2">
        <v>28101.317754540465</v>
      </c>
      <c r="G161" s="2">
        <v>-546.96605188954095</v>
      </c>
      <c r="H161" s="2">
        <v>-2218.5350205821096</v>
      </c>
      <c r="I161" s="14">
        <v>0</v>
      </c>
      <c r="J161" s="3"/>
      <c r="K161" s="11">
        <f t="shared" si="10"/>
        <v>356</v>
      </c>
      <c r="L161" s="25">
        <f t="shared" si="9"/>
        <v>0.2779915943847644</v>
      </c>
      <c r="M161" s="25">
        <f t="shared" si="8"/>
        <v>-0.87519607780848729</v>
      </c>
      <c r="N161" s="25">
        <f t="shared" si="8"/>
        <v>-0.58481920268667542</v>
      </c>
      <c r="O161" s="25">
        <f t="shared" ref="M161:Q205" si="12">(F161-F$207)/F$209</f>
        <v>-0.50527035436391365</v>
      </c>
      <c r="P161" s="25">
        <f t="shared" si="12"/>
        <v>0.57669232893605604</v>
      </c>
      <c r="Q161" s="25">
        <f t="shared" si="12"/>
        <v>0.55018616514146179</v>
      </c>
      <c r="R161" s="14">
        <v>0</v>
      </c>
      <c r="S161" s="21">
        <f t="shared" si="11"/>
        <v>2.4403656289881281E-2</v>
      </c>
      <c r="T161" s="3"/>
    </row>
    <row r="162" spans="1:20" x14ac:dyDescent="0.3">
      <c r="A162" s="3"/>
      <c r="B162" s="11">
        <v>357</v>
      </c>
      <c r="C162" s="1">
        <v>36.183626548526576</v>
      </c>
      <c r="D162" s="1">
        <v>20.89016766022915</v>
      </c>
      <c r="E162" s="1">
        <v>0.15946398083640997</v>
      </c>
      <c r="F162" s="2">
        <v>55181.954536867139</v>
      </c>
      <c r="G162" s="2">
        <v>-2325.1139929661063</v>
      </c>
      <c r="H162" s="2">
        <v>-757.52872793440417</v>
      </c>
      <c r="I162" s="14">
        <v>0</v>
      </c>
      <c r="J162" s="3"/>
      <c r="K162" s="11">
        <f t="shared" si="10"/>
        <v>357</v>
      </c>
      <c r="L162" s="25">
        <f t="shared" si="9"/>
        <v>0.15315142000838219</v>
      </c>
      <c r="M162" s="25">
        <f t="shared" si="12"/>
        <v>1.7286253636999407</v>
      </c>
      <c r="N162" s="25">
        <f t="shared" si="12"/>
        <v>-1.1107317241860186</v>
      </c>
      <c r="O162" s="25">
        <f t="shared" si="12"/>
        <v>0.23181849687731709</v>
      </c>
      <c r="P162" s="25">
        <f t="shared" si="12"/>
        <v>0.15316847829695379</v>
      </c>
      <c r="Q162" s="25">
        <f t="shared" si="12"/>
        <v>0.75010074693780782</v>
      </c>
      <c r="R162" s="14">
        <v>0</v>
      </c>
      <c r="S162" s="21">
        <f t="shared" si="11"/>
        <v>3.0168645058204016</v>
      </c>
      <c r="T162" s="3"/>
    </row>
    <row r="163" spans="1:20" x14ac:dyDescent="0.3">
      <c r="A163" s="3"/>
      <c r="B163" s="11">
        <v>358</v>
      </c>
      <c r="C163" s="1">
        <v>28.135942928685868</v>
      </c>
      <c r="D163" s="1">
        <v>0.87816651881541608</v>
      </c>
      <c r="E163" s="1">
        <v>0.93248016458402994</v>
      </c>
      <c r="F163" s="2">
        <v>27325.095956172376</v>
      </c>
      <c r="G163" s="2">
        <v>-4517.1492395503583</v>
      </c>
      <c r="H163" s="2">
        <v>-13525.268968519247</v>
      </c>
      <c r="I163" s="14">
        <v>1</v>
      </c>
      <c r="J163" s="3"/>
      <c r="K163" s="11">
        <f t="shared" si="10"/>
        <v>358</v>
      </c>
      <c r="L163" s="25">
        <f t="shared" si="9"/>
        <v>-0.82032307599172749</v>
      </c>
      <c r="M163" s="25">
        <f t="shared" si="12"/>
        <v>-1.15535272701797</v>
      </c>
      <c r="N163" s="25">
        <f t="shared" si="12"/>
        <v>0.18445026149501839</v>
      </c>
      <c r="O163" s="25">
        <f t="shared" si="12"/>
        <v>-0.52639779085170446</v>
      </c>
      <c r="P163" s="25">
        <f t="shared" si="12"/>
        <v>-0.36893611543438493</v>
      </c>
      <c r="Q163" s="25">
        <f t="shared" si="12"/>
        <v>-0.99695363847158813</v>
      </c>
      <c r="R163" s="14">
        <v>1</v>
      </c>
      <c r="S163" s="21">
        <f t="shared" si="11"/>
        <v>-3.8679633477673754</v>
      </c>
      <c r="T163" s="3"/>
    </row>
    <row r="164" spans="1:20" x14ac:dyDescent="0.3">
      <c r="A164" s="3"/>
      <c r="B164" s="11">
        <v>359</v>
      </c>
      <c r="C164" s="1">
        <v>39.06310592592969</v>
      </c>
      <c r="D164" s="1">
        <v>5.5235400467532783</v>
      </c>
      <c r="E164" s="1">
        <v>1.3835864144939445</v>
      </c>
      <c r="F164" s="2">
        <v>24031.966696169271</v>
      </c>
      <c r="G164" s="2">
        <v>-1828.4390878828008</v>
      </c>
      <c r="H164" s="2">
        <v>-3337.7135756204552</v>
      </c>
      <c r="I164" s="14">
        <v>0</v>
      </c>
      <c r="J164" s="3"/>
      <c r="K164" s="11">
        <f t="shared" si="10"/>
        <v>359</v>
      </c>
      <c r="L164" s="25">
        <f t="shared" si="9"/>
        <v>0.50146279357548695</v>
      </c>
      <c r="M164" s="25">
        <f t="shared" si="12"/>
        <v>-0.48589666497282619</v>
      </c>
      <c r="N164" s="25">
        <f t="shared" si="12"/>
        <v>0.94027491406426433</v>
      </c>
      <c r="O164" s="25">
        <f t="shared" si="12"/>
        <v>-0.61603116553027526</v>
      </c>
      <c r="P164" s="25">
        <f t="shared" si="12"/>
        <v>0.27146778481547396</v>
      </c>
      <c r="Q164" s="25">
        <f t="shared" si="12"/>
        <v>0.39704506375684201</v>
      </c>
      <c r="R164" s="14">
        <v>0</v>
      </c>
      <c r="S164" s="21">
        <f t="shared" si="11"/>
        <v>6.8047811644701472E-2</v>
      </c>
      <c r="T164" s="3"/>
    </row>
    <row r="165" spans="1:20" x14ac:dyDescent="0.3">
      <c r="A165" s="3"/>
      <c r="B165" s="11">
        <v>360</v>
      </c>
      <c r="C165" s="1">
        <v>37.460402831187217</v>
      </c>
      <c r="D165" s="1">
        <v>6.550070173706092</v>
      </c>
      <c r="E165" s="1">
        <v>0.43294306795829535</v>
      </c>
      <c r="F165" s="2">
        <v>59164.314059104829</v>
      </c>
      <c r="G165" s="2">
        <v>-1660.5638763742575</v>
      </c>
      <c r="H165" s="2">
        <v>-2732.9695822446115</v>
      </c>
      <c r="I165" s="14">
        <v>0</v>
      </c>
      <c r="J165" s="3"/>
      <c r="K165" s="11">
        <f t="shared" si="10"/>
        <v>360</v>
      </c>
      <c r="L165" s="25">
        <f t="shared" si="9"/>
        <v>0.30759451282625855</v>
      </c>
      <c r="M165" s="25">
        <f t="shared" si="12"/>
        <v>-0.33796091508586368</v>
      </c>
      <c r="N165" s="25">
        <f t="shared" si="12"/>
        <v>-0.65251985935343915</v>
      </c>
      <c r="O165" s="25">
        <f t="shared" si="12"/>
        <v>0.34021154645994067</v>
      </c>
      <c r="P165" s="25">
        <f t="shared" si="12"/>
        <v>0.31145273452776034</v>
      </c>
      <c r="Q165" s="25">
        <f t="shared" si="12"/>
        <v>0.4797942915582421</v>
      </c>
      <c r="R165" s="14">
        <v>0</v>
      </c>
      <c r="S165" s="21">
        <f t="shared" si="11"/>
        <v>1.1010921702863379</v>
      </c>
      <c r="T165" s="3"/>
    </row>
    <row r="166" spans="1:20" x14ac:dyDescent="0.3">
      <c r="A166" s="3"/>
      <c r="B166" s="11">
        <v>361</v>
      </c>
      <c r="C166" s="1">
        <v>35.882538059756541</v>
      </c>
      <c r="D166" s="1">
        <v>11.04731910248095</v>
      </c>
      <c r="E166" s="1">
        <v>0.65185274994410836</v>
      </c>
      <c r="F166" s="2">
        <v>89665.716023206245</v>
      </c>
      <c r="G166" s="2">
        <v>-5493.4388499441084</v>
      </c>
      <c r="H166" s="2">
        <v>-25329.289730016138</v>
      </c>
      <c r="I166" s="14">
        <v>0</v>
      </c>
      <c r="J166" s="3"/>
      <c r="K166" s="11">
        <f t="shared" si="10"/>
        <v>361</v>
      </c>
      <c r="L166" s="25">
        <f t="shared" si="9"/>
        <v>0.1167307580263142</v>
      </c>
      <c r="M166" s="25">
        <f t="shared" si="12"/>
        <v>0.3101485512008762</v>
      </c>
      <c r="N166" s="25">
        <f t="shared" si="12"/>
        <v>-0.28573856478256393</v>
      </c>
      <c r="O166" s="25">
        <f t="shared" si="12"/>
        <v>1.1704078049777191</v>
      </c>
      <c r="P166" s="25">
        <f t="shared" si="12"/>
        <v>-0.60147128620458001</v>
      </c>
      <c r="Q166" s="25">
        <f t="shared" si="12"/>
        <v>-2.6121389295448401</v>
      </c>
      <c r="R166" s="14">
        <v>0</v>
      </c>
      <c r="S166" s="21">
        <f t="shared" si="11"/>
        <v>-1.6163231015445108</v>
      </c>
      <c r="T166" s="3"/>
    </row>
    <row r="167" spans="1:20" x14ac:dyDescent="0.3">
      <c r="A167" s="3"/>
      <c r="B167" s="11">
        <v>362</v>
      </c>
      <c r="C167" s="1">
        <v>34.46405258857807</v>
      </c>
      <c r="D167" s="1">
        <v>2.7557009921612803</v>
      </c>
      <c r="E167" s="1">
        <v>0.5147507717594787</v>
      </c>
      <c r="F167" s="2">
        <v>38271.299909766269</v>
      </c>
      <c r="G167" s="2">
        <v>-2166.9507840432043</v>
      </c>
      <c r="H167" s="2">
        <v>-8003.1124699370175</v>
      </c>
      <c r="I167" s="14">
        <v>0</v>
      </c>
      <c r="J167" s="3"/>
      <c r="K167" s="11">
        <f t="shared" si="10"/>
        <v>362</v>
      </c>
      <c r="L167" s="25">
        <f t="shared" si="9"/>
        <v>-5.4853948128706358E-2</v>
      </c>
      <c r="M167" s="25">
        <f t="shared" si="12"/>
        <v>-0.88477667380700453</v>
      </c>
      <c r="N167" s="25">
        <f t="shared" si="12"/>
        <v>-0.51545175330222615</v>
      </c>
      <c r="O167" s="25">
        <f t="shared" si="12"/>
        <v>-0.22846074592696028</v>
      </c>
      <c r="P167" s="25">
        <f t="shared" si="12"/>
        <v>0.19084019825064236</v>
      </c>
      <c r="Q167" s="25">
        <f t="shared" si="12"/>
        <v>-0.24133772320582123</v>
      </c>
      <c r="R167" s="14">
        <v>0</v>
      </c>
      <c r="S167" s="21">
        <f t="shared" si="11"/>
        <v>-1.2185888928178501</v>
      </c>
      <c r="T167" s="3"/>
    </row>
    <row r="168" spans="1:20" x14ac:dyDescent="0.3">
      <c r="A168" s="3"/>
      <c r="B168" s="11">
        <v>363</v>
      </c>
      <c r="C168" s="1">
        <v>40.934028307576931</v>
      </c>
      <c r="D168" s="1">
        <v>25.45283533592967</v>
      </c>
      <c r="E168" s="1">
        <v>0.55007322836757055</v>
      </c>
      <c r="F168" s="2">
        <v>246980.71323150344</v>
      </c>
      <c r="G168" s="2">
        <v>-3320.0063262635945</v>
      </c>
      <c r="H168" s="2">
        <v>-10466.690877852398</v>
      </c>
      <c r="I168" s="14">
        <v>0</v>
      </c>
      <c r="J168" s="3"/>
      <c r="K168" s="11">
        <f t="shared" si="10"/>
        <v>363</v>
      </c>
      <c r="L168" s="25">
        <f t="shared" si="9"/>
        <v>0.72777576865805138</v>
      </c>
      <c r="M168" s="25">
        <f t="shared" si="12"/>
        <v>2.3861624844987226</v>
      </c>
      <c r="N168" s="25">
        <f t="shared" si="12"/>
        <v>-0.45626928021737134</v>
      </c>
      <c r="O168" s="25">
        <f t="shared" si="12"/>
        <v>5.4522543327135686</v>
      </c>
      <c r="P168" s="25">
        <f t="shared" si="12"/>
        <v>-8.3797536867320999E-2</v>
      </c>
      <c r="Q168" s="25">
        <f t="shared" si="12"/>
        <v>-0.5784377409260526</v>
      </c>
      <c r="R168" s="14">
        <v>0</v>
      </c>
      <c r="S168" s="21">
        <f t="shared" si="11"/>
        <v>7.9039573080769694</v>
      </c>
      <c r="T168" s="3"/>
    </row>
    <row r="169" spans="1:20" x14ac:dyDescent="0.3">
      <c r="A169" s="3"/>
      <c r="B169" s="11">
        <v>364</v>
      </c>
      <c r="C169" s="1">
        <v>32.383332650431512</v>
      </c>
      <c r="D169" s="1">
        <v>9.5815002844075288</v>
      </c>
      <c r="E169" s="1">
        <v>0.41772803040349454</v>
      </c>
      <c r="F169" s="2">
        <v>31816.303695645329</v>
      </c>
      <c r="G169" s="2">
        <v>-2717.2902194040526</v>
      </c>
      <c r="H169" s="2">
        <v>-4728.3567012703588</v>
      </c>
      <c r="I169" s="14">
        <v>1</v>
      </c>
      <c r="J169" s="3"/>
      <c r="K169" s="11">
        <f t="shared" si="10"/>
        <v>364</v>
      </c>
      <c r="L169" s="25">
        <f t="shared" si="9"/>
        <v>-0.30654473131392956</v>
      </c>
      <c r="M169" s="25">
        <f t="shared" si="12"/>
        <v>9.8905841068433697E-2</v>
      </c>
      <c r="N169" s="25">
        <f t="shared" si="12"/>
        <v>-0.67801252427657399</v>
      </c>
      <c r="O169" s="25">
        <f t="shared" si="12"/>
        <v>-0.40415475868141643</v>
      </c>
      <c r="P169" s="25">
        <f t="shared" si="12"/>
        <v>5.9758935866221032E-2</v>
      </c>
      <c r="Q169" s="25">
        <f t="shared" si="12"/>
        <v>0.2067585192762969</v>
      </c>
      <c r="R169" s="14">
        <v>1</v>
      </c>
      <c r="S169" s="21">
        <f t="shared" si="11"/>
        <v>-0.34527619378439434</v>
      </c>
      <c r="T169" s="3"/>
    </row>
    <row r="170" spans="1:20" x14ac:dyDescent="0.3">
      <c r="A170" s="3"/>
      <c r="B170" s="11">
        <v>365</v>
      </c>
      <c r="C170" s="1">
        <v>48.703888602279406</v>
      </c>
      <c r="D170" s="1">
        <v>23.333018895500622</v>
      </c>
      <c r="E170" s="1">
        <v>0.98547935964721944</v>
      </c>
      <c r="F170" s="2">
        <v>67102.602940498793</v>
      </c>
      <c r="G170" s="2">
        <v>-7935.6659038641528</v>
      </c>
      <c r="H170" s="2">
        <v>-5607.1013129444927</v>
      </c>
      <c r="I170" s="14">
        <v>0</v>
      </c>
      <c r="J170" s="3"/>
      <c r="K170" s="11">
        <f t="shared" si="10"/>
        <v>365</v>
      </c>
      <c r="L170" s="25">
        <f t="shared" si="9"/>
        <v>1.6676438340140389</v>
      </c>
      <c r="M170" s="25">
        <f t="shared" si="12"/>
        <v>2.0806705885438772</v>
      </c>
      <c r="N170" s="25">
        <f t="shared" si="12"/>
        <v>0.27324995824735659</v>
      </c>
      <c r="O170" s="25">
        <f t="shared" si="12"/>
        <v>0.55627826156120186</v>
      </c>
      <c r="P170" s="25">
        <f t="shared" si="12"/>
        <v>-1.1831672081901119</v>
      </c>
      <c r="Q170" s="25">
        <f t="shared" si="12"/>
        <v>8.6516832137316549E-2</v>
      </c>
      <c r="R170" s="14">
        <v>0</v>
      </c>
      <c r="S170" s="21">
        <f t="shared" si="11"/>
        <v>3.2079423080663227</v>
      </c>
      <c r="T170" s="3"/>
    </row>
    <row r="171" spans="1:20" x14ac:dyDescent="0.3">
      <c r="A171" s="3"/>
      <c r="B171" s="11">
        <v>366</v>
      </c>
      <c r="C171" s="1">
        <v>30.575827705984114</v>
      </c>
      <c r="D171" s="1">
        <v>3.7478983746216095</v>
      </c>
      <c r="E171" s="1">
        <v>0.84569096707080382</v>
      </c>
      <c r="F171" s="2">
        <v>52641.851997111167</v>
      </c>
      <c r="G171" s="2">
        <v>-4372.7533177639425</v>
      </c>
      <c r="H171" s="2">
        <v>-2764.2716542665139</v>
      </c>
      <c r="I171" s="14">
        <v>0</v>
      </c>
      <c r="J171" s="3"/>
      <c r="K171" s="11">
        <f t="shared" si="10"/>
        <v>366</v>
      </c>
      <c r="L171" s="25">
        <f t="shared" si="9"/>
        <v>-0.52518652290668422</v>
      </c>
      <c r="M171" s="25">
        <f t="shared" si="12"/>
        <v>-0.74178869911807732</v>
      </c>
      <c r="N171" s="25">
        <f t="shared" si="12"/>
        <v>3.9035705455731567E-2</v>
      </c>
      <c r="O171" s="25">
        <f t="shared" si="12"/>
        <v>0.16268122813016758</v>
      </c>
      <c r="P171" s="25">
        <f t="shared" si="12"/>
        <v>-0.334543523345259</v>
      </c>
      <c r="Q171" s="25">
        <f t="shared" si="12"/>
        <v>0.47551111997362344</v>
      </c>
      <c r="R171" s="14">
        <v>0</v>
      </c>
      <c r="S171" s="21">
        <f t="shared" si="11"/>
        <v>-0.96332639726622948</v>
      </c>
      <c r="T171" s="3"/>
    </row>
    <row r="172" spans="1:20" x14ac:dyDescent="0.3">
      <c r="A172" s="3"/>
      <c r="B172" s="11">
        <v>367</v>
      </c>
      <c r="C172" s="1">
        <v>30.881325517114771</v>
      </c>
      <c r="D172" s="1">
        <v>0.26205407405508807</v>
      </c>
      <c r="E172" s="1">
        <v>0.16589843755973971</v>
      </c>
      <c r="F172" s="2">
        <v>22259.737263727475</v>
      </c>
      <c r="G172" s="2">
        <v>-808.79310332248258</v>
      </c>
      <c r="H172" s="2">
        <v>137.64081575129239</v>
      </c>
      <c r="I172" s="14">
        <v>1</v>
      </c>
      <c r="J172" s="3"/>
      <c r="K172" s="11">
        <f t="shared" si="10"/>
        <v>367</v>
      </c>
      <c r="L172" s="25">
        <f t="shared" si="9"/>
        <v>-0.48823249467098684</v>
      </c>
      <c r="M172" s="25">
        <f t="shared" si="12"/>
        <v>-1.2441421878795493</v>
      </c>
      <c r="N172" s="25">
        <f t="shared" si="12"/>
        <v>-1.0999508471346506</v>
      </c>
      <c r="O172" s="25">
        <f t="shared" si="12"/>
        <v>-0.66426823495350718</v>
      </c>
      <c r="P172" s="25">
        <f t="shared" si="12"/>
        <v>0.51432968831278814</v>
      </c>
      <c r="Q172" s="25">
        <f t="shared" si="12"/>
        <v>0.87258991475544712</v>
      </c>
      <c r="R172" s="14">
        <v>1</v>
      </c>
      <c r="S172" s="21">
        <f t="shared" si="11"/>
        <v>-1.0097233144358082</v>
      </c>
      <c r="T172" s="3"/>
    </row>
    <row r="173" spans="1:20" x14ac:dyDescent="0.3">
      <c r="A173" s="3"/>
      <c r="B173" s="11">
        <v>368</v>
      </c>
      <c r="C173" s="1">
        <v>50.309237258006547</v>
      </c>
      <c r="D173" s="1">
        <v>15.570767717281871</v>
      </c>
      <c r="E173" s="1">
        <v>0.43901762748188522</v>
      </c>
      <c r="F173" s="2">
        <v>62266.569794003095</v>
      </c>
      <c r="G173" s="2">
        <v>-3662.9737656536104</v>
      </c>
      <c r="H173" s="2">
        <v>-6062.6501198414035</v>
      </c>
      <c r="I173" s="14">
        <v>0</v>
      </c>
      <c r="J173" s="3"/>
      <c r="K173" s="11">
        <f t="shared" si="10"/>
        <v>368</v>
      </c>
      <c r="L173" s="25">
        <f t="shared" si="9"/>
        <v>1.8618321305923982</v>
      </c>
      <c r="M173" s="25">
        <f t="shared" si="12"/>
        <v>0.96203371787604397</v>
      </c>
      <c r="N173" s="25">
        <f t="shared" si="12"/>
        <v>-0.64234198697338374</v>
      </c>
      <c r="O173" s="25">
        <f t="shared" si="12"/>
        <v>0.42464966858655867</v>
      </c>
      <c r="P173" s="25">
        <f t="shared" si="12"/>
        <v>-0.16548640381634946</v>
      </c>
      <c r="Q173" s="25">
        <f t="shared" si="12"/>
        <v>2.4182501561931188E-2</v>
      </c>
      <c r="R173" s="14">
        <v>0</v>
      </c>
      <c r="S173" s="21">
        <f t="shared" si="11"/>
        <v>3.1072116148005824</v>
      </c>
      <c r="T173" s="3"/>
    </row>
    <row r="174" spans="1:20" x14ac:dyDescent="0.3">
      <c r="A174" s="3"/>
      <c r="B174" s="11">
        <v>369</v>
      </c>
      <c r="C174" s="1">
        <v>41.899170356491148</v>
      </c>
      <c r="D174" s="1">
        <v>2.525774908141202</v>
      </c>
      <c r="E174" s="1">
        <v>0.57038285232537189</v>
      </c>
      <c r="F174" s="2">
        <v>27757.449348083028</v>
      </c>
      <c r="G174" s="2">
        <v>-2935.7393197236497</v>
      </c>
      <c r="H174" s="2">
        <v>-1667.3028542937309</v>
      </c>
      <c r="I174" s="14">
        <v>0</v>
      </c>
      <c r="J174" s="3"/>
      <c r="K174" s="11">
        <f t="shared" si="10"/>
        <v>369</v>
      </c>
      <c r="L174" s="25">
        <f t="shared" si="9"/>
        <v>0.84452255121284048</v>
      </c>
      <c r="M174" s="25">
        <f t="shared" si="12"/>
        <v>-0.91791188023202419</v>
      </c>
      <c r="N174" s="25">
        <f t="shared" si="12"/>
        <v>-0.42224067947246324</v>
      </c>
      <c r="O174" s="25">
        <f t="shared" si="12"/>
        <v>-0.5146298672413685</v>
      </c>
      <c r="P174" s="25">
        <f t="shared" si="12"/>
        <v>7.7281672227588784E-3</v>
      </c>
      <c r="Q174" s="25">
        <f t="shared" si="12"/>
        <v>0.62561318318429748</v>
      </c>
      <c r="R174" s="14">
        <v>0</v>
      </c>
      <c r="S174" s="21">
        <f t="shared" si="11"/>
        <v>4.5322154146504201E-2</v>
      </c>
      <c r="T174" s="3"/>
    </row>
    <row r="175" spans="1:20" x14ac:dyDescent="0.3">
      <c r="A175" s="3"/>
      <c r="B175" s="11">
        <v>370</v>
      </c>
      <c r="C175" s="1">
        <v>28.937343343624512</v>
      </c>
      <c r="D175" s="1">
        <v>1.0991974798506323</v>
      </c>
      <c r="E175" s="1">
        <v>0.74434668634714041</v>
      </c>
      <c r="F175" s="2">
        <v>16519.987163592334</v>
      </c>
      <c r="G175" s="2">
        <v>-2138.5309166982638</v>
      </c>
      <c r="H175" s="2">
        <v>-3522.6739739349377</v>
      </c>
      <c r="I175" s="14">
        <v>1</v>
      </c>
      <c r="J175" s="3"/>
      <c r="K175" s="11">
        <f t="shared" si="10"/>
        <v>370</v>
      </c>
      <c r="L175" s="25">
        <f t="shared" si="9"/>
        <v>-0.7233830244341195</v>
      </c>
      <c r="M175" s="25">
        <f t="shared" si="12"/>
        <v>-1.1234994183712539</v>
      </c>
      <c r="N175" s="25">
        <f t="shared" si="12"/>
        <v>-0.13076576766316153</v>
      </c>
      <c r="O175" s="25">
        <f t="shared" si="12"/>
        <v>-0.8204944655893166</v>
      </c>
      <c r="P175" s="25">
        <f t="shared" si="12"/>
        <v>0.19760931536093987</v>
      </c>
      <c r="Q175" s="25">
        <f t="shared" si="12"/>
        <v>0.37173628797401143</v>
      </c>
      <c r="R175" s="14">
        <v>1</v>
      </c>
      <c r="S175" s="21">
        <f t="shared" si="11"/>
        <v>-2.098031305059739</v>
      </c>
      <c r="T175" s="3"/>
    </row>
    <row r="176" spans="1:20" x14ac:dyDescent="0.3">
      <c r="A176" s="3"/>
      <c r="B176" s="11">
        <v>371</v>
      </c>
      <c r="C176" s="1">
        <v>29.351796898163318</v>
      </c>
      <c r="D176" s="1">
        <v>14.102595741858938</v>
      </c>
      <c r="E176" s="1">
        <v>0.10117535796922665</v>
      </c>
      <c r="F176" s="2">
        <v>42472.659165218218</v>
      </c>
      <c r="G176" s="2">
        <v>-2902.8173316742041</v>
      </c>
      <c r="H176" s="2">
        <v>-2886.9196207191494</v>
      </c>
      <c r="I176" s="14">
        <v>1</v>
      </c>
      <c r="J176" s="3"/>
      <c r="K176" s="11">
        <f t="shared" si="10"/>
        <v>371</v>
      </c>
      <c r="L176" s="25">
        <f t="shared" si="9"/>
        <v>-0.67324934818901583</v>
      </c>
      <c r="M176" s="25">
        <f t="shared" si="12"/>
        <v>0.75045188852248756</v>
      </c>
      <c r="N176" s="25">
        <f t="shared" si="12"/>
        <v>-1.2083938118563327</v>
      </c>
      <c r="O176" s="25">
        <f t="shared" si="12"/>
        <v>-0.11410689626882363</v>
      </c>
      <c r="P176" s="25">
        <f t="shared" si="12"/>
        <v>1.5569611023522667E-2</v>
      </c>
      <c r="Q176" s="25">
        <f t="shared" si="12"/>
        <v>0.45872877136572243</v>
      </c>
      <c r="R176" s="14">
        <v>1</v>
      </c>
      <c r="S176" s="21">
        <f t="shared" si="11"/>
        <v>0.43739402645389319</v>
      </c>
      <c r="T176" s="3"/>
    </row>
    <row r="177" spans="1:20" x14ac:dyDescent="0.3">
      <c r="A177" s="3"/>
      <c r="B177" s="11">
        <v>372</v>
      </c>
      <c r="C177" s="1">
        <v>29.177083044809741</v>
      </c>
      <c r="D177" s="1">
        <v>2.1432491215262104</v>
      </c>
      <c r="E177" s="1">
        <v>1.9492747909276522</v>
      </c>
      <c r="F177" s="2">
        <v>42565.987240488401</v>
      </c>
      <c r="G177" s="2">
        <v>-947.65418855263488</v>
      </c>
      <c r="H177" s="2">
        <v>750.35173264575928</v>
      </c>
      <c r="I177" s="14">
        <v>1</v>
      </c>
      <c r="J177" s="3"/>
      <c r="K177" s="11">
        <f t="shared" si="10"/>
        <v>372</v>
      </c>
      <c r="L177" s="25">
        <f t="shared" si="9"/>
        <v>-0.69438331522498342</v>
      </c>
      <c r="M177" s="25">
        <f t="shared" si="12"/>
        <v>-0.97303860044039281</v>
      </c>
      <c r="N177" s="25">
        <f t="shared" si="12"/>
        <v>1.8880809368490328</v>
      </c>
      <c r="O177" s="25">
        <f t="shared" si="12"/>
        <v>-0.11156666487240578</v>
      </c>
      <c r="P177" s="25">
        <f t="shared" si="12"/>
        <v>0.48125539783221538</v>
      </c>
      <c r="Q177" s="25">
        <f t="shared" si="12"/>
        <v>0.95642928446208342</v>
      </c>
      <c r="R177" s="14">
        <v>1</v>
      </c>
      <c r="S177" s="21">
        <f t="shared" si="11"/>
        <v>-0.34130389824348328</v>
      </c>
      <c r="T177" s="3"/>
    </row>
    <row r="178" spans="1:20" x14ac:dyDescent="0.3">
      <c r="A178" s="3"/>
      <c r="B178" s="11">
        <v>373</v>
      </c>
      <c r="C178" s="1">
        <v>26.207293156139148</v>
      </c>
      <c r="D178" s="1">
        <v>0.72579634976738405</v>
      </c>
      <c r="E178" s="1">
        <v>2.2371860811996571</v>
      </c>
      <c r="F178" s="2">
        <v>17691.961825869475</v>
      </c>
      <c r="G178" s="2">
        <v>-653.89799000411654</v>
      </c>
      <c r="H178" s="2">
        <v>-3788.9908495805275</v>
      </c>
      <c r="I178" s="14">
        <v>1</v>
      </c>
      <c r="J178" s="3"/>
      <c r="K178" s="11">
        <f t="shared" si="10"/>
        <v>373</v>
      </c>
      <c r="L178" s="25">
        <f t="shared" si="9"/>
        <v>-1.0536189476959641</v>
      </c>
      <c r="M178" s="25">
        <f t="shared" si="12"/>
        <v>-1.1773111621643746</v>
      </c>
      <c r="N178" s="25">
        <f t="shared" si="12"/>
        <v>2.3704738342741027</v>
      </c>
      <c r="O178" s="25">
        <f t="shared" si="12"/>
        <v>-0.78859530958182378</v>
      </c>
      <c r="P178" s="25">
        <f t="shared" si="12"/>
        <v>0.5512230048486757</v>
      </c>
      <c r="Q178" s="25">
        <f t="shared" si="12"/>
        <v>0.33529522191705941</v>
      </c>
      <c r="R178" s="14">
        <v>1</v>
      </c>
      <c r="S178" s="21">
        <f t="shared" si="11"/>
        <v>-2.1330071926764274</v>
      </c>
      <c r="T178" s="3"/>
    </row>
    <row r="179" spans="1:20" x14ac:dyDescent="0.3">
      <c r="A179" s="3"/>
      <c r="B179" s="11">
        <v>374</v>
      </c>
      <c r="C179" s="1">
        <v>27.549754053476782</v>
      </c>
      <c r="D179" s="1">
        <v>12.0635733472804</v>
      </c>
      <c r="E179" s="1">
        <v>1.9434093010247813</v>
      </c>
      <c r="F179" s="2">
        <v>27840.438834677203</v>
      </c>
      <c r="G179" s="2">
        <v>-120.8670820996489</v>
      </c>
      <c r="H179" s="2">
        <v>8.0499970875196709</v>
      </c>
      <c r="I179" s="14">
        <v>0</v>
      </c>
      <c r="J179" s="3"/>
      <c r="K179" s="11">
        <f t="shared" si="10"/>
        <v>374</v>
      </c>
      <c r="L179" s="25">
        <f t="shared" si="9"/>
        <v>-0.89123042608289949</v>
      </c>
      <c r="M179" s="25">
        <f t="shared" si="12"/>
        <v>0.45660341875210009</v>
      </c>
      <c r="N179" s="25">
        <f t="shared" si="12"/>
        <v>1.8782533588252941</v>
      </c>
      <c r="O179" s="25">
        <f t="shared" si="12"/>
        <v>-0.51237103463597278</v>
      </c>
      <c r="P179" s="25">
        <f t="shared" si="12"/>
        <v>0.67818167763980319</v>
      </c>
      <c r="Q179" s="25">
        <f t="shared" si="12"/>
        <v>0.85485755148761744</v>
      </c>
      <c r="R179" s="14">
        <v>0</v>
      </c>
      <c r="S179" s="21">
        <f t="shared" si="11"/>
        <v>0.58604118716064857</v>
      </c>
      <c r="T179" s="3"/>
    </row>
    <row r="180" spans="1:20" x14ac:dyDescent="0.3">
      <c r="A180" s="3"/>
      <c r="B180" s="11">
        <v>375</v>
      </c>
      <c r="C180" s="1">
        <v>43.059300980851575</v>
      </c>
      <c r="D180" s="1">
        <v>4.693802567855017</v>
      </c>
      <c r="E180" s="1">
        <v>0.85686997393892372</v>
      </c>
      <c r="F180" s="2">
        <v>29562.033609996401</v>
      </c>
      <c r="G180" s="2">
        <v>-134.00945757568167</v>
      </c>
      <c r="H180" s="2">
        <v>-1865.4233568742461</v>
      </c>
      <c r="I180" s="14">
        <v>0</v>
      </c>
      <c r="J180" s="3"/>
      <c r="K180" s="11">
        <f t="shared" si="10"/>
        <v>375</v>
      </c>
      <c r="L180" s="25">
        <f t="shared" si="9"/>
        <v>0.9848557984169487</v>
      </c>
      <c r="M180" s="25">
        <f t="shared" si="12"/>
        <v>-0.60547214836803909</v>
      </c>
      <c r="N180" s="25">
        <f t="shared" si="12"/>
        <v>5.7766035580515407E-2</v>
      </c>
      <c r="O180" s="25">
        <f t="shared" si="12"/>
        <v>-0.46551215441676447</v>
      </c>
      <c r="P180" s="25">
        <f t="shared" si="12"/>
        <v>0.67505139284202409</v>
      </c>
      <c r="Q180" s="25">
        <f t="shared" si="12"/>
        <v>0.59850366447929082</v>
      </c>
      <c r="R180" s="14">
        <v>0</v>
      </c>
      <c r="S180" s="21">
        <f t="shared" si="11"/>
        <v>1.1874265529534602</v>
      </c>
      <c r="T180" s="3"/>
    </row>
    <row r="181" spans="1:20" x14ac:dyDescent="0.3">
      <c r="A181" s="3"/>
      <c r="B181" s="11">
        <v>376</v>
      </c>
      <c r="C181" s="1">
        <v>23.483270445874108</v>
      </c>
      <c r="D181" s="1">
        <v>4.3984289792851561</v>
      </c>
      <c r="E181" s="1">
        <v>1.4882026656662559</v>
      </c>
      <c r="F181" s="2">
        <v>22892.728408039067</v>
      </c>
      <c r="G181" s="2">
        <v>-791.33244734488892</v>
      </c>
      <c r="H181" s="2">
        <v>-1472.0877242111537</v>
      </c>
      <c r="I181" s="14">
        <v>0</v>
      </c>
      <c r="J181" s="3"/>
      <c r="K181" s="11">
        <f t="shared" si="10"/>
        <v>376</v>
      </c>
      <c r="L181" s="25">
        <f t="shared" si="9"/>
        <v>-1.3831257673267041</v>
      </c>
      <c r="M181" s="25">
        <f t="shared" si="12"/>
        <v>-0.64803915363616027</v>
      </c>
      <c r="N181" s="25">
        <f t="shared" si="12"/>
        <v>1.1155585456060568</v>
      </c>
      <c r="O181" s="25">
        <f t="shared" si="12"/>
        <v>-0.64703929313959108</v>
      </c>
      <c r="P181" s="25">
        <f t="shared" si="12"/>
        <v>0.51848851226859349</v>
      </c>
      <c r="Q181" s="25">
        <f t="shared" si="12"/>
        <v>0.65232514964684596</v>
      </c>
      <c r="R181" s="14">
        <v>0</v>
      </c>
      <c r="S181" s="21">
        <f t="shared" si="11"/>
        <v>-1.5073905521870161</v>
      </c>
      <c r="T181" s="3"/>
    </row>
    <row r="182" spans="1:20" x14ac:dyDescent="0.3">
      <c r="A182" s="3"/>
      <c r="B182" s="11">
        <v>377</v>
      </c>
      <c r="C182" s="1">
        <v>53.537302159879594</v>
      </c>
      <c r="D182" s="1">
        <v>14.035966323075948</v>
      </c>
      <c r="E182" s="1">
        <v>0.88537398461296002</v>
      </c>
      <c r="F182" s="2">
        <v>50923.416418789428</v>
      </c>
      <c r="G182" s="2">
        <v>-871.17139592321791</v>
      </c>
      <c r="H182" s="2">
        <v>-640.56182221524364</v>
      </c>
      <c r="I182" s="14">
        <v>0</v>
      </c>
      <c r="J182" s="3"/>
      <c r="K182" s="11">
        <f t="shared" si="10"/>
        <v>377</v>
      </c>
      <c r="L182" s="25">
        <f t="shared" si="9"/>
        <v>2.252309565075429</v>
      </c>
      <c r="M182" s="25">
        <f t="shared" si="12"/>
        <v>0.74084976114854151</v>
      </c>
      <c r="N182" s="25">
        <f t="shared" si="12"/>
        <v>0.10552426098492042</v>
      </c>
      <c r="O182" s="25">
        <f t="shared" si="12"/>
        <v>0.11590833587735823</v>
      </c>
      <c r="P182" s="25">
        <f t="shared" si="12"/>
        <v>0.49947226612183077</v>
      </c>
      <c r="Q182" s="25">
        <f t="shared" si="12"/>
        <v>0.7661057362102921</v>
      </c>
      <c r="R182" s="14">
        <v>0</v>
      </c>
      <c r="S182" s="21">
        <f t="shared" si="11"/>
        <v>4.3746456644334515</v>
      </c>
      <c r="T182" s="3"/>
    </row>
    <row r="183" spans="1:20" x14ac:dyDescent="0.3">
      <c r="A183" s="3"/>
      <c r="B183" s="11">
        <v>378</v>
      </c>
      <c r="C183" s="1">
        <v>23.214070543697488</v>
      </c>
      <c r="D183" s="1">
        <v>1.0192640693573345</v>
      </c>
      <c r="E183" s="1">
        <v>0.15089488647937366</v>
      </c>
      <c r="F183" s="2">
        <v>15093.643104372291</v>
      </c>
      <c r="G183" s="2">
        <v>-176.48061868464657</v>
      </c>
      <c r="H183" s="2">
        <v>-555.85446275898357</v>
      </c>
      <c r="I183" s="14">
        <v>0</v>
      </c>
      <c r="J183" s="3"/>
      <c r="K183" s="11">
        <f t="shared" si="10"/>
        <v>378</v>
      </c>
      <c r="L183" s="25">
        <f t="shared" si="9"/>
        <v>-1.4156890801349493</v>
      </c>
      <c r="M183" s="25">
        <f t="shared" si="12"/>
        <v>-1.1350188163040258</v>
      </c>
      <c r="N183" s="25">
        <f t="shared" si="12"/>
        <v>-1.1250891682837969</v>
      </c>
      <c r="O183" s="25">
        <f t="shared" si="12"/>
        <v>-0.85931712373195601</v>
      </c>
      <c r="P183" s="25">
        <f t="shared" si="12"/>
        <v>0.66493550243805011</v>
      </c>
      <c r="Q183" s="25">
        <f t="shared" si="12"/>
        <v>0.77769653936151051</v>
      </c>
      <c r="R183" s="14">
        <v>0</v>
      </c>
      <c r="S183" s="21">
        <f t="shared" si="11"/>
        <v>-1.9673929783713704</v>
      </c>
      <c r="T183" s="3"/>
    </row>
    <row r="184" spans="1:20" x14ac:dyDescent="0.3">
      <c r="A184" s="3"/>
      <c r="B184" s="11">
        <v>379</v>
      </c>
      <c r="C184" s="1">
        <v>44.708198396353374</v>
      </c>
      <c r="D184" s="1">
        <v>22.818379065673287</v>
      </c>
      <c r="E184" s="1">
        <v>1.1734292093966339</v>
      </c>
      <c r="F184" s="2">
        <v>87642.029456870587</v>
      </c>
      <c r="G184" s="2">
        <v>-2572.0382884665096</v>
      </c>
      <c r="H184" s="2">
        <v>-17849.56148826428</v>
      </c>
      <c r="I184" s="14">
        <v>0</v>
      </c>
      <c r="J184" s="3"/>
      <c r="K184" s="11">
        <f t="shared" si="10"/>
        <v>379</v>
      </c>
      <c r="L184" s="25">
        <f t="shared" si="9"/>
        <v>1.1843118973811462</v>
      </c>
      <c r="M184" s="25">
        <f t="shared" si="12"/>
        <v>2.006504592682457</v>
      </c>
      <c r="N184" s="25">
        <f t="shared" si="12"/>
        <v>0.58815831944976016</v>
      </c>
      <c r="O184" s="25">
        <f t="shared" si="12"/>
        <v>1.1153265002638606</v>
      </c>
      <c r="P184" s="25">
        <f t="shared" si="12"/>
        <v>9.4355414416924618E-2</v>
      </c>
      <c r="Q184" s="25">
        <f t="shared" si="12"/>
        <v>-1.5886616516405301</v>
      </c>
      <c r="R184" s="14">
        <v>0</v>
      </c>
      <c r="S184" s="21">
        <f t="shared" si="11"/>
        <v>2.8118367531038579</v>
      </c>
      <c r="T184" s="3"/>
    </row>
    <row r="185" spans="1:20" x14ac:dyDescent="0.3">
      <c r="A185" s="3"/>
      <c r="B185" s="11">
        <v>380</v>
      </c>
      <c r="C185" s="1">
        <v>39.955050275987034</v>
      </c>
      <c r="D185" s="1">
        <v>11.879979650930331</v>
      </c>
      <c r="E185" s="1">
        <v>9.8558766192791997E-2</v>
      </c>
      <c r="F185" s="2">
        <v>86131.421639543973</v>
      </c>
      <c r="G185" s="2">
        <v>-10018.752123131469</v>
      </c>
      <c r="H185" s="2">
        <v>-35982.417306089585</v>
      </c>
      <c r="I185" s="14">
        <v>1</v>
      </c>
      <c r="J185" s="3"/>
      <c r="K185" s="11">
        <f t="shared" si="10"/>
        <v>380</v>
      </c>
      <c r="L185" s="25">
        <f t="shared" si="9"/>
        <v>0.60935533976002554</v>
      </c>
      <c r="M185" s="25">
        <f t="shared" si="12"/>
        <v>0.43014528524881007</v>
      </c>
      <c r="N185" s="25">
        <f t="shared" si="12"/>
        <v>-1.2127778889351453</v>
      </c>
      <c r="O185" s="25">
        <f t="shared" si="12"/>
        <v>1.0742103260136318</v>
      </c>
      <c r="P185" s="25">
        <f t="shared" si="12"/>
        <v>-1.6793220423391759</v>
      </c>
      <c r="Q185" s="25">
        <f t="shared" si="12"/>
        <v>-4.0698434958504865</v>
      </c>
      <c r="R185" s="14">
        <v>1</v>
      </c>
      <c r="S185" s="21">
        <f t="shared" si="11"/>
        <v>-3.6354545871671951</v>
      </c>
      <c r="T185" s="3"/>
    </row>
    <row r="186" spans="1:20" x14ac:dyDescent="0.3">
      <c r="A186" s="3"/>
      <c r="B186" s="11">
        <v>381</v>
      </c>
      <c r="C186" s="1">
        <v>27.131662083768589</v>
      </c>
      <c r="D186" s="1">
        <v>0.31834741945411071</v>
      </c>
      <c r="E186" s="1">
        <v>1.9124621826839634</v>
      </c>
      <c r="F186" s="2">
        <v>15519.164928927878</v>
      </c>
      <c r="G186" s="2">
        <v>-1141.4573613386615</v>
      </c>
      <c r="H186" s="2">
        <v>-5534.9323648792706</v>
      </c>
      <c r="I186" s="14">
        <v>1</v>
      </c>
      <c r="J186" s="3"/>
      <c r="K186" s="11">
        <f t="shared" si="10"/>
        <v>381</v>
      </c>
      <c r="L186" s="25">
        <f t="shared" si="9"/>
        <v>-0.94180421709152673</v>
      </c>
      <c r="M186" s="25">
        <f t="shared" si="12"/>
        <v>-1.2360296171457794</v>
      </c>
      <c r="N186" s="25">
        <f t="shared" si="12"/>
        <v>1.8264017274798205</v>
      </c>
      <c r="O186" s="25">
        <f t="shared" si="12"/>
        <v>-0.84773514376003589</v>
      </c>
      <c r="P186" s="25">
        <f t="shared" si="12"/>
        <v>0.43509485960685351</v>
      </c>
      <c r="Q186" s="25">
        <f t="shared" si="12"/>
        <v>9.6391960768689292E-2</v>
      </c>
      <c r="R186" s="14">
        <v>1</v>
      </c>
      <c r="S186" s="21">
        <f t="shared" si="11"/>
        <v>-2.4940821576217993</v>
      </c>
      <c r="T186" s="3"/>
    </row>
    <row r="187" spans="1:20" x14ac:dyDescent="0.3">
      <c r="A187" s="3"/>
      <c r="B187" s="11">
        <v>382</v>
      </c>
      <c r="C187" s="1">
        <v>45.850528273993667</v>
      </c>
      <c r="D187" s="1">
        <v>2.5607943491492673</v>
      </c>
      <c r="E187" s="1">
        <v>0.24483094495159874</v>
      </c>
      <c r="F187" s="2">
        <v>42964.690424199231</v>
      </c>
      <c r="G187" s="2">
        <v>-756.51981670364125</v>
      </c>
      <c r="H187" s="2">
        <v>-2553.6212064702536</v>
      </c>
      <c r="I187" s="14">
        <v>0</v>
      </c>
      <c r="J187" s="3"/>
      <c r="K187" s="11">
        <f t="shared" si="10"/>
        <v>382</v>
      </c>
      <c r="L187" s="25">
        <f t="shared" si="9"/>
        <v>1.3224919072364245</v>
      </c>
      <c r="M187" s="25">
        <f t="shared" si="12"/>
        <v>-0.91286514353124282</v>
      </c>
      <c r="N187" s="25">
        <f t="shared" si="12"/>
        <v>-0.96770010800659545</v>
      </c>
      <c r="O187" s="25">
        <f t="shared" si="12"/>
        <v>-0.10071464266813367</v>
      </c>
      <c r="P187" s="25">
        <f t="shared" si="12"/>
        <v>0.52678027418528273</v>
      </c>
      <c r="Q187" s="25">
        <f t="shared" si="12"/>
        <v>0.5043351547422108</v>
      </c>
      <c r="R187" s="14">
        <v>0</v>
      </c>
      <c r="S187" s="21">
        <f t="shared" si="11"/>
        <v>1.3400275499645415</v>
      </c>
      <c r="T187" s="3"/>
    </row>
    <row r="188" spans="1:20" x14ac:dyDescent="0.3">
      <c r="A188" s="3"/>
      <c r="B188" s="11">
        <v>383</v>
      </c>
      <c r="C188" s="1">
        <v>30.37831009205345</v>
      </c>
      <c r="D188" s="1">
        <v>7.7387477022796887</v>
      </c>
      <c r="E188" s="1">
        <v>1.2258194110381249</v>
      </c>
      <c r="F188" s="2">
        <v>34103.341572278834</v>
      </c>
      <c r="G188" s="2">
        <v>-591.30471722299433</v>
      </c>
      <c r="H188" s="2">
        <v>-7259.6093914749072</v>
      </c>
      <c r="I188" s="14">
        <v>0</v>
      </c>
      <c r="J188" s="3"/>
      <c r="K188" s="11">
        <f t="shared" si="10"/>
        <v>383</v>
      </c>
      <c r="L188" s="25">
        <f t="shared" ref="L188:L205" si="13">(C188-C$207)/C$209</f>
        <v>-0.54907890843713125</v>
      </c>
      <c r="M188" s="25">
        <f t="shared" si="12"/>
        <v>-0.16665770931896709</v>
      </c>
      <c r="N188" s="25">
        <f t="shared" si="12"/>
        <v>0.67593765294740138</v>
      </c>
      <c r="O188" s="25">
        <f t="shared" si="12"/>
        <v>-0.34190547943503158</v>
      </c>
      <c r="P188" s="25">
        <f t="shared" si="12"/>
        <v>0.56613163157200352</v>
      </c>
      <c r="Q188" s="25">
        <f t="shared" si="12"/>
        <v>-0.13960160629582399</v>
      </c>
      <c r="R188" s="14">
        <v>0</v>
      </c>
      <c r="S188" s="21">
        <f t="shared" si="11"/>
        <v>-0.63111207191495033</v>
      </c>
      <c r="T188" s="3"/>
    </row>
    <row r="189" spans="1:20" x14ac:dyDescent="0.3">
      <c r="A189" s="3"/>
      <c r="B189" s="11">
        <v>384</v>
      </c>
      <c r="C189" s="1">
        <v>38.772641247481722</v>
      </c>
      <c r="D189" s="1">
        <v>22.299269155072835</v>
      </c>
      <c r="E189" s="1">
        <v>1.2688418800716375</v>
      </c>
      <c r="F189" s="2">
        <v>55032.952187855168</v>
      </c>
      <c r="G189" s="2">
        <v>-1140.8262258979819</v>
      </c>
      <c r="H189" s="2">
        <v>-286.06210940313497</v>
      </c>
      <c r="I189" s="14">
        <v>0</v>
      </c>
      <c r="J189" s="3"/>
      <c r="K189" s="11">
        <f t="shared" si="10"/>
        <v>384</v>
      </c>
      <c r="L189" s="25">
        <f t="shared" si="13"/>
        <v>0.46632722291750844</v>
      </c>
      <c r="M189" s="25">
        <f t="shared" si="12"/>
        <v>1.9316944026236493</v>
      </c>
      <c r="N189" s="25">
        <f t="shared" si="12"/>
        <v>0.74802143080776029</v>
      </c>
      <c r="O189" s="25">
        <f t="shared" si="12"/>
        <v>0.22776290648820355</v>
      </c>
      <c r="P189" s="25">
        <f t="shared" si="12"/>
        <v>0.43524518506962101</v>
      </c>
      <c r="Q189" s="25">
        <f t="shared" si="12"/>
        <v>0.81461316714361409</v>
      </c>
      <c r="R189" s="14">
        <v>0</v>
      </c>
      <c r="S189" s="21">
        <f t="shared" si="11"/>
        <v>3.8756428842425965</v>
      </c>
      <c r="T189" s="3"/>
    </row>
    <row r="190" spans="1:20" x14ac:dyDescent="0.3">
      <c r="A190" s="3"/>
      <c r="B190" s="11">
        <v>385</v>
      </c>
      <c r="C190" s="1">
        <v>35.899473703525253</v>
      </c>
      <c r="D190" s="1">
        <v>18.830875043320347</v>
      </c>
      <c r="E190" s="1">
        <v>0.39519027322944372</v>
      </c>
      <c r="F190" s="2">
        <v>59836.795767003387</v>
      </c>
      <c r="G190" s="2">
        <v>-2138.3044475833158</v>
      </c>
      <c r="H190" s="2">
        <v>-5043.7231943740453</v>
      </c>
      <c r="I190" s="14">
        <v>0</v>
      </c>
      <c r="J190" s="3"/>
      <c r="K190" s="11">
        <f t="shared" si="10"/>
        <v>385</v>
      </c>
      <c r="L190" s="25">
        <f t="shared" si="13"/>
        <v>0.11877934965354196</v>
      </c>
      <c r="M190" s="25">
        <f t="shared" si="12"/>
        <v>1.4318557029561285</v>
      </c>
      <c r="N190" s="25">
        <f t="shared" si="12"/>
        <v>-0.71577434311452792</v>
      </c>
      <c r="O190" s="25">
        <f t="shared" si="12"/>
        <v>0.35851535421527303</v>
      </c>
      <c r="P190" s="25">
        <f t="shared" si="12"/>
        <v>0.19766325635729787</v>
      </c>
      <c r="Q190" s="25">
        <f t="shared" si="12"/>
        <v>0.16360582315262168</v>
      </c>
      <c r="R190" s="14">
        <v>0</v>
      </c>
      <c r="S190" s="21">
        <f t="shared" si="11"/>
        <v>2.270419486334863</v>
      </c>
      <c r="T190" s="3"/>
    </row>
    <row r="191" spans="1:20" x14ac:dyDescent="0.3">
      <c r="A191" s="3"/>
      <c r="B191" s="11">
        <v>386</v>
      </c>
      <c r="C191" s="1">
        <v>32.750849766304135</v>
      </c>
      <c r="D191" s="1">
        <v>0.61877946846222598</v>
      </c>
      <c r="E191" s="1">
        <v>0.95258972965889355</v>
      </c>
      <c r="F191" s="2">
        <v>25930.887213385649</v>
      </c>
      <c r="G191" s="2">
        <v>-297.60971789103098</v>
      </c>
      <c r="H191" s="2">
        <v>-2750.9080130749753</v>
      </c>
      <c r="I191" s="14">
        <v>0</v>
      </c>
      <c r="J191" s="3"/>
      <c r="K191" s="11">
        <f t="shared" si="10"/>
        <v>386</v>
      </c>
      <c r="L191" s="25">
        <f t="shared" si="13"/>
        <v>-0.26208864232659967</v>
      </c>
      <c r="M191" s="25">
        <f>(D191-D$207)/D$209</f>
        <v>-1.1927336248576399</v>
      </c>
      <c r="N191" s="25">
        <f t="shared" si="12"/>
        <v>0.2181436652974767</v>
      </c>
      <c r="O191" s="25">
        <f t="shared" si="12"/>
        <v>-0.56434578036433714</v>
      </c>
      <c r="P191" s="25">
        <f t="shared" si="12"/>
        <v>0.6360846620016386</v>
      </c>
      <c r="Q191" s="25">
        <f t="shared" si="12"/>
        <v>0.47733971356252669</v>
      </c>
      <c r="R191" s="14">
        <v>0</v>
      </c>
      <c r="S191" s="21">
        <f t="shared" si="11"/>
        <v>-0.90574367198441141</v>
      </c>
      <c r="T191" s="3"/>
    </row>
    <row r="192" spans="1:20" x14ac:dyDescent="0.3">
      <c r="A192" s="3"/>
      <c r="B192" s="11">
        <v>387</v>
      </c>
      <c r="C192" s="1">
        <v>37.262917806776173</v>
      </c>
      <c r="D192" s="1">
        <v>10.724150016064403</v>
      </c>
      <c r="E192" s="1">
        <v>1.5709459594753019</v>
      </c>
      <c r="F192" s="2">
        <v>31600.881451403744</v>
      </c>
      <c r="G192" s="2">
        <v>-2302.4166184104488</v>
      </c>
      <c r="H192" s="2">
        <v>-20103.026610166784</v>
      </c>
      <c r="I192" s="14">
        <v>0</v>
      </c>
      <c r="J192" s="3"/>
      <c r="K192" s="11">
        <f t="shared" si="10"/>
        <v>387</v>
      </c>
      <c r="L192" s="25">
        <f t="shared" si="13"/>
        <v>0.28370606943216847</v>
      </c>
      <c r="M192" s="25">
        <f t="shared" si="12"/>
        <v>0.26357586922686332</v>
      </c>
      <c r="N192" s="25">
        <f t="shared" si="12"/>
        <v>1.254194224690854</v>
      </c>
      <c r="O192" s="25">
        <f t="shared" si="12"/>
        <v>-0.41001818559475489</v>
      </c>
      <c r="P192" s="25">
        <f t="shared" si="12"/>
        <v>0.15857459735439847</v>
      </c>
      <c r="Q192" s="25">
        <f t="shared" si="12"/>
        <v>-1.8970111363106967</v>
      </c>
      <c r="R192" s="14">
        <v>0</v>
      </c>
      <c r="S192" s="21">
        <f t="shared" si="11"/>
        <v>-1.6011727858920213</v>
      </c>
      <c r="T192" s="3"/>
    </row>
    <row r="193" spans="1:20" x14ac:dyDescent="0.3">
      <c r="A193" s="3"/>
      <c r="B193" s="11">
        <v>388</v>
      </c>
      <c r="C193" s="1">
        <v>43.720106062698633</v>
      </c>
      <c r="D193" s="1">
        <v>13.611015775632083</v>
      </c>
      <c r="E193" s="1">
        <v>1.8955350518742122</v>
      </c>
      <c r="F193" s="2">
        <v>185556.70440371035</v>
      </c>
      <c r="G193" s="2">
        <v>-4673.5843404457983</v>
      </c>
      <c r="H193" s="2">
        <v>-8333.7824528676192</v>
      </c>
      <c r="I193" s="14">
        <v>0</v>
      </c>
      <c r="J193" s="3"/>
      <c r="K193" s="11">
        <f t="shared" si="10"/>
        <v>388</v>
      </c>
      <c r="L193" s="25">
        <f t="shared" si="13"/>
        <v>1.0647889722832082</v>
      </c>
      <c r="M193" s="25">
        <f t="shared" si="12"/>
        <v>0.67960910561357424</v>
      </c>
      <c r="N193" s="25">
        <f t="shared" si="12"/>
        <v>1.7980404649927029</v>
      </c>
      <c r="O193" s="25">
        <f t="shared" si="12"/>
        <v>3.7803973350577196</v>
      </c>
      <c r="P193" s="25">
        <f t="shared" si="12"/>
        <v>-0.40619623017277967</v>
      </c>
      <c r="Q193" s="25">
        <f t="shared" si="12"/>
        <v>-0.28658444916644399</v>
      </c>
      <c r="R193" s="14">
        <v>0</v>
      </c>
      <c r="S193" s="21">
        <f t="shared" si="11"/>
        <v>4.8320147336152779</v>
      </c>
      <c r="T193" s="3"/>
    </row>
    <row r="194" spans="1:20" x14ac:dyDescent="0.3">
      <c r="A194" s="3"/>
      <c r="B194" s="11">
        <v>389</v>
      </c>
      <c r="C194" s="1">
        <v>56.211611034577942</v>
      </c>
      <c r="D194" s="1">
        <v>12.494008857466325</v>
      </c>
      <c r="E194" s="1">
        <v>0.45365260316310196</v>
      </c>
      <c r="F194" s="2">
        <v>233588.69231033727</v>
      </c>
      <c r="G194" s="2">
        <v>-14613.558159912194</v>
      </c>
      <c r="H194" s="2">
        <v>-20247.997641966947</v>
      </c>
      <c r="I194" s="14">
        <v>0</v>
      </c>
      <c r="J194" s="3"/>
      <c r="K194" s="11">
        <f t="shared" si="10"/>
        <v>389</v>
      </c>
      <c r="L194" s="25">
        <f t="shared" si="13"/>
        <v>2.5758028343097288</v>
      </c>
      <c r="M194" s="25">
        <f t="shared" si="12"/>
        <v>0.51863452558999912</v>
      </c>
      <c r="N194" s="25">
        <f t="shared" si="12"/>
        <v>-0.61782121074422713</v>
      </c>
      <c r="O194" s="25">
        <f t="shared" si="12"/>
        <v>5.0877463118747466</v>
      </c>
      <c r="P194" s="25">
        <f t="shared" si="12"/>
        <v>-2.7737247636667215</v>
      </c>
      <c r="Q194" s="25">
        <f t="shared" si="12"/>
        <v>-1.9168480277332465</v>
      </c>
      <c r="R194" s="14">
        <v>0</v>
      </c>
      <c r="S194" s="21">
        <f t="shared" si="11"/>
        <v>3.4916108803745067</v>
      </c>
      <c r="T194" s="3"/>
    </row>
    <row r="195" spans="1:20" x14ac:dyDescent="0.3">
      <c r="A195" s="3"/>
      <c r="B195" s="11">
        <v>390</v>
      </c>
      <c r="C195" s="1">
        <v>45.356617415797153</v>
      </c>
      <c r="D195" s="1">
        <v>16.631775469618983</v>
      </c>
      <c r="E195" s="1">
        <v>1.3152802408499149</v>
      </c>
      <c r="F195" s="2">
        <v>59545.546828833096</v>
      </c>
      <c r="G195" s="2">
        <v>-4847.9616931081746</v>
      </c>
      <c r="H195" s="2">
        <v>-13622.85814643497</v>
      </c>
      <c r="I195" s="14">
        <v>0</v>
      </c>
      <c r="J195" s="3"/>
      <c r="K195" s="11">
        <f t="shared" si="10"/>
        <v>390</v>
      </c>
      <c r="L195" s="25">
        <f t="shared" si="13"/>
        <v>1.2627468120681142</v>
      </c>
      <c r="M195" s="25">
        <f t="shared" si="12"/>
        <v>1.1149381220982555</v>
      </c>
      <c r="N195" s="25">
        <f t="shared" si="12"/>
        <v>0.82582850598824409</v>
      </c>
      <c r="O195" s="25">
        <f t="shared" si="12"/>
        <v>0.35058805372427165</v>
      </c>
      <c r="P195" s="25">
        <f t="shared" si="12"/>
        <v>-0.44772987659092228</v>
      </c>
      <c r="Q195" s="25">
        <f t="shared" si="12"/>
        <v>-1.0103071057284025</v>
      </c>
      <c r="R195" s="14">
        <v>0</v>
      </c>
      <c r="S195" s="21">
        <f t="shared" si="11"/>
        <v>1.2702360055713167</v>
      </c>
      <c r="T195" s="3"/>
    </row>
    <row r="196" spans="1:20" x14ac:dyDescent="0.3">
      <c r="A196" s="3"/>
      <c r="B196" s="11">
        <v>391</v>
      </c>
      <c r="C196" s="1">
        <v>29.006690598178057</v>
      </c>
      <c r="D196" s="1">
        <v>7.5558239486572667</v>
      </c>
      <c r="E196" s="1">
        <v>3.7861895936102126E-2</v>
      </c>
      <c r="F196" s="2">
        <v>37508.328162947539</v>
      </c>
      <c r="G196" s="2">
        <v>83.031736887721991</v>
      </c>
      <c r="H196" s="2">
        <v>-1554.7130349438141</v>
      </c>
      <c r="I196" s="14">
        <v>0</v>
      </c>
      <c r="J196" s="3"/>
      <c r="K196" s="11">
        <f t="shared" si="10"/>
        <v>391</v>
      </c>
      <c r="L196" s="25">
        <f t="shared" si="13"/>
        <v>-0.71499455057450223</v>
      </c>
      <c r="M196" s="25">
        <f t="shared" si="12"/>
        <v>-0.19301929574858279</v>
      </c>
      <c r="N196" s="25">
        <f t="shared" si="12"/>
        <v>-1.3144749744509516</v>
      </c>
      <c r="O196" s="25">
        <f t="shared" si="12"/>
        <v>-0.24922753855862953</v>
      </c>
      <c r="P196" s="25">
        <f t="shared" si="12"/>
        <v>0.72674682284701975</v>
      </c>
      <c r="Q196" s="25">
        <f t="shared" si="12"/>
        <v>0.64101924047722958</v>
      </c>
      <c r="R196" s="14">
        <v>0</v>
      </c>
      <c r="S196" s="21">
        <f t="shared" si="11"/>
        <v>0.21052467844253486</v>
      </c>
      <c r="T196" s="3"/>
    </row>
    <row r="197" spans="1:20" x14ac:dyDescent="0.3">
      <c r="A197" s="3"/>
      <c r="B197" s="11">
        <v>392</v>
      </c>
      <c r="C197" s="1">
        <v>25.596365600956059</v>
      </c>
      <c r="D197" s="1">
        <v>3.318904593444993</v>
      </c>
      <c r="E197" s="1">
        <v>0.46823525081831813</v>
      </c>
      <c r="F197" s="2">
        <v>34757.186478561096</v>
      </c>
      <c r="G197" s="2">
        <v>-838.06292015678753</v>
      </c>
      <c r="H197" s="2">
        <v>-5385.3515341081247</v>
      </c>
      <c r="I197" s="14">
        <v>0</v>
      </c>
      <c r="J197" s="3"/>
      <c r="K197" s="11">
        <f t="shared" si="10"/>
        <v>392</v>
      </c>
      <c r="L197" s="25">
        <f t="shared" si="13"/>
        <v>-1.1275187705478729</v>
      </c>
      <c r="M197" s="25">
        <f t="shared" si="12"/>
        <v>-0.80361203488669575</v>
      </c>
      <c r="N197" s="25">
        <f t="shared" si="12"/>
        <v>-0.59338810967381506</v>
      </c>
      <c r="O197" s="25">
        <f t="shared" si="12"/>
        <v>-0.32410893370623811</v>
      </c>
      <c r="P197" s="25">
        <f t="shared" si="12"/>
        <v>0.50735812804673919</v>
      </c>
      <c r="Q197" s="25">
        <f t="shared" si="12"/>
        <v>0.11685962704695788</v>
      </c>
      <c r="R197" s="14">
        <v>0</v>
      </c>
      <c r="S197" s="21">
        <f t="shared" si="11"/>
        <v>-1.6310219840471096</v>
      </c>
      <c r="T197" s="3"/>
    </row>
    <row r="198" spans="1:20" x14ac:dyDescent="0.3">
      <c r="A198" s="3"/>
      <c r="B198" s="11">
        <v>393</v>
      </c>
      <c r="C198" s="1">
        <v>34.511069159110576</v>
      </c>
      <c r="D198" s="1">
        <v>1.7250716402082868</v>
      </c>
      <c r="E198" s="1">
        <v>1.7688469909536899</v>
      </c>
      <c r="F198" s="2">
        <v>29833.413447473707</v>
      </c>
      <c r="G198" s="2">
        <v>-5502.4336078320812</v>
      </c>
      <c r="H198" s="2">
        <v>-5496.2195689427954</v>
      </c>
      <c r="I198" s="14">
        <v>1</v>
      </c>
      <c r="J198" s="3"/>
      <c r="K198" s="11">
        <f t="shared" si="10"/>
        <v>393</v>
      </c>
      <c r="L198" s="25">
        <f t="shared" si="13"/>
        <v>-4.9166667854672594E-2</v>
      </c>
      <c r="M198" s="25">
        <f t="shared" si="12"/>
        <v>-1.0333031729651618</v>
      </c>
      <c r="N198" s="25">
        <f t="shared" si="12"/>
        <v>1.5857757055285029</v>
      </c>
      <c r="O198" s="25">
        <f t="shared" si="12"/>
        <v>-0.45812565703621821</v>
      </c>
      <c r="P198" s="25">
        <f t="shared" si="12"/>
        <v>-0.60361368077607691</v>
      </c>
      <c r="Q198" s="25">
        <f t="shared" si="12"/>
        <v>0.10168916752868366</v>
      </c>
      <c r="R198" s="14">
        <v>1</v>
      </c>
      <c r="S198" s="21">
        <f t="shared" si="11"/>
        <v>-2.0425200111034458</v>
      </c>
      <c r="T198" s="3"/>
    </row>
    <row r="199" spans="1:20" x14ac:dyDescent="0.3">
      <c r="A199" s="3"/>
      <c r="B199" s="11">
        <v>394</v>
      </c>
      <c r="C199" s="1">
        <v>44.621885244232885</v>
      </c>
      <c r="D199" s="1">
        <v>22.760476596244736</v>
      </c>
      <c r="E199" s="1">
        <v>1.1002994769202279</v>
      </c>
      <c r="F199" s="2">
        <v>50644.739714311218</v>
      </c>
      <c r="G199" s="2">
        <v>-979.09294362878802</v>
      </c>
      <c r="H199" s="2">
        <v>-2409.493520951436</v>
      </c>
      <c r="I199" s="14">
        <v>0</v>
      </c>
      <c r="J199" s="3"/>
      <c r="K199" s="11">
        <f t="shared" ref="K199:K205" si="14">B199</f>
        <v>394</v>
      </c>
      <c r="L199" s="25">
        <f t="shared" si="13"/>
        <v>1.1738711722945481</v>
      </c>
      <c r="M199" s="25">
        <f t="shared" si="12"/>
        <v>1.9981601271764646</v>
      </c>
      <c r="N199" s="25">
        <f t="shared" si="12"/>
        <v>0.465630079921934</v>
      </c>
      <c r="O199" s="25">
        <f t="shared" si="12"/>
        <v>0.10832323019381722</v>
      </c>
      <c r="P199" s="25">
        <f t="shared" si="12"/>
        <v>0.47376723427643697</v>
      </c>
      <c r="Q199" s="25">
        <f t="shared" si="12"/>
        <v>0.52405664815450337</v>
      </c>
      <c r="R199" s="14">
        <v>0</v>
      </c>
      <c r="S199" s="21">
        <f t="shared" ref="S199:S205" si="15">O199+P199+Q199+L199+M199</f>
        <v>4.2781784120957704</v>
      </c>
      <c r="T199" s="3"/>
    </row>
    <row r="200" spans="1:20" x14ac:dyDescent="0.3">
      <c r="A200" s="3"/>
      <c r="B200" s="11">
        <v>395</v>
      </c>
      <c r="C200" s="1">
        <v>38.837771157214746</v>
      </c>
      <c r="D200" s="1">
        <v>15.145963279954275</v>
      </c>
      <c r="E200" s="1">
        <v>1.0226730227358214</v>
      </c>
      <c r="F200" s="2">
        <v>72908.026114672597</v>
      </c>
      <c r="G200" s="2">
        <v>-2220.6363389195035</v>
      </c>
      <c r="H200" s="2">
        <v>361.2597608203962</v>
      </c>
      <c r="I200" s="14">
        <v>0</v>
      </c>
      <c r="J200" s="3"/>
      <c r="K200" s="11">
        <f t="shared" si="14"/>
        <v>395</v>
      </c>
      <c r="L200" s="25">
        <f t="shared" si="13"/>
        <v>0.47420555276332599</v>
      </c>
      <c r="M200" s="25">
        <f t="shared" si="12"/>
        <v>0.90081411862481231</v>
      </c>
      <c r="N200" s="25">
        <f t="shared" si="12"/>
        <v>0.33556762174089955</v>
      </c>
      <c r="O200" s="25">
        <f t="shared" si="12"/>
        <v>0.71429200151925254</v>
      </c>
      <c r="P200" s="25">
        <f t="shared" si="12"/>
        <v>0.17805323469172663</v>
      </c>
      <c r="Q200" s="25">
        <f t="shared" si="12"/>
        <v>0.90318847419369153</v>
      </c>
      <c r="R200" s="14">
        <v>0</v>
      </c>
      <c r="S200" s="21">
        <f t="shared" si="15"/>
        <v>3.1705533817928089</v>
      </c>
      <c r="T200" s="3"/>
    </row>
    <row r="201" spans="1:20" x14ac:dyDescent="0.3">
      <c r="A201" s="3"/>
      <c r="B201" s="11">
        <v>396</v>
      </c>
      <c r="C201" s="1">
        <v>49.656616698542976</v>
      </c>
      <c r="D201" s="1">
        <v>16.016210684951517</v>
      </c>
      <c r="E201" s="1">
        <v>0.23665137076948553</v>
      </c>
      <c r="F201" s="2">
        <v>70526.442260957308</v>
      </c>
      <c r="G201" s="2">
        <v>-3099.7713631406123</v>
      </c>
      <c r="H201" s="2">
        <v>-13605.372589177879</v>
      </c>
      <c r="I201" s="14">
        <v>0</v>
      </c>
      <c r="J201" s="3"/>
      <c r="K201" s="11">
        <f t="shared" si="14"/>
        <v>396</v>
      </c>
      <c r="L201" s="25">
        <f t="shared" si="13"/>
        <v>1.7828889836927337</v>
      </c>
      <c r="M201" s="25">
        <f t="shared" si="12"/>
        <v>1.0262275858628449</v>
      </c>
      <c r="N201" s="25">
        <f t="shared" si="12"/>
        <v>-0.981404914392219</v>
      </c>
      <c r="O201" s="25">
        <f t="shared" si="12"/>
        <v>0.64946934166159009</v>
      </c>
      <c r="P201" s="25">
        <f t="shared" si="12"/>
        <v>-3.134140682746972E-2</v>
      </c>
      <c r="Q201" s="25">
        <f t="shared" si="12"/>
        <v>-1.0079144960017241</v>
      </c>
      <c r="R201" s="14">
        <v>0</v>
      </c>
      <c r="S201" s="21">
        <f t="shared" si="15"/>
        <v>2.4193300083879752</v>
      </c>
      <c r="T201" s="3"/>
    </row>
    <row r="202" spans="1:20" x14ac:dyDescent="0.3">
      <c r="A202" s="3"/>
      <c r="B202" s="11">
        <v>397</v>
      </c>
      <c r="C202" s="1">
        <v>23.781739007137684</v>
      </c>
      <c r="D202" s="1">
        <v>2.9747878200452389</v>
      </c>
      <c r="E202" s="1">
        <v>0.69810378015888752</v>
      </c>
      <c r="F202" s="2">
        <v>17317.674094332964</v>
      </c>
      <c r="G202" s="2">
        <v>-122.44159227459069</v>
      </c>
      <c r="H202" s="2">
        <v>104.1565046370726</v>
      </c>
      <c r="I202" s="14">
        <v>0</v>
      </c>
      <c r="J202" s="3"/>
      <c r="K202" s="11">
        <f t="shared" si="14"/>
        <v>397</v>
      </c>
      <c r="L202" s="25">
        <f t="shared" si="13"/>
        <v>-1.3470220204632446</v>
      </c>
      <c r="M202" s="25">
        <f t="shared" si="12"/>
        <v>-0.85320353891073164</v>
      </c>
      <c r="N202" s="25">
        <f t="shared" si="12"/>
        <v>-0.20824536035448038</v>
      </c>
      <c r="O202" s="25">
        <f t="shared" si="12"/>
        <v>-0.79878278472465281</v>
      </c>
      <c r="P202" s="25">
        <f t="shared" si="12"/>
        <v>0.67780665675613139</v>
      </c>
      <c r="Q202" s="25">
        <f t="shared" si="12"/>
        <v>0.86800813979196845</v>
      </c>
      <c r="R202" s="14">
        <v>0</v>
      </c>
      <c r="S202" s="21">
        <f t="shared" si="15"/>
        <v>-1.4531935475505291</v>
      </c>
      <c r="T202" s="3"/>
    </row>
    <row r="203" spans="1:20" x14ac:dyDescent="0.3">
      <c r="A203" s="3"/>
      <c r="B203" s="11">
        <v>398</v>
      </c>
      <c r="C203" s="1">
        <v>32.836250108882908</v>
      </c>
      <c r="D203" s="1">
        <v>3.9738117390068077</v>
      </c>
      <c r="E203" s="1">
        <v>0.74918195435305901</v>
      </c>
      <c r="F203" s="2">
        <v>29402.889007848848</v>
      </c>
      <c r="G203" s="2">
        <v>-441.76527706804916</v>
      </c>
      <c r="H203" s="2">
        <v>-3908.3679858516634</v>
      </c>
      <c r="I203" s="14">
        <v>0</v>
      </c>
      <c r="J203" s="3"/>
      <c r="K203" s="11">
        <f t="shared" si="14"/>
        <v>398</v>
      </c>
      <c r="L203" s="25">
        <f t="shared" si="13"/>
        <v>-0.25175833370895639</v>
      </c>
      <c r="M203" s="25">
        <f t="shared" si="12"/>
        <v>-0.70923177546595051</v>
      </c>
      <c r="N203" s="25">
        <f t="shared" si="12"/>
        <v>-0.12266431759151557</v>
      </c>
      <c r="O203" s="25">
        <f t="shared" si="12"/>
        <v>-0.46984379967758555</v>
      </c>
      <c r="P203" s="25">
        <f t="shared" si="12"/>
        <v>0.60174932009711768</v>
      </c>
      <c r="Q203" s="25">
        <f t="shared" si="12"/>
        <v>0.31896043239986999</v>
      </c>
      <c r="R203" s="14">
        <v>0</v>
      </c>
      <c r="S203" s="21">
        <f t="shared" si="15"/>
        <v>-0.51012415635550479</v>
      </c>
      <c r="T203" s="3"/>
    </row>
    <row r="204" spans="1:20" x14ac:dyDescent="0.3">
      <c r="A204" s="3"/>
      <c r="B204" s="11">
        <v>399</v>
      </c>
      <c r="C204" s="1">
        <v>43.891856939230621</v>
      </c>
      <c r="D204" s="1">
        <v>13.967162694680452</v>
      </c>
      <c r="E204" s="1">
        <v>8.444089132891984E-2</v>
      </c>
      <c r="F204" s="2">
        <v>43729.52651573492</v>
      </c>
      <c r="G204" s="2">
        <v>-243.76157385661787</v>
      </c>
      <c r="H204" s="2">
        <v>-2534.8919835512443</v>
      </c>
      <c r="I204" s="14">
        <v>0</v>
      </c>
      <c r="J204" s="3"/>
      <c r="K204" s="11">
        <f t="shared" si="14"/>
        <v>399</v>
      </c>
      <c r="L204" s="25">
        <f t="shared" si="13"/>
        <v>1.0855645278178907</v>
      </c>
      <c r="M204" s="25">
        <f t="shared" si="12"/>
        <v>0.73093430314649932</v>
      </c>
      <c r="N204" s="25">
        <f t="shared" si="12"/>
        <v>-1.2364322671800339</v>
      </c>
      <c r="O204" s="25">
        <f t="shared" si="12"/>
        <v>-7.9897105745745295E-2</v>
      </c>
      <c r="P204" s="25">
        <f t="shared" si="12"/>
        <v>0.6489103514644714</v>
      </c>
      <c r="Q204" s="25">
        <f t="shared" si="12"/>
        <v>0.50689793957487483</v>
      </c>
      <c r="R204" s="14">
        <v>0</v>
      </c>
      <c r="S204" s="21">
        <f t="shared" si="15"/>
        <v>2.8924100162579913</v>
      </c>
      <c r="T204" s="3"/>
    </row>
    <row r="205" spans="1:20" x14ac:dyDescent="0.3">
      <c r="A205" s="3"/>
      <c r="B205" s="15">
        <v>400</v>
      </c>
      <c r="C205" s="16">
        <v>41.33334201303505</v>
      </c>
      <c r="D205" s="16">
        <v>6.5645177008507698</v>
      </c>
      <c r="E205" s="16">
        <v>1.4069205485972041</v>
      </c>
      <c r="F205" s="17">
        <v>53666.250198363043</v>
      </c>
      <c r="G205" s="17">
        <v>-1227.5111165463902</v>
      </c>
      <c r="H205" s="17">
        <v>-10750.936638874882</v>
      </c>
      <c r="I205" s="18">
        <v>0</v>
      </c>
      <c r="J205" s="3"/>
      <c r="K205" s="15">
        <f t="shared" si="14"/>
        <v>400</v>
      </c>
      <c r="L205" s="26">
        <f t="shared" si="13"/>
        <v>0.77607807855607314</v>
      </c>
      <c r="M205" s="26">
        <f t="shared" si="12"/>
        <v>-0.33587884685811026</v>
      </c>
      <c r="N205" s="26">
        <f t="shared" si="12"/>
        <v>0.97937105561655347</v>
      </c>
      <c r="O205" s="26">
        <f t="shared" si="12"/>
        <v>0.19056360399317174</v>
      </c>
      <c r="P205" s="26">
        <f t="shared" si="12"/>
        <v>0.41459835483039148</v>
      </c>
      <c r="Q205" s="26">
        <f t="shared" si="12"/>
        <v>-0.61733207884106145</v>
      </c>
      <c r="R205" s="18">
        <v>0</v>
      </c>
      <c r="S205" s="21">
        <f t="shared" si="15"/>
        <v>0.4280291116804647</v>
      </c>
      <c r="T205" s="3"/>
    </row>
    <row r="206" spans="1:20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x14ac:dyDescent="0.3">
      <c r="A207" s="3"/>
      <c r="B207" s="19" t="s">
        <v>5</v>
      </c>
      <c r="C207" s="20">
        <f>AVERAGE(C6:C205)</f>
        <v>34.917528485124755</v>
      </c>
      <c r="D207" s="20">
        <f t="shared" ref="D207:G207" si="16">AVERAGE(D6:D205)</f>
        <v>8.8951900066962057</v>
      </c>
      <c r="E207" s="20">
        <f t="shared" si="16"/>
        <v>0.8223929036365607</v>
      </c>
      <c r="F207" s="20">
        <f>AVERAGE(F6:F205)</f>
        <v>46664.945355697215</v>
      </c>
      <c r="G207" s="20">
        <f t="shared" si="16"/>
        <v>-2968.1857205927095</v>
      </c>
      <c r="H207" s="20">
        <f>AVERAGE(H6:H205)</f>
        <v>-6239.3795341566438</v>
      </c>
      <c r="I207" s="21"/>
      <c r="J207" s="21"/>
      <c r="K207" s="21"/>
      <c r="L207" s="21">
        <v>0.10845235656691682</v>
      </c>
      <c r="M207" s="21">
        <v>-8.9383810357349033E-2</v>
      </c>
      <c r="N207" s="21">
        <v>0</v>
      </c>
      <c r="O207" s="21">
        <v>0.30152138693879071</v>
      </c>
      <c r="P207" s="21">
        <v>0.57622763077037675</v>
      </c>
      <c r="Q207" s="21">
        <v>0.10318243608126478</v>
      </c>
      <c r="R207" s="3"/>
      <c r="S207" s="3"/>
      <c r="T207" s="3"/>
    </row>
    <row r="208" spans="1:20" x14ac:dyDescent="0.3">
      <c r="A208" s="3"/>
      <c r="B208" s="3"/>
      <c r="C208" s="21"/>
      <c r="D208" s="21"/>
      <c r="E208" s="21"/>
      <c r="F208" s="21"/>
      <c r="G208" s="21"/>
      <c r="H208" s="21"/>
      <c r="I208" s="3"/>
      <c r="J208" s="3"/>
      <c r="K208" s="3"/>
      <c r="L208" s="21"/>
      <c r="M208" s="3"/>
      <c r="N208" s="3"/>
      <c r="O208" s="3"/>
      <c r="P208" s="3"/>
      <c r="Q208" s="3"/>
      <c r="R208" s="3"/>
      <c r="S208" s="3"/>
      <c r="T208" s="3"/>
    </row>
    <row r="209" spans="1:20" x14ac:dyDescent="0.3">
      <c r="A209" s="3"/>
      <c r="B209" s="19" t="s">
        <v>6</v>
      </c>
      <c r="C209" s="20">
        <f>STDEVP(C6:C205)</f>
        <v>8.2669691429078807</v>
      </c>
      <c r="D209" s="20">
        <f t="shared" ref="D209:H209" si="17">STDEVP(D6:D205)</f>
        <v>6.9390267581513188</v>
      </c>
      <c r="E209" s="20">
        <f t="shared" si="17"/>
        <v>0.59683982042195405</v>
      </c>
      <c r="F209" s="20">
        <f t="shared" si="17"/>
        <v>36739.989672512165</v>
      </c>
      <c r="G209" s="20">
        <f t="shared" si="17"/>
        <v>4198.4599884831041</v>
      </c>
      <c r="H209" s="20">
        <f t="shared" si="17"/>
        <v>7308.152709620952</v>
      </c>
      <c r="I209" s="21"/>
      <c r="J209" s="21"/>
      <c r="K209" s="21"/>
      <c r="L209" s="21"/>
      <c r="M209" s="21"/>
      <c r="N209" s="21"/>
      <c r="O209" s="21"/>
      <c r="P209" s="21"/>
      <c r="Q209" s="21"/>
      <c r="R209" s="3"/>
      <c r="S209" s="3"/>
      <c r="T209" s="3"/>
    </row>
    <row r="210" spans="1:20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</sheetData>
  <phoneticPr fontId="8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09"/>
  <sheetViews>
    <sheetView topLeftCell="B1" workbookViewId="0">
      <selection activeCell="C9" sqref="C9"/>
    </sheetView>
  </sheetViews>
  <sheetFormatPr defaultColWidth="11.19921875" defaultRowHeight="15.6" x14ac:dyDescent="0.3"/>
  <cols>
    <col min="2" max="2" width="24.796875" customWidth="1"/>
    <col min="3" max="3" width="23.296875" customWidth="1"/>
    <col min="4" max="4" width="25.796875" customWidth="1"/>
    <col min="6" max="6" width="26" customWidth="1"/>
    <col min="7" max="7" width="21" customWidth="1"/>
    <col min="8" max="8" width="24.5" customWidth="1"/>
  </cols>
  <sheetData>
    <row r="1" spans="1:9" x14ac:dyDescent="0.3">
      <c r="A1" s="3"/>
      <c r="B1" s="3"/>
      <c r="C1" s="3"/>
      <c r="D1" s="3"/>
      <c r="E1" s="3"/>
      <c r="F1" s="3"/>
      <c r="G1" s="3"/>
      <c r="H1" s="3"/>
      <c r="I1" s="3"/>
    </row>
    <row r="2" spans="1:9" x14ac:dyDescent="0.3">
      <c r="A2" s="3"/>
      <c r="B2" s="3"/>
      <c r="C2" s="3"/>
      <c r="D2" s="3"/>
      <c r="E2" s="3"/>
      <c r="F2" s="3"/>
      <c r="G2" s="3"/>
      <c r="H2" s="3"/>
      <c r="I2" s="3"/>
    </row>
    <row r="3" spans="1:9" x14ac:dyDescent="0.3">
      <c r="A3" s="3"/>
      <c r="B3" s="3"/>
      <c r="C3" s="3"/>
      <c r="D3" s="3"/>
      <c r="E3" s="3"/>
      <c r="F3" s="3"/>
      <c r="G3" s="3"/>
      <c r="H3" s="3"/>
      <c r="I3" s="3"/>
    </row>
    <row r="4" spans="1:9" ht="21" x14ac:dyDescent="0.4">
      <c r="A4" s="3"/>
      <c r="B4" s="4" t="s">
        <v>15</v>
      </c>
      <c r="C4" s="5"/>
      <c r="D4" s="6"/>
      <c r="E4" s="3"/>
      <c r="F4" s="4" t="s">
        <v>14</v>
      </c>
      <c r="G4" s="5"/>
      <c r="H4" s="6"/>
      <c r="I4" s="3"/>
    </row>
    <row r="5" spans="1:9" x14ac:dyDescent="0.3">
      <c r="A5" s="3"/>
      <c r="B5" s="3"/>
      <c r="C5" s="3"/>
      <c r="D5" s="3"/>
      <c r="E5" s="3"/>
      <c r="F5" s="3"/>
      <c r="G5" s="3"/>
      <c r="H5" s="3"/>
      <c r="I5" s="3"/>
    </row>
    <row r="6" spans="1:9" ht="21" x14ac:dyDescent="0.4">
      <c r="A6" s="3"/>
      <c r="B6" s="7" t="s">
        <v>0</v>
      </c>
      <c r="C6" s="10" t="s">
        <v>12</v>
      </c>
      <c r="D6" s="7" t="s">
        <v>13</v>
      </c>
      <c r="E6" s="3"/>
      <c r="F6" s="4" t="s">
        <v>0</v>
      </c>
      <c r="G6" s="10" t="s">
        <v>12</v>
      </c>
      <c r="H6" s="7" t="s">
        <v>13</v>
      </c>
      <c r="I6" s="3"/>
    </row>
    <row r="7" spans="1:9" x14ac:dyDescent="0.3">
      <c r="A7" s="3"/>
      <c r="B7" s="11">
        <v>1</v>
      </c>
      <c r="C7" s="27">
        <v>215.22739407272948</v>
      </c>
      <c r="D7" s="14">
        <v>0</v>
      </c>
      <c r="E7" s="3"/>
      <c r="F7" s="22">
        <v>201</v>
      </c>
      <c r="G7" s="27">
        <v>3032.9014214027129</v>
      </c>
      <c r="H7" s="24">
        <v>1</v>
      </c>
      <c r="I7" s="3"/>
    </row>
    <row r="8" spans="1:9" x14ac:dyDescent="0.3">
      <c r="A8" s="3"/>
      <c r="B8" s="11">
        <v>2</v>
      </c>
      <c r="C8" s="27">
        <v>4387.3953165744542</v>
      </c>
      <c r="D8" s="14">
        <v>1</v>
      </c>
      <c r="E8" s="3"/>
      <c r="F8" s="11">
        <v>202</v>
      </c>
      <c r="G8" s="27">
        <v>2825.8004399949791</v>
      </c>
      <c r="H8" s="14">
        <v>1</v>
      </c>
      <c r="I8" s="3"/>
    </row>
    <row r="9" spans="1:9" x14ac:dyDescent="0.3">
      <c r="A9" s="3"/>
      <c r="B9" s="11">
        <v>3</v>
      </c>
      <c r="C9" s="27">
        <v>3653.9769738883801</v>
      </c>
      <c r="D9" s="14">
        <v>1</v>
      </c>
      <c r="E9" s="3"/>
      <c r="F9" s="11">
        <v>203</v>
      </c>
      <c r="G9" s="27">
        <v>322.31576096131266</v>
      </c>
      <c r="H9" s="14">
        <v>0</v>
      </c>
      <c r="I9" s="3"/>
    </row>
    <row r="10" spans="1:9" x14ac:dyDescent="0.3">
      <c r="A10" s="3"/>
      <c r="B10" s="11">
        <v>4</v>
      </c>
      <c r="C10" s="27">
        <v>3005.8093488474497</v>
      </c>
      <c r="D10" s="14">
        <v>0</v>
      </c>
      <c r="E10" s="3"/>
      <c r="F10" s="11">
        <v>204</v>
      </c>
      <c r="G10" s="27">
        <v>249.83243806169463</v>
      </c>
      <c r="H10" s="14">
        <v>0</v>
      </c>
      <c r="I10" s="3"/>
    </row>
    <row r="11" spans="1:9" x14ac:dyDescent="0.3">
      <c r="A11" s="3"/>
      <c r="B11" s="11">
        <v>5</v>
      </c>
      <c r="C11" s="27">
        <v>176.38359223524995</v>
      </c>
      <c r="D11" s="14">
        <v>0</v>
      </c>
      <c r="E11" s="3"/>
      <c r="F11" s="11">
        <v>205</v>
      </c>
      <c r="G11" s="27">
        <v>1066.5812974671308</v>
      </c>
      <c r="H11" s="14">
        <v>0</v>
      </c>
      <c r="I11" s="3"/>
    </row>
    <row r="12" spans="1:9" x14ac:dyDescent="0.3">
      <c r="A12" s="3"/>
      <c r="B12" s="11">
        <v>6</v>
      </c>
      <c r="C12" s="27">
        <v>4281.3836154016826</v>
      </c>
      <c r="D12" s="14">
        <v>1</v>
      </c>
      <c r="E12" s="3"/>
      <c r="F12" s="11">
        <v>206</v>
      </c>
      <c r="G12" s="27">
        <v>778.96598841451646</v>
      </c>
      <c r="H12" s="14">
        <v>0</v>
      </c>
      <c r="I12" s="3"/>
    </row>
    <row r="13" spans="1:9" x14ac:dyDescent="0.3">
      <c r="A13" s="3"/>
      <c r="B13" s="11">
        <v>7</v>
      </c>
      <c r="C13" s="27">
        <v>166.0373284839221</v>
      </c>
      <c r="D13" s="14">
        <v>0</v>
      </c>
      <c r="E13" s="3"/>
      <c r="F13" s="11">
        <v>207</v>
      </c>
      <c r="G13" s="27">
        <v>240.27692438157425</v>
      </c>
      <c r="H13" s="14">
        <v>1</v>
      </c>
      <c r="I13" s="3"/>
    </row>
    <row r="14" spans="1:9" x14ac:dyDescent="0.3">
      <c r="A14" s="3"/>
      <c r="B14" s="11">
        <v>8</v>
      </c>
      <c r="C14" s="27">
        <v>-210.14865530639071</v>
      </c>
      <c r="D14" s="14">
        <v>0</v>
      </c>
      <c r="E14" s="3"/>
      <c r="F14" s="11">
        <v>208</v>
      </c>
      <c r="G14" s="27">
        <v>1045.7026980765031</v>
      </c>
      <c r="H14" s="14">
        <v>1</v>
      </c>
      <c r="I14" s="3"/>
    </row>
    <row r="15" spans="1:9" x14ac:dyDescent="0.3">
      <c r="A15" s="3"/>
      <c r="B15" s="11">
        <v>9</v>
      </c>
      <c r="C15" s="27">
        <v>977.71689712355771</v>
      </c>
      <c r="D15" s="14">
        <v>0</v>
      </c>
      <c r="E15" s="3"/>
      <c r="F15" s="11">
        <v>209</v>
      </c>
      <c r="G15" s="27">
        <v>397.37961732305678</v>
      </c>
      <c r="H15" s="14">
        <v>0</v>
      </c>
      <c r="I15" s="3"/>
    </row>
    <row r="16" spans="1:9" x14ac:dyDescent="0.3">
      <c r="A16" s="3"/>
      <c r="B16" s="11">
        <v>10</v>
      </c>
      <c r="C16" s="27">
        <v>-15.5431155708694</v>
      </c>
      <c r="D16" s="14">
        <v>0</v>
      </c>
      <c r="E16" s="3"/>
      <c r="F16" s="11">
        <v>210</v>
      </c>
      <c r="G16" s="27">
        <v>-52.408451756445174</v>
      </c>
      <c r="H16" s="14">
        <v>0</v>
      </c>
      <c r="I16" s="3"/>
    </row>
    <row r="17" spans="1:9" x14ac:dyDescent="0.3">
      <c r="A17" s="3"/>
      <c r="B17" s="11">
        <v>11</v>
      </c>
      <c r="C17" s="27">
        <v>2518.784324734921</v>
      </c>
      <c r="D17" s="14">
        <v>1</v>
      </c>
      <c r="E17" s="3"/>
      <c r="F17" s="11">
        <v>211</v>
      </c>
      <c r="G17" s="27">
        <v>361.03663399568586</v>
      </c>
      <c r="H17" s="14">
        <v>0</v>
      </c>
      <c r="I17" s="3"/>
    </row>
    <row r="18" spans="1:9" x14ac:dyDescent="0.3">
      <c r="A18" s="3"/>
      <c r="B18" s="11">
        <v>12</v>
      </c>
      <c r="C18" s="27">
        <v>522.59290956540588</v>
      </c>
      <c r="D18" s="14">
        <v>0</v>
      </c>
      <c r="E18" s="3"/>
      <c r="F18" s="11">
        <v>212</v>
      </c>
      <c r="G18" s="27">
        <v>1918.0605667675395</v>
      </c>
      <c r="H18" s="14">
        <v>0</v>
      </c>
      <c r="I18" s="3"/>
    </row>
    <row r="19" spans="1:9" x14ac:dyDescent="0.3">
      <c r="A19" s="3"/>
      <c r="B19" s="11">
        <v>13</v>
      </c>
      <c r="C19" s="27">
        <v>923.41962390824062</v>
      </c>
      <c r="D19" s="14">
        <v>1</v>
      </c>
      <c r="E19" s="3"/>
      <c r="F19" s="11">
        <v>213</v>
      </c>
      <c r="G19" s="27">
        <v>49.521666866499388</v>
      </c>
      <c r="H19" s="14">
        <v>0</v>
      </c>
      <c r="I19" s="3"/>
    </row>
    <row r="20" spans="1:9" x14ac:dyDescent="0.3">
      <c r="A20" s="3"/>
      <c r="B20" s="11">
        <v>14</v>
      </c>
      <c r="C20" s="27">
        <v>-215.30842185393433</v>
      </c>
      <c r="D20" s="14">
        <v>0</v>
      </c>
      <c r="E20" s="3"/>
      <c r="F20" s="11">
        <v>214</v>
      </c>
      <c r="G20" s="27">
        <v>2020.7035285598051</v>
      </c>
      <c r="H20" s="14">
        <v>0</v>
      </c>
      <c r="I20" s="3"/>
    </row>
    <row r="21" spans="1:9" x14ac:dyDescent="0.3">
      <c r="A21" s="3"/>
      <c r="B21" s="11">
        <v>15</v>
      </c>
      <c r="C21" s="27">
        <v>-437.46285126452392</v>
      </c>
      <c r="D21" s="14">
        <v>0</v>
      </c>
      <c r="E21" s="3"/>
      <c r="F21" s="11">
        <v>215</v>
      </c>
      <c r="G21" s="27">
        <v>1706.0995723483993</v>
      </c>
      <c r="H21" s="14">
        <v>1</v>
      </c>
      <c r="I21" s="3"/>
    </row>
    <row r="22" spans="1:9" x14ac:dyDescent="0.3">
      <c r="A22" s="3"/>
      <c r="B22" s="11">
        <v>16</v>
      </c>
      <c r="C22" s="27">
        <v>670.2113820466692</v>
      </c>
      <c r="D22" s="14">
        <v>0</v>
      </c>
      <c r="E22" s="3"/>
      <c r="F22" s="11">
        <v>216</v>
      </c>
      <c r="G22" s="27">
        <v>-543.84511860760335</v>
      </c>
      <c r="H22" s="14">
        <v>0</v>
      </c>
      <c r="I22" s="3"/>
    </row>
    <row r="23" spans="1:9" x14ac:dyDescent="0.3">
      <c r="A23" s="3"/>
      <c r="B23" s="11">
        <v>17</v>
      </c>
      <c r="C23" s="27">
        <v>841.07861064661108</v>
      </c>
      <c r="D23" s="14">
        <v>0</v>
      </c>
      <c r="E23" s="3"/>
      <c r="F23" s="11">
        <v>217</v>
      </c>
      <c r="G23" s="27">
        <v>358.74485425581491</v>
      </c>
      <c r="H23" s="14">
        <v>0</v>
      </c>
      <c r="I23" s="3"/>
    </row>
    <row r="24" spans="1:9" x14ac:dyDescent="0.3">
      <c r="A24" s="3"/>
      <c r="B24" s="11">
        <v>18</v>
      </c>
      <c r="C24" s="27">
        <v>2856.8775955334067</v>
      </c>
      <c r="D24" s="14">
        <v>1</v>
      </c>
      <c r="E24" s="3"/>
      <c r="F24" s="11">
        <v>218</v>
      </c>
      <c r="G24" s="27">
        <v>946.32649351985992</v>
      </c>
      <c r="H24" s="14">
        <v>0</v>
      </c>
      <c r="I24" s="3"/>
    </row>
    <row r="25" spans="1:9" x14ac:dyDescent="0.3">
      <c r="A25" s="3"/>
      <c r="B25" s="11">
        <v>19</v>
      </c>
      <c r="C25" s="27">
        <v>762.75725548010189</v>
      </c>
      <c r="D25" s="14">
        <v>0</v>
      </c>
      <c r="E25" s="3"/>
      <c r="F25" s="11">
        <v>219</v>
      </c>
      <c r="G25" s="27">
        <v>1672.7580674992571</v>
      </c>
      <c r="H25" s="14">
        <v>0</v>
      </c>
      <c r="I25" s="3"/>
    </row>
    <row r="26" spans="1:9" x14ac:dyDescent="0.3">
      <c r="A26" s="3"/>
      <c r="B26" s="11">
        <v>20</v>
      </c>
      <c r="C26" s="27">
        <v>544.40561256415333</v>
      </c>
      <c r="D26" s="14">
        <v>0</v>
      </c>
      <c r="E26" s="3"/>
      <c r="F26" s="11">
        <v>220</v>
      </c>
      <c r="G26" s="27">
        <v>4211.6961122990688</v>
      </c>
      <c r="H26" s="14">
        <v>1</v>
      </c>
      <c r="I26" s="3"/>
    </row>
    <row r="27" spans="1:9" x14ac:dyDescent="0.3">
      <c r="A27" s="3"/>
      <c r="B27" s="11">
        <v>21</v>
      </c>
      <c r="C27" s="27">
        <v>600.30814711737821</v>
      </c>
      <c r="D27" s="14">
        <v>0</v>
      </c>
      <c r="E27" s="3"/>
      <c r="F27" s="11">
        <v>221</v>
      </c>
      <c r="G27" s="27">
        <v>-104.51410063530363</v>
      </c>
      <c r="H27" s="14">
        <v>0</v>
      </c>
      <c r="I27" s="3"/>
    </row>
    <row r="28" spans="1:9" x14ac:dyDescent="0.3">
      <c r="A28" s="3"/>
      <c r="B28" s="11">
        <v>22</v>
      </c>
      <c r="C28" s="27">
        <v>773.37538370682046</v>
      </c>
      <c r="D28" s="14">
        <v>0</v>
      </c>
      <c r="E28" s="3"/>
      <c r="F28" s="11">
        <v>222</v>
      </c>
      <c r="G28" s="27">
        <v>3224.1909799111609</v>
      </c>
      <c r="H28" s="14">
        <v>1</v>
      </c>
      <c r="I28" s="3"/>
    </row>
    <row r="29" spans="1:9" x14ac:dyDescent="0.3">
      <c r="A29" s="3"/>
      <c r="B29" s="11">
        <v>23</v>
      </c>
      <c r="C29" s="27">
        <v>287.08223468087363</v>
      </c>
      <c r="D29" s="14">
        <v>0</v>
      </c>
      <c r="E29" s="3"/>
      <c r="F29" s="11">
        <v>223</v>
      </c>
      <c r="G29" s="27">
        <v>1029.166361689159</v>
      </c>
      <c r="H29" s="14">
        <v>1</v>
      </c>
      <c r="I29" s="3"/>
    </row>
    <row r="30" spans="1:9" x14ac:dyDescent="0.3">
      <c r="A30" s="3"/>
      <c r="B30" s="11">
        <v>24</v>
      </c>
      <c r="C30" s="27">
        <v>71.988058757006002</v>
      </c>
      <c r="D30" s="14">
        <v>0</v>
      </c>
      <c r="E30" s="3"/>
      <c r="F30" s="11">
        <v>224</v>
      </c>
      <c r="G30" s="27">
        <v>47.395368879557843</v>
      </c>
      <c r="H30" s="14">
        <v>0</v>
      </c>
      <c r="I30" s="3"/>
    </row>
    <row r="31" spans="1:9" x14ac:dyDescent="0.3">
      <c r="A31" s="3"/>
      <c r="B31" s="11">
        <v>25</v>
      </c>
      <c r="C31" s="27">
        <v>423.53390486158287</v>
      </c>
      <c r="D31" s="14">
        <v>1</v>
      </c>
      <c r="E31" s="3"/>
      <c r="F31" s="11">
        <v>225</v>
      </c>
      <c r="G31" s="27">
        <v>2281.4846496602199</v>
      </c>
      <c r="H31" s="14">
        <v>0</v>
      </c>
      <c r="I31" s="3"/>
    </row>
    <row r="32" spans="1:9" x14ac:dyDescent="0.3">
      <c r="A32" s="3"/>
      <c r="B32" s="11">
        <v>26</v>
      </c>
      <c r="C32" s="27">
        <v>450.83239398820365</v>
      </c>
      <c r="D32" s="14">
        <v>0</v>
      </c>
      <c r="E32" s="3"/>
      <c r="F32" s="11">
        <v>226</v>
      </c>
      <c r="G32" s="27">
        <v>648.11433080210088</v>
      </c>
      <c r="H32" s="14">
        <v>0</v>
      </c>
      <c r="I32" s="3"/>
    </row>
    <row r="33" spans="1:9" x14ac:dyDescent="0.3">
      <c r="A33" s="3"/>
      <c r="B33" s="11">
        <v>27</v>
      </c>
      <c r="C33" s="27">
        <v>356.04012100295807</v>
      </c>
      <c r="D33" s="14">
        <v>0</v>
      </c>
      <c r="E33" s="3"/>
      <c r="F33" s="11">
        <v>227</v>
      </c>
      <c r="G33" s="27">
        <v>-96.115442873452466</v>
      </c>
      <c r="H33" s="14">
        <v>0</v>
      </c>
      <c r="I33" s="3"/>
    </row>
    <row r="34" spans="1:9" x14ac:dyDescent="0.3">
      <c r="A34" s="3"/>
      <c r="B34" s="11">
        <v>28</v>
      </c>
      <c r="C34" s="27">
        <v>745.01593612104318</v>
      </c>
      <c r="D34" s="14">
        <v>0</v>
      </c>
      <c r="E34" s="3"/>
      <c r="F34" s="11">
        <v>228</v>
      </c>
      <c r="G34" s="27">
        <v>140.84936185299904</v>
      </c>
      <c r="H34" s="14">
        <v>0</v>
      </c>
      <c r="I34" s="3"/>
    </row>
    <row r="35" spans="1:9" x14ac:dyDescent="0.3">
      <c r="A35" s="3"/>
      <c r="B35" s="11">
        <v>29</v>
      </c>
      <c r="C35" s="27">
        <v>787.64706219132677</v>
      </c>
      <c r="D35" s="14">
        <v>0</v>
      </c>
      <c r="E35" s="3"/>
      <c r="F35" s="11">
        <v>229</v>
      </c>
      <c r="G35" s="27">
        <v>3735.8029879288779</v>
      </c>
      <c r="H35" s="14">
        <v>1</v>
      </c>
      <c r="I35" s="3"/>
    </row>
    <row r="36" spans="1:9" x14ac:dyDescent="0.3">
      <c r="A36" s="3"/>
      <c r="B36" s="11">
        <v>30</v>
      </c>
      <c r="C36" s="27">
        <v>1353.936643673514</v>
      </c>
      <c r="D36" s="14">
        <v>0</v>
      </c>
      <c r="E36" s="3"/>
      <c r="F36" s="11">
        <v>230</v>
      </c>
      <c r="G36" s="27">
        <v>2173.3518994606452</v>
      </c>
      <c r="H36" s="14">
        <v>1</v>
      </c>
      <c r="I36" s="3"/>
    </row>
    <row r="37" spans="1:9" x14ac:dyDescent="0.3">
      <c r="A37" s="3"/>
      <c r="B37" s="11">
        <v>31</v>
      </c>
      <c r="C37" s="27">
        <v>4147.3234970142348</v>
      </c>
      <c r="D37" s="14">
        <v>1</v>
      </c>
      <c r="E37" s="3"/>
      <c r="F37" s="11">
        <v>231</v>
      </c>
      <c r="G37" s="27">
        <v>172.65230209994519</v>
      </c>
      <c r="H37" s="14">
        <v>0</v>
      </c>
      <c r="I37" s="3"/>
    </row>
    <row r="38" spans="1:9" x14ac:dyDescent="0.3">
      <c r="A38" s="3"/>
      <c r="B38" s="11">
        <v>32</v>
      </c>
      <c r="C38" s="27">
        <v>92.875257309181364</v>
      </c>
      <c r="D38" s="14">
        <v>0</v>
      </c>
      <c r="E38" s="3"/>
      <c r="F38" s="11">
        <v>232</v>
      </c>
      <c r="G38" s="27">
        <v>1389.2869890908853</v>
      </c>
      <c r="H38" s="14">
        <v>0</v>
      </c>
      <c r="I38" s="3"/>
    </row>
    <row r="39" spans="1:9" x14ac:dyDescent="0.3">
      <c r="A39" s="3"/>
      <c r="B39" s="11">
        <v>33</v>
      </c>
      <c r="C39" s="27">
        <v>472.04330936952755</v>
      </c>
      <c r="D39" s="14">
        <v>0</v>
      </c>
      <c r="E39" s="3"/>
      <c r="F39" s="11">
        <v>233</v>
      </c>
      <c r="G39" s="27">
        <v>-155.379978530941</v>
      </c>
      <c r="H39" s="14">
        <v>0</v>
      </c>
      <c r="I39" s="3"/>
    </row>
    <row r="40" spans="1:9" x14ac:dyDescent="0.3">
      <c r="A40" s="3"/>
      <c r="B40" s="11">
        <v>34</v>
      </c>
      <c r="C40" s="27">
        <v>154.47256343158656</v>
      </c>
      <c r="D40" s="14">
        <v>0</v>
      </c>
      <c r="E40" s="3"/>
      <c r="F40" s="11">
        <v>234</v>
      </c>
      <c r="G40" s="27">
        <v>561.96715147371356</v>
      </c>
      <c r="H40" s="14">
        <v>0</v>
      </c>
      <c r="I40" s="3"/>
    </row>
    <row r="41" spans="1:9" x14ac:dyDescent="0.3">
      <c r="A41" s="3"/>
      <c r="B41" s="11">
        <v>35</v>
      </c>
      <c r="C41" s="27">
        <v>386.41412825368963</v>
      </c>
      <c r="D41" s="14">
        <v>0</v>
      </c>
      <c r="E41" s="3"/>
      <c r="F41" s="11">
        <v>235</v>
      </c>
      <c r="G41" s="27">
        <v>8.7957808413898988</v>
      </c>
      <c r="H41" s="14">
        <v>0</v>
      </c>
      <c r="I41" s="3"/>
    </row>
    <row r="42" spans="1:9" x14ac:dyDescent="0.3">
      <c r="A42" s="3"/>
      <c r="B42" s="11">
        <v>36</v>
      </c>
      <c r="C42" s="27">
        <v>1270.182933944365</v>
      </c>
      <c r="D42" s="14">
        <v>0</v>
      </c>
      <c r="E42" s="3"/>
      <c r="F42" s="11">
        <v>236</v>
      </c>
      <c r="G42" s="27">
        <v>1411.6099790917738</v>
      </c>
      <c r="H42" s="14">
        <v>0</v>
      </c>
      <c r="I42" s="3"/>
    </row>
    <row r="43" spans="1:9" x14ac:dyDescent="0.3">
      <c r="A43" s="3"/>
      <c r="B43" s="11">
        <v>37</v>
      </c>
      <c r="C43" s="27">
        <v>873.19773718495549</v>
      </c>
      <c r="D43" s="14">
        <v>0</v>
      </c>
      <c r="E43" s="3"/>
      <c r="F43" s="11">
        <v>237</v>
      </c>
      <c r="G43" s="27">
        <v>2895.6502679858168</v>
      </c>
      <c r="H43" s="14">
        <v>0</v>
      </c>
      <c r="I43" s="3"/>
    </row>
    <row r="44" spans="1:9" x14ac:dyDescent="0.3">
      <c r="A44" s="3"/>
      <c r="B44" s="11">
        <v>38</v>
      </c>
      <c r="C44" s="27">
        <v>-143.43291319071491</v>
      </c>
      <c r="D44" s="14">
        <v>0</v>
      </c>
      <c r="E44" s="3"/>
      <c r="F44" s="11">
        <v>238</v>
      </c>
      <c r="G44" s="27">
        <v>402.19979586974648</v>
      </c>
      <c r="H44" s="14">
        <v>0</v>
      </c>
      <c r="I44" s="3"/>
    </row>
    <row r="45" spans="1:9" x14ac:dyDescent="0.3">
      <c r="A45" s="3"/>
      <c r="B45" s="11">
        <v>39</v>
      </c>
      <c r="C45" s="27">
        <v>4597.4797884738955</v>
      </c>
      <c r="D45" s="14">
        <v>1</v>
      </c>
      <c r="E45" s="3"/>
      <c r="F45" s="11">
        <v>239</v>
      </c>
      <c r="G45" s="27">
        <v>1782.4004555160652</v>
      </c>
      <c r="H45" s="14">
        <v>1</v>
      </c>
      <c r="I45" s="3"/>
    </row>
    <row r="46" spans="1:9" x14ac:dyDescent="0.3">
      <c r="A46" s="3"/>
      <c r="B46" s="11">
        <v>40</v>
      </c>
      <c r="C46" s="27">
        <v>131.41212565776203</v>
      </c>
      <c r="D46" s="14">
        <v>0</v>
      </c>
      <c r="E46" s="3"/>
      <c r="F46" s="11">
        <v>240</v>
      </c>
      <c r="G46" s="27">
        <v>-16.732592078517591</v>
      </c>
      <c r="H46" s="14">
        <v>0</v>
      </c>
      <c r="I46" s="3"/>
    </row>
    <row r="47" spans="1:9" x14ac:dyDescent="0.3">
      <c r="A47" s="3"/>
      <c r="B47" s="11">
        <v>41</v>
      </c>
      <c r="C47" s="27">
        <v>-204.03482914194902</v>
      </c>
      <c r="D47" s="14">
        <v>0</v>
      </c>
      <c r="E47" s="3"/>
      <c r="F47" s="11">
        <v>241</v>
      </c>
      <c r="G47" s="27">
        <v>160.15425188846098</v>
      </c>
      <c r="H47" s="14">
        <v>0</v>
      </c>
      <c r="I47" s="3"/>
    </row>
    <row r="48" spans="1:9" x14ac:dyDescent="0.3">
      <c r="A48" s="3"/>
      <c r="B48" s="11">
        <v>42</v>
      </c>
      <c r="C48" s="27">
        <v>130.69272303437435</v>
      </c>
      <c r="D48" s="14">
        <v>0</v>
      </c>
      <c r="E48" s="3"/>
      <c r="F48" s="11">
        <v>242</v>
      </c>
      <c r="G48" s="27">
        <v>290.88664723181671</v>
      </c>
      <c r="H48" s="14">
        <v>0</v>
      </c>
      <c r="I48" s="3"/>
    </row>
    <row r="49" spans="1:9" x14ac:dyDescent="0.3">
      <c r="A49" s="3"/>
      <c r="B49" s="11">
        <v>43</v>
      </c>
      <c r="C49" s="27">
        <v>1629.8417541253689</v>
      </c>
      <c r="D49" s="14">
        <v>0</v>
      </c>
      <c r="E49" s="3"/>
      <c r="F49" s="11">
        <v>243</v>
      </c>
      <c r="G49" s="27">
        <v>178.83934029537835</v>
      </c>
      <c r="H49" s="14">
        <v>0</v>
      </c>
      <c r="I49" s="3"/>
    </row>
    <row r="50" spans="1:9" x14ac:dyDescent="0.3">
      <c r="A50" s="3"/>
      <c r="B50" s="11">
        <v>44</v>
      </c>
      <c r="C50" s="27">
        <v>132.31530055149449</v>
      </c>
      <c r="D50" s="14">
        <v>0</v>
      </c>
      <c r="E50" s="3"/>
      <c r="F50" s="11">
        <v>244</v>
      </c>
      <c r="G50" s="27">
        <v>4534.9923020429214</v>
      </c>
      <c r="H50" s="14">
        <v>1</v>
      </c>
      <c r="I50" s="3"/>
    </row>
    <row r="51" spans="1:9" x14ac:dyDescent="0.3">
      <c r="A51" s="3"/>
      <c r="B51" s="11">
        <v>45</v>
      </c>
      <c r="C51" s="27">
        <v>265.45233896093151</v>
      </c>
      <c r="D51" s="14">
        <v>0</v>
      </c>
      <c r="E51" s="3"/>
      <c r="F51" s="11">
        <v>245</v>
      </c>
      <c r="G51" s="27">
        <v>643.29612190990736</v>
      </c>
      <c r="H51" s="14">
        <v>0</v>
      </c>
      <c r="I51" s="3"/>
    </row>
    <row r="52" spans="1:9" x14ac:dyDescent="0.3">
      <c r="A52" s="3"/>
      <c r="B52" s="11">
        <v>46</v>
      </c>
      <c r="C52" s="27">
        <v>106.09660764679474</v>
      </c>
      <c r="D52" s="14">
        <v>0</v>
      </c>
      <c r="E52" s="3"/>
      <c r="F52" s="11">
        <v>246</v>
      </c>
      <c r="G52" s="27">
        <v>4890.3665646909103</v>
      </c>
      <c r="H52" s="14">
        <v>1</v>
      </c>
      <c r="I52" s="3"/>
    </row>
    <row r="53" spans="1:9" x14ac:dyDescent="0.3">
      <c r="A53" s="3"/>
      <c r="B53" s="11">
        <v>47</v>
      </c>
      <c r="C53" s="27">
        <v>3475.8840703061405</v>
      </c>
      <c r="D53" s="14">
        <v>1</v>
      </c>
      <c r="E53" s="3"/>
      <c r="F53" s="11">
        <v>247</v>
      </c>
      <c r="G53" s="27">
        <v>222.05645251152157</v>
      </c>
      <c r="H53" s="14">
        <v>0</v>
      </c>
      <c r="I53" s="3"/>
    </row>
    <row r="54" spans="1:9" x14ac:dyDescent="0.3">
      <c r="A54" s="3"/>
      <c r="B54" s="11">
        <v>48</v>
      </c>
      <c r="C54" s="27">
        <v>1337.7687815267147</v>
      </c>
      <c r="D54" s="14">
        <v>1</v>
      </c>
      <c r="E54" s="3"/>
      <c r="F54" s="11">
        <v>248</v>
      </c>
      <c r="G54" s="27">
        <v>995.38274018310972</v>
      </c>
      <c r="H54" s="14">
        <v>0</v>
      </c>
      <c r="I54" s="3"/>
    </row>
    <row r="55" spans="1:9" x14ac:dyDescent="0.3">
      <c r="A55" s="3"/>
      <c r="B55" s="11">
        <v>49</v>
      </c>
      <c r="C55" s="27">
        <v>782.13867878337896</v>
      </c>
      <c r="D55" s="14">
        <v>0</v>
      </c>
      <c r="E55" s="3"/>
      <c r="F55" s="11">
        <v>249</v>
      </c>
      <c r="G55" s="27">
        <v>2207.6090997598576</v>
      </c>
      <c r="H55" s="14">
        <v>0</v>
      </c>
      <c r="I55" s="3"/>
    </row>
    <row r="56" spans="1:9" x14ac:dyDescent="0.3">
      <c r="A56" s="3"/>
      <c r="B56" s="11">
        <v>50</v>
      </c>
      <c r="C56" s="27">
        <v>1377.8768564266138</v>
      </c>
      <c r="D56" s="14">
        <v>1</v>
      </c>
      <c r="E56" s="3"/>
      <c r="F56" s="11">
        <v>250</v>
      </c>
      <c r="G56" s="27">
        <v>3251.4729001207179</v>
      </c>
      <c r="H56" s="14">
        <v>1</v>
      </c>
      <c r="I56" s="3"/>
    </row>
    <row r="57" spans="1:9" x14ac:dyDescent="0.3">
      <c r="A57" s="3"/>
      <c r="B57" s="11">
        <v>51</v>
      </c>
      <c r="C57" s="27">
        <v>4503.2028637706908</v>
      </c>
      <c r="D57" s="14">
        <v>1</v>
      </c>
      <c r="E57" s="3"/>
      <c r="F57" s="11">
        <v>251</v>
      </c>
      <c r="G57" s="27">
        <v>1413.6026774257739</v>
      </c>
      <c r="H57" s="14">
        <v>0</v>
      </c>
      <c r="I57" s="3"/>
    </row>
    <row r="58" spans="1:9" x14ac:dyDescent="0.3">
      <c r="A58" s="3"/>
      <c r="B58" s="11">
        <v>52</v>
      </c>
      <c r="C58" s="27">
        <v>821.00946148583239</v>
      </c>
      <c r="D58" s="14">
        <v>0</v>
      </c>
      <c r="E58" s="3"/>
      <c r="F58" s="11">
        <v>252</v>
      </c>
      <c r="G58" s="27">
        <v>2579.1666327350158</v>
      </c>
      <c r="H58" s="14">
        <v>1</v>
      </c>
      <c r="I58" s="3"/>
    </row>
    <row r="59" spans="1:9" x14ac:dyDescent="0.3">
      <c r="A59" s="3"/>
      <c r="B59" s="11">
        <v>53</v>
      </c>
      <c r="C59" s="27">
        <v>2553.0491397044411</v>
      </c>
      <c r="D59" s="14">
        <v>1</v>
      </c>
      <c r="E59" s="3"/>
      <c r="F59" s="11">
        <v>253</v>
      </c>
      <c r="G59" s="27">
        <v>1695.4922687793371</v>
      </c>
      <c r="H59" s="14">
        <v>1</v>
      </c>
      <c r="I59" s="3"/>
    </row>
    <row r="60" spans="1:9" x14ac:dyDescent="0.3">
      <c r="A60" s="3"/>
      <c r="B60" s="11">
        <v>54</v>
      </c>
      <c r="C60" s="27">
        <v>377.71500102676191</v>
      </c>
      <c r="D60" s="14">
        <v>0</v>
      </c>
      <c r="E60" s="3"/>
      <c r="F60" s="11">
        <v>254</v>
      </c>
      <c r="G60" s="27">
        <v>1002.2959980256176</v>
      </c>
      <c r="H60" s="14">
        <v>1</v>
      </c>
      <c r="I60" s="3"/>
    </row>
    <row r="61" spans="1:9" x14ac:dyDescent="0.3">
      <c r="A61" s="3"/>
      <c r="B61" s="11">
        <v>55</v>
      </c>
      <c r="C61" s="27">
        <v>197.63401843195317</v>
      </c>
      <c r="D61" s="14">
        <v>0</v>
      </c>
      <c r="E61" s="3"/>
      <c r="F61" s="11">
        <v>255</v>
      </c>
      <c r="G61" s="27">
        <v>3064.4743339152851</v>
      </c>
      <c r="H61" s="14">
        <v>1</v>
      </c>
      <c r="I61" s="3"/>
    </row>
    <row r="62" spans="1:9" x14ac:dyDescent="0.3">
      <c r="A62" s="3"/>
      <c r="B62" s="11">
        <v>56</v>
      </c>
      <c r="C62" s="27">
        <v>833.56844111871794</v>
      </c>
      <c r="D62" s="14">
        <v>0</v>
      </c>
      <c r="E62" s="3"/>
      <c r="F62" s="11">
        <v>256</v>
      </c>
      <c r="G62" s="27">
        <v>98.7752592612716</v>
      </c>
      <c r="H62" s="14">
        <v>0</v>
      </c>
      <c r="I62" s="3"/>
    </row>
    <row r="63" spans="1:9" x14ac:dyDescent="0.3">
      <c r="A63" s="3"/>
      <c r="B63" s="11">
        <v>57</v>
      </c>
      <c r="C63" s="27">
        <v>51.706536955453927</v>
      </c>
      <c r="D63" s="14">
        <v>0</v>
      </c>
      <c r="E63" s="3"/>
      <c r="F63" s="11">
        <v>257</v>
      </c>
      <c r="G63" s="27">
        <v>244.57375152996732</v>
      </c>
      <c r="H63" s="14">
        <v>0</v>
      </c>
      <c r="I63" s="3"/>
    </row>
    <row r="64" spans="1:9" x14ac:dyDescent="0.3">
      <c r="A64" s="3"/>
      <c r="B64" s="11">
        <v>58</v>
      </c>
      <c r="C64" s="27">
        <v>1985.499820879141</v>
      </c>
      <c r="D64" s="14">
        <v>0</v>
      </c>
      <c r="E64" s="3"/>
      <c r="F64" s="11">
        <v>258</v>
      </c>
      <c r="G64" s="27">
        <v>1220.6658310209568</v>
      </c>
      <c r="H64" s="14">
        <v>1</v>
      </c>
      <c r="I64" s="3"/>
    </row>
    <row r="65" spans="1:9" x14ac:dyDescent="0.3">
      <c r="A65" s="3"/>
      <c r="B65" s="11">
        <v>59</v>
      </c>
      <c r="C65" s="27">
        <v>1050.4886306640319</v>
      </c>
      <c r="D65" s="14">
        <v>0</v>
      </c>
      <c r="E65" s="3"/>
      <c r="F65" s="11">
        <v>259</v>
      </c>
      <c r="G65" s="27">
        <v>949.46492235763299</v>
      </c>
      <c r="H65" s="14">
        <v>0</v>
      </c>
      <c r="I65" s="3"/>
    </row>
    <row r="66" spans="1:9" x14ac:dyDescent="0.3">
      <c r="A66" s="3"/>
      <c r="B66" s="11">
        <v>60</v>
      </c>
      <c r="C66" s="27">
        <v>469.4082568320934</v>
      </c>
      <c r="D66" s="14">
        <v>0</v>
      </c>
      <c r="E66" s="3"/>
      <c r="F66" s="11">
        <v>260</v>
      </c>
      <c r="G66" s="27">
        <v>131.07864687133375</v>
      </c>
      <c r="H66" s="14">
        <v>0</v>
      </c>
      <c r="I66" s="3"/>
    </row>
    <row r="67" spans="1:9" x14ac:dyDescent="0.3">
      <c r="A67" s="3"/>
      <c r="B67" s="11">
        <v>61</v>
      </c>
      <c r="C67" s="27">
        <v>923.16076636841035</v>
      </c>
      <c r="D67" s="14">
        <v>0</v>
      </c>
      <c r="E67" s="3"/>
      <c r="F67" s="11">
        <v>261</v>
      </c>
      <c r="G67" s="27">
        <v>1413.6325821491482</v>
      </c>
      <c r="H67" s="14">
        <v>1</v>
      </c>
      <c r="I67" s="3"/>
    </row>
    <row r="68" spans="1:9" x14ac:dyDescent="0.3">
      <c r="A68" s="3"/>
      <c r="B68" s="11">
        <v>62</v>
      </c>
      <c r="C68" s="27">
        <v>484.3467144221529</v>
      </c>
      <c r="D68" s="14">
        <v>0</v>
      </c>
      <c r="E68" s="3"/>
      <c r="F68" s="11">
        <v>262</v>
      </c>
      <c r="G68" s="27">
        <v>2693.8309429304513</v>
      </c>
      <c r="H68" s="14">
        <v>0</v>
      </c>
      <c r="I68" s="3"/>
    </row>
    <row r="69" spans="1:9" x14ac:dyDescent="0.3">
      <c r="A69" s="3"/>
      <c r="B69" s="11">
        <v>63</v>
      </c>
      <c r="C69" s="27">
        <v>3671.0814811010823</v>
      </c>
      <c r="D69" s="14">
        <v>1</v>
      </c>
      <c r="E69" s="3"/>
      <c r="F69" s="11">
        <v>263</v>
      </c>
      <c r="G69" s="27">
        <v>2919.6862459859567</v>
      </c>
      <c r="H69" s="14">
        <v>0</v>
      </c>
      <c r="I69" s="3"/>
    </row>
    <row r="70" spans="1:9" x14ac:dyDescent="0.3">
      <c r="A70" s="3"/>
      <c r="B70" s="11">
        <v>64</v>
      </c>
      <c r="C70" s="27">
        <v>2843.6009176041352</v>
      </c>
      <c r="D70" s="14">
        <v>1</v>
      </c>
      <c r="E70" s="3"/>
      <c r="F70" s="11">
        <v>264</v>
      </c>
      <c r="G70" s="27">
        <v>315.39152126741897</v>
      </c>
      <c r="H70" s="14">
        <v>0</v>
      </c>
      <c r="I70" s="3"/>
    </row>
    <row r="71" spans="1:9" x14ac:dyDescent="0.3">
      <c r="A71" s="3"/>
      <c r="B71" s="11">
        <v>65</v>
      </c>
      <c r="C71" s="27">
        <v>989.71043954527192</v>
      </c>
      <c r="D71" s="14">
        <v>0</v>
      </c>
      <c r="E71" s="3"/>
      <c r="F71" s="11">
        <v>265</v>
      </c>
      <c r="G71" s="27">
        <v>2955.1429243735874</v>
      </c>
      <c r="H71" s="14">
        <v>1</v>
      </c>
      <c r="I71" s="3"/>
    </row>
    <row r="72" spans="1:9" x14ac:dyDescent="0.3">
      <c r="A72" s="3"/>
      <c r="B72" s="11">
        <v>66</v>
      </c>
      <c r="C72" s="27">
        <v>3606.5793248339851</v>
      </c>
      <c r="D72" s="14">
        <v>1</v>
      </c>
      <c r="E72" s="3"/>
      <c r="F72" s="11">
        <v>266</v>
      </c>
      <c r="G72" s="27">
        <v>77.225856883568071</v>
      </c>
      <c r="H72" s="14">
        <v>0</v>
      </c>
      <c r="I72" s="3"/>
    </row>
    <row r="73" spans="1:9" x14ac:dyDescent="0.3">
      <c r="A73" s="3"/>
      <c r="B73" s="11">
        <v>67</v>
      </c>
      <c r="C73" s="27">
        <v>733.1806419486536</v>
      </c>
      <c r="D73" s="14">
        <v>0</v>
      </c>
      <c r="E73" s="3"/>
      <c r="F73" s="11">
        <v>267</v>
      </c>
      <c r="G73" s="27">
        <v>2006.3821520361785</v>
      </c>
      <c r="H73" s="14">
        <v>1</v>
      </c>
      <c r="I73" s="3"/>
    </row>
    <row r="74" spans="1:9" x14ac:dyDescent="0.3">
      <c r="A74" s="3"/>
      <c r="B74" s="11">
        <v>68</v>
      </c>
      <c r="C74" s="27">
        <v>519.42182007252063</v>
      </c>
      <c r="D74" s="14">
        <v>0</v>
      </c>
      <c r="E74" s="3"/>
      <c r="F74" s="11">
        <v>268</v>
      </c>
      <c r="G74" s="27">
        <v>264.99480358980179</v>
      </c>
      <c r="H74" s="14">
        <v>0</v>
      </c>
      <c r="I74" s="3"/>
    </row>
    <row r="75" spans="1:9" x14ac:dyDescent="0.3">
      <c r="A75" s="3"/>
      <c r="B75" s="11">
        <v>69</v>
      </c>
      <c r="C75" s="27">
        <v>483.45284612909109</v>
      </c>
      <c r="D75" s="14">
        <v>0</v>
      </c>
      <c r="E75" s="3"/>
      <c r="F75" s="11">
        <v>269</v>
      </c>
      <c r="G75" s="27">
        <v>669.75568144181125</v>
      </c>
      <c r="H75" s="14">
        <v>0</v>
      </c>
      <c r="I75" s="3"/>
    </row>
    <row r="76" spans="1:9" x14ac:dyDescent="0.3">
      <c r="A76" s="3"/>
      <c r="B76" s="11">
        <v>70</v>
      </c>
      <c r="C76" s="27">
        <v>3564.8574991950773</v>
      </c>
      <c r="D76" s="14">
        <v>1</v>
      </c>
      <c r="E76" s="3"/>
      <c r="F76" s="11">
        <v>270</v>
      </c>
      <c r="G76" s="27">
        <v>935.73579934044665</v>
      </c>
      <c r="H76" s="14">
        <v>0</v>
      </c>
      <c r="I76" s="3"/>
    </row>
    <row r="77" spans="1:9" x14ac:dyDescent="0.3">
      <c r="A77" s="3"/>
      <c r="B77" s="11">
        <v>71</v>
      </c>
      <c r="C77" s="27">
        <v>1008.9994840883102</v>
      </c>
      <c r="D77" s="14">
        <v>0</v>
      </c>
      <c r="E77" s="3"/>
      <c r="F77" s="11">
        <v>271</v>
      </c>
      <c r="G77" s="27">
        <v>2175.1890651648928</v>
      </c>
      <c r="H77" s="14">
        <v>1</v>
      </c>
      <c r="I77" s="3"/>
    </row>
    <row r="78" spans="1:9" x14ac:dyDescent="0.3">
      <c r="A78" s="3"/>
      <c r="B78" s="11">
        <v>72</v>
      </c>
      <c r="C78" s="27">
        <v>2720.5453568128851</v>
      </c>
      <c r="D78" s="14">
        <v>0</v>
      </c>
      <c r="E78" s="3"/>
      <c r="F78" s="11">
        <v>272</v>
      </c>
      <c r="G78" s="27">
        <v>192.23344045938782</v>
      </c>
      <c r="H78" s="14">
        <v>0</v>
      </c>
      <c r="I78" s="3"/>
    </row>
    <row r="79" spans="1:9" x14ac:dyDescent="0.3">
      <c r="A79" s="3"/>
      <c r="B79" s="11">
        <v>73</v>
      </c>
      <c r="C79" s="27">
        <v>421.50572762524274</v>
      </c>
      <c r="D79" s="14">
        <v>1</v>
      </c>
      <c r="E79" s="3"/>
      <c r="F79" s="11">
        <v>273</v>
      </c>
      <c r="G79" s="27">
        <v>3028.0315610702792</v>
      </c>
      <c r="H79" s="14">
        <v>1</v>
      </c>
      <c r="I79" s="3"/>
    </row>
    <row r="80" spans="1:9" x14ac:dyDescent="0.3">
      <c r="A80" s="3"/>
      <c r="B80" s="11">
        <v>74</v>
      </c>
      <c r="C80" s="27">
        <v>-130.57251559446075</v>
      </c>
      <c r="D80" s="14">
        <v>1</v>
      </c>
      <c r="E80" s="3"/>
      <c r="F80" s="11">
        <v>274</v>
      </c>
      <c r="G80" s="27">
        <v>767.78177418502321</v>
      </c>
      <c r="H80" s="14">
        <v>0</v>
      </c>
      <c r="I80" s="3"/>
    </row>
    <row r="81" spans="1:9" x14ac:dyDescent="0.3">
      <c r="A81" s="3"/>
      <c r="B81" s="11">
        <v>75</v>
      </c>
      <c r="C81" s="27">
        <v>289.14207901819788</v>
      </c>
      <c r="D81" s="14">
        <v>0</v>
      </c>
      <c r="E81" s="3"/>
      <c r="F81" s="11">
        <v>275</v>
      </c>
      <c r="G81" s="27">
        <v>1275.3928113365869</v>
      </c>
      <c r="H81" s="14">
        <v>0</v>
      </c>
      <c r="I81" s="3"/>
    </row>
    <row r="82" spans="1:9" x14ac:dyDescent="0.3">
      <c r="A82" s="3"/>
      <c r="B82" s="11">
        <v>76</v>
      </c>
      <c r="C82" s="27">
        <v>111.28692118276041</v>
      </c>
      <c r="D82" s="14">
        <v>0</v>
      </c>
      <c r="E82" s="3"/>
      <c r="F82" s="11">
        <v>276</v>
      </c>
      <c r="G82" s="27">
        <v>585.7198580894335</v>
      </c>
      <c r="H82" s="14">
        <v>0</v>
      </c>
      <c r="I82" s="3"/>
    </row>
    <row r="83" spans="1:9" x14ac:dyDescent="0.3">
      <c r="A83" s="3"/>
      <c r="B83" s="11">
        <v>77</v>
      </c>
      <c r="C83" s="27">
        <v>2178.662342702843</v>
      </c>
      <c r="D83" s="14">
        <v>0</v>
      </c>
      <c r="E83" s="3"/>
      <c r="F83" s="11">
        <v>277</v>
      </c>
      <c r="G83" s="27">
        <v>317.20771595266058</v>
      </c>
      <c r="H83" s="14">
        <v>0</v>
      </c>
      <c r="I83" s="3"/>
    </row>
    <row r="84" spans="1:9" x14ac:dyDescent="0.3">
      <c r="A84" s="3"/>
      <c r="B84" s="11">
        <v>78</v>
      </c>
      <c r="C84" s="27">
        <v>-21.018017918618703</v>
      </c>
      <c r="D84" s="14">
        <v>0</v>
      </c>
      <c r="E84" s="3"/>
      <c r="F84" s="11">
        <v>278</v>
      </c>
      <c r="G84" s="27">
        <v>1269.4832216998554</v>
      </c>
      <c r="H84" s="14">
        <v>1</v>
      </c>
      <c r="I84" s="3"/>
    </row>
    <row r="85" spans="1:9" x14ac:dyDescent="0.3">
      <c r="A85" s="3"/>
      <c r="B85" s="11">
        <v>79</v>
      </c>
      <c r="C85" s="27">
        <v>1770.9279684411104</v>
      </c>
      <c r="D85" s="14">
        <v>0</v>
      </c>
      <c r="E85" s="3"/>
      <c r="F85" s="11">
        <v>279</v>
      </c>
      <c r="G85" s="27">
        <v>1337.9641675479766</v>
      </c>
      <c r="H85" s="14">
        <v>1</v>
      </c>
      <c r="I85" s="3"/>
    </row>
    <row r="86" spans="1:9" x14ac:dyDescent="0.3">
      <c r="A86" s="3"/>
      <c r="B86" s="11">
        <v>80</v>
      </c>
      <c r="C86" s="27">
        <v>55.832699382411803</v>
      </c>
      <c r="D86" s="14">
        <v>0</v>
      </c>
      <c r="E86" s="3"/>
      <c r="F86" s="11">
        <v>280</v>
      </c>
      <c r="G86" s="27">
        <v>1910.4653982091997</v>
      </c>
      <c r="H86" s="14">
        <v>0</v>
      </c>
      <c r="I86" s="3"/>
    </row>
    <row r="87" spans="1:9" x14ac:dyDescent="0.3">
      <c r="A87" s="3"/>
      <c r="B87" s="11">
        <v>81</v>
      </c>
      <c r="C87" s="27">
        <v>-14.381461863276996</v>
      </c>
      <c r="D87" s="14">
        <v>0</v>
      </c>
      <c r="E87" s="3"/>
      <c r="F87" s="11">
        <v>281</v>
      </c>
      <c r="G87" s="27">
        <v>192.7565867387396</v>
      </c>
      <c r="H87" s="14">
        <v>0</v>
      </c>
      <c r="I87" s="3"/>
    </row>
    <row r="88" spans="1:9" x14ac:dyDescent="0.3">
      <c r="A88" s="3"/>
      <c r="B88" s="11">
        <v>82</v>
      </c>
      <c r="C88" s="27">
        <v>1198.8231756242917</v>
      </c>
      <c r="D88" s="14">
        <v>0</v>
      </c>
      <c r="E88" s="3"/>
      <c r="F88" s="11">
        <v>282</v>
      </c>
      <c r="G88" s="27">
        <v>-220.44198776819957</v>
      </c>
      <c r="H88" s="14">
        <v>0</v>
      </c>
      <c r="I88" s="3"/>
    </row>
    <row r="89" spans="1:9" x14ac:dyDescent="0.3">
      <c r="A89" s="3"/>
      <c r="B89" s="11">
        <v>83</v>
      </c>
      <c r="C89" s="27">
        <v>2824.7110561829254</v>
      </c>
      <c r="D89" s="14">
        <v>1</v>
      </c>
      <c r="E89" s="3"/>
      <c r="F89" s="11">
        <v>283</v>
      </c>
      <c r="G89" s="27">
        <v>1018.9658317573264</v>
      </c>
      <c r="H89" s="14">
        <v>0</v>
      </c>
      <c r="I89" s="3"/>
    </row>
    <row r="90" spans="1:9" x14ac:dyDescent="0.3">
      <c r="A90" s="3"/>
      <c r="B90" s="11">
        <v>84</v>
      </c>
      <c r="C90" s="27">
        <v>1833.9175297783461</v>
      </c>
      <c r="D90" s="14">
        <v>1</v>
      </c>
      <c r="E90" s="3"/>
      <c r="F90" s="11">
        <v>284</v>
      </c>
      <c r="G90" s="27">
        <v>125.37215288914815</v>
      </c>
      <c r="H90" s="14">
        <v>0</v>
      </c>
      <c r="I90" s="3"/>
    </row>
    <row r="91" spans="1:9" x14ac:dyDescent="0.3">
      <c r="A91" s="3"/>
      <c r="B91" s="11">
        <v>85</v>
      </c>
      <c r="C91" s="27">
        <v>-124.54628528757581</v>
      </c>
      <c r="D91" s="14">
        <v>0</v>
      </c>
      <c r="E91" s="3"/>
      <c r="F91" s="11">
        <v>285</v>
      </c>
      <c r="G91" s="27">
        <v>1830.8143863266484</v>
      </c>
      <c r="H91" s="14">
        <v>0</v>
      </c>
      <c r="I91" s="3"/>
    </row>
    <row r="92" spans="1:9" x14ac:dyDescent="0.3">
      <c r="A92" s="3"/>
      <c r="B92" s="11">
        <v>86</v>
      </c>
      <c r="C92" s="27">
        <v>-33.416794720671263</v>
      </c>
      <c r="D92" s="14">
        <v>0</v>
      </c>
      <c r="E92" s="3"/>
      <c r="F92" s="11">
        <v>286</v>
      </c>
      <c r="G92" s="27">
        <v>233.96777108292838</v>
      </c>
      <c r="H92" s="14">
        <v>0</v>
      </c>
      <c r="I92" s="3"/>
    </row>
    <row r="93" spans="1:9" x14ac:dyDescent="0.3">
      <c r="A93" s="3"/>
      <c r="B93" s="11">
        <v>87</v>
      </c>
      <c r="C93" s="27">
        <v>3355.3142993096003</v>
      </c>
      <c r="D93" s="14">
        <v>0</v>
      </c>
      <c r="E93" s="3"/>
      <c r="F93" s="11">
        <v>287</v>
      </c>
      <c r="G93" s="27">
        <v>1966.8471290696559</v>
      </c>
      <c r="H93" s="14">
        <v>0</v>
      </c>
      <c r="I93" s="3"/>
    </row>
    <row r="94" spans="1:9" x14ac:dyDescent="0.3">
      <c r="A94" s="3"/>
      <c r="B94" s="11">
        <v>88</v>
      </c>
      <c r="C94" s="27">
        <v>1474.9497593701092</v>
      </c>
      <c r="D94" s="14">
        <v>0</v>
      </c>
      <c r="E94" s="3"/>
      <c r="F94" s="11">
        <v>288</v>
      </c>
      <c r="G94" s="27">
        <v>615.30571303608667</v>
      </c>
      <c r="H94" s="14">
        <v>0</v>
      </c>
      <c r="I94" s="3"/>
    </row>
    <row r="95" spans="1:9" x14ac:dyDescent="0.3">
      <c r="A95" s="3"/>
      <c r="B95" s="11">
        <v>89</v>
      </c>
      <c r="C95" s="27">
        <v>28.087588806369126</v>
      </c>
      <c r="D95" s="14">
        <v>0</v>
      </c>
      <c r="E95" s="3"/>
      <c r="F95" s="11">
        <v>289</v>
      </c>
      <c r="G95" s="27">
        <v>1445.8302009340778</v>
      </c>
      <c r="H95" s="14">
        <v>0</v>
      </c>
      <c r="I95" s="3"/>
    </row>
    <row r="96" spans="1:9" x14ac:dyDescent="0.3">
      <c r="A96" s="3"/>
      <c r="B96" s="11">
        <v>90</v>
      </c>
      <c r="C96" s="27">
        <v>5.2087138566919862</v>
      </c>
      <c r="D96" s="14">
        <v>0</v>
      </c>
      <c r="E96" s="3"/>
      <c r="F96" s="11">
        <v>290</v>
      </c>
      <c r="G96" s="27">
        <v>1611.272145637347</v>
      </c>
      <c r="H96" s="14">
        <v>0</v>
      </c>
      <c r="I96" s="3"/>
    </row>
    <row r="97" spans="1:9" x14ac:dyDescent="0.3">
      <c r="A97" s="3"/>
      <c r="B97" s="11">
        <v>91</v>
      </c>
      <c r="C97" s="27">
        <v>158.70336890950648</v>
      </c>
      <c r="D97" s="14">
        <v>0</v>
      </c>
      <c r="E97" s="3"/>
      <c r="F97" s="11">
        <v>291</v>
      </c>
      <c r="G97" s="27">
        <v>2755.9252774571455</v>
      </c>
      <c r="H97" s="14">
        <v>1</v>
      </c>
      <c r="I97" s="3"/>
    </row>
    <row r="98" spans="1:9" x14ac:dyDescent="0.3">
      <c r="A98" s="3"/>
      <c r="B98" s="11">
        <v>92</v>
      </c>
      <c r="C98" s="27">
        <v>570.95847580785642</v>
      </c>
      <c r="D98" s="14">
        <v>0</v>
      </c>
      <c r="E98" s="3"/>
      <c r="F98" s="11">
        <v>292</v>
      </c>
      <c r="G98" s="27">
        <v>1759.7642926121478</v>
      </c>
      <c r="H98" s="14">
        <v>0</v>
      </c>
      <c r="I98" s="3"/>
    </row>
    <row r="99" spans="1:9" x14ac:dyDescent="0.3">
      <c r="A99" s="3"/>
      <c r="B99" s="11">
        <v>93</v>
      </c>
      <c r="C99" s="27">
        <v>1260.1319194586933</v>
      </c>
      <c r="D99" s="14">
        <v>0</v>
      </c>
      <c r="E99" s="3"/>
      <c r="F99" s="11">
        <v>293</v>
      </c>
      <c r="G99" s="27">
        <v>59.114853003331234</v>
      </c>
      <c r="H99" s="14">
        <v>0</v>
      </c>
      <c r="I99" s="3"/>
    </row>
    <row r="100" spans="1:9" x14ac:dyDescent="0.3">
      <c r="A100" s="3"/>
      <c r="B100" s="11">
        <v>94</v>
      </c>
      <c r="C100" s="27">
        <v>4007.8728231498744</v>
      </c>
      <c r="D100" s="14">
        <v>0</v>
      </c>
      <c r="E100" s="3"/>
      <c r="F100" s="11">
        <v>294</v>
      </c>
      <c r="G100" s="27">
        <v>2508.5518083428133</v>
      </c>
      <c r="H100" s="14">
        <v>0</v>
      </c>
      <c r="I100" s="3"/>
    </row>
    <row r="101" spans="1:9" x14ac:dyDescent="0.3">
      <c r="A101" s="3"/>
      <c r="B101" s="11">
        <v>95</v>
      </c>
      <c r="C101" s="27">
        <v>1251.6054944186524</v>
      </c>
      <c r="D101" s="14">
        <v>1</v>
      </c>
      <c r="E101" s="3"/>
      <c r="F101" s="11">
        <v>295</v>
      </c>
      <c r="G101" s="27">
        <v>169.15756203615416</v>
      </c>
      <c r="H101" s="14">
        <v>0</v>
      </c>
      <c r="I101" s="3"/>
    </row>
    <row r="102" spans="1:9" x14ac:dyDescent="0.3">
      <c r="A102" s="3"/>
      <c r="B102" s="11">
        <v>96</v>
      </c>
      <c r="C102" s="27">
        <v>288.53228776900687</v>
      </c>
      <c r="D102" s="14">
        <v>0</v>
      </c>
      <c r="E102" s="3"/>
      <c r="F102" s="11">
        <v>296</v>
      </c>
      <c r="G102" s="27">
        <v>1308.0351505135006</v>
      </c>
      <c r="H102" s="14">
        <v>0</v>
      </c>
      <c r="I102" s="3"/>
    </row>
    <row r="103" spans="1:9" x14ac:dyDescent="0.3">
      <c r="A103" s="3"/>
      <c r="B103" s="11">
        <v>97</v>
      </c>
      <c r="C103" s="27">
        <v>791.40761129633756</v>
      </c>
      <c r="D103" s="14">
        <v>0</v>
      </c>
      <c r="E103" s="3"/>
      <c r="F103" s="11">
        <v>297</v>
      </c>
      <c r="G103" s="27">
        <v>9.8436220432164419</v>
      </c>
      <c r="H103" s="14">
        <v>0</v>
      </c>
      <c r="I103" s="3"/>
    </row>
    <row r="104" spans="1:9" x14ac:dyDescent="0.3">
      <c r="A104" s="3"/>
      <c r="B104" s="11">
        <v>98</v>
      </c>
      <c r="C104" s="27">
        <v>-127.04768706263727</v>
      </c>
      <c r="D104" s="14">
        <v>0</v>
      </c>
      <c r="E104" s="3"/>
      <c r="F104" s="11">
        <v>298</v>
      </c>
      <c r="G104" s="27">
        <v>249.53482201397327</v>
      </c>
      <c r="H104" s="14">
        <v>0</v>
      </c>
      <c r="I104" s="3"/>
    </row>
    <row r="105" spans="1:9" x14ac:dyDescent="0.3">
      <c r="A105" s="3"/>
      <c r="B105" s="11">
        <v>99</v>
      </c>
      <c r="C105" s="27">
        <v>103.33705175579635</v>
      </c>
      <c r="D105" s="14">
        <v>0</v>
      </c>
      <c r="E105" s="3"/>
      <c r="F105" s="11">
        <v>299</v>
      </c>
      <c r="G105" s="27">
        <v>-118.16289648836135</v>
      </c>
      <c r="H105" s="14">
        <v>0</v>
      </c>
      <c r="I105" s="3"/>
    </row>
    <row r="106" spans="1:9" x14ac:dyDescent="0.3">
      <c r="A106" s="3"/>
      <c r="B106" s="11">
        <v>100</v>
      </c>
      <c r="C106" s="27">
        <v>-172.611622481251</v>
      </c>
      <c r="D106" s="14">
        <v>0</v>
      </c>
      <c r="E106" s="3"/>
      <c r="F106" s="11">
        <v>300</v>
      </c>
      <c r="G106" s="27">
        <v>426.44967798010975</v>
      </c>
      <c r="H106" s="14">
        <v>0</v>
      </c>
      <c r="I106" s="3"/>
    </row>
    <row r="107" spans="1:9" x14ac:dyDescent="0.3">
      <c r="A107" s="3"/>
      <c r="B107" s="11">
        <v>101</v>
      </c>
      <c r="C107" s="27">
        <v>720.6508095353887</v>
      </c>
      <c r="D107" s="14">
        <v>0</v>
      </c>
      <c r="E107" s="3"/>
      <c r="F107" s="11">
        <v>301</v>
      </c>
      <c r="G107" s="27">
        <v>420.35301319350503</v>
      </c>
      <c r="H107" s="14">
        <v>0</v>
      </c>
      <c r="I107" s="3"/>
    </row>
    <row r="108" spans="1:9" x14ac:dyDescent="0.3">
      <c r="A108" s="3"/>
      <c r="B108" s="11">
        <v>102</v>
      </c>
      <c r="C108" s="27">
        <v>725.05021285800274</v>
      </c>
      <c r="D108" s="14">
        <v>1</v>
      </c>
      <c r="E108" s="3"/>
      <c r="F108" s="11">
        <v>302</v>
      </c>
      <c r="G108" s="27">
        <v>672.78032565451781</v>
      </c>
      <c r="H108" s="14">
        <v>0</v>
      </c>
      <c r="I108" s="3"/>
    </row>
    <row r="109" spans="1:9" x14ac:dyDescent="0.3">
      <c r="A109" s="3"/>
      <c r="B109" s="11">
        <v>103</v>
      </c>
      <c r="C109" s="27">
        <v>468.90711476878835</v>
      </c>
      <c r="D109" s="14">
        <v>0</v>
      </c>
      <c r="E109" s="3"/>
      <c r="F109" s="11">
        <v>303</v>
      </c>
      <c r="G109" s="27">
        <v>1923.6464315702815</v>
      </c>
      <c r="H109" s="14">
        <v>0</v>
      </c>
      <c r="I109" s="3"/>
    </row>
    <row r="110" spans="1:9" x14ac:dyDescent="0.3">
      <c r="A110" s="3"/>
      <c r="B110" s="11">
        <v>104</v>
      </c>
      <c r="C110" s="27">
        <v>-266.71718008761496</v>
      </c>
      <c r="D110" s="14">
        <v>1</v>
      </c>
      <c r="E110" s="3"/>
      <c r="F110" s="11">
        <v>304</v>
      </c>
      <c r="G110" s="27">
        <v>739.16025837259212</v>
      </c>
      <c r="H110" s="14">
        <v>0</v>
      </c>
      <c r="I110" s="3"/>
    </row>
    <row r="111" spans="1:9" x14ac:dyDescent="0.3">
      <c r="A111" s="3"/>
      <c r="B111" s="11">
        <v>105</v>
      </c>
      <c r="C111" s="27">
        <v>741.69678245822479</v>
      </c>
      <c r="D111" s="14">
        <v>0</v>
      </c>
      <c r="E111" s="3"/>
      <c r="F111" s="11">
        <v>305</v>
      </c>
      <c r="G111" s="27">
        <v>98.941821124813998</v>
      </c>
      <c r="H111" s="14">
        <v>0</v>
      </c>
      <c r="I111" s="3"/>
    </row>
    <row r="112" spans="1:9" x14ac:dyDescent="0.3">
      <c r="A112" s="3"/>
      <c r="B112" s="11">
        <v>106</v>
      </c>
      <c r="C112" s="27">
        <v>2304.6329842186433</v>
      </c>
      <c r="D112" s="14">
        <v>1</v>
      </c>
      <c r="E112" s="3"/>
      <c r="F112" s="11">
        <v>306</v>
      </c>
      <c r="G112" s="27">
        <v>394.79909863245649</v>
      </c>
      <c r="H112" s="14">
        <v>0</v>
      </c>
      <c r="I112" s="3"/>
    </row>
    <row r="113" spans="1:9" x14ac:dyDescent="0.3">
      <c r="A113" s="3"/>
      <c r="B113" s="11">
        <v>107</v>
      </c>
      <c r="C113" s="27">
        <v>-496.2604077029805</v>
      </c>
      <c r="D113" s="14">
        <v>0</v>
      </c>
      <c r="E113" s="3"/>
      <c r="F113" s="11">
        <v>307</v>
      </c>
      <c r="G113" s="27">
        <v>118.62980498015422</v>
      </c>
      <c r="H113" s="14">
        <v>0</v>
      </c>
      <c r="I113" s="3"/>
    </row>
    <row r="114" spans="1:9" x14ac:dyDescent="0.3">
      <c r="A114" s="3"/>
      <c r="B114" s="11">
        <v>108</v>
      </c>
      <c r="C114" s="27">
        <v>2179.0841281376115</v>
      </c>
      <c r="D114" s="14">
        <v>1</v>
      </c>
      <c r="E114" s="3"/>
      <c r="F114" s="11">
        <v>308</v>
      </c>
      <c r="G114" s="27">
        <v>-332.06190413384525</v>
      </c>
      <c r="H114" s="14">
        <v>0</v>
      </c>
      <c r="I114" s="3"/>
    </row>
    <row r="115" spans="1:9" x14ac:dyDescent="0.3">
      <c r="A115" s="3"/>
      <c r="B115" s="11">
        <v>109</v>
      </c>
      <c r="C115" s="27">
        <v>2214.2884536857173</v>
      </c>
      <c r="D115" s="14">
        <v>1</v>
      </c>
      <c r="E115" s="3"/>
      <c r="F115" s="11">
        <v>309</v>
      </c>
      <c r="G115" s="27">
        <v>118.70603524966376</v>
      </c>
      <c r="H115" s="14">
        <v>0</v>
      </c>
      <c r="I115" s="3"/>
    </row>
    <row r="116" spans="1:9" x14ac:dyDescent="0.3">
      <c r="A116" s="3"/>
      <c r="B116" s="11">
        <v>110</v>
      </c>
      <c r="C116" s="27">
        <v>141.87081038919206</v>
      </c>
      <c r="D116" s="14">
        <v>0</v>
      </c>
      <c r="E116" s="3"/>
      <c r="F116" s="11">
        <v>310</v>
      </c>
      <c r="G116" s="27">
        <v>32.032851043417296</v>
      </c>
      <c r="H116" s="14">
        <v>0</v>
      </c>
      <c r="I116" s="3"/>
    </row>
    <row r="117" spans="1:9" x14ac:dyDescent="0.3">
      <c r="A117" s="3"/>
      <c r="B117" s="11">
        <v>111</v>
      </c>
      <c r="C117" s="27">
        <v>1632.6270120508334</v>
      </c>
      <c r="D117" s="14">
        <v>0</v>
      </c>
      <c r="E117" s="3"/>
      <c r="F117" s="11">
        <v>311</v>
      </c>
      <c r="G117" s="27">
        <v>2307.6109961100747</v>
      </c>
      <c r="H117" s="14">
        <v>1</v>
      </c>
      <c r="I117" s="3"/>
    </row>
    <row r="118" spans="1:9" x14ac:dyDescent="0.3">
      <c r="A118" s="3"/>
      <c r="B118" s="11">
        <v>112</v>
      </c>
      <c r="C118" s="27">
        <v>2202.1054352146848</v>
      </c>
      <c r="D118" s="14">
        <v>0</v>
      </c>
      <c r="E118" s="3"/>
      <c r="F118" s="11">
        <v>312</v>
      </c>
      <c r="G118" s="27">
        <v>1160.8642781525407</v>
      </c>
      <c r="H118" s="14">
        <v>0</v>
      </c>
      <c r="I118" s="3"/>
    </row>
    <row r="119" spans="1:9" x14ac:dyDescent="0.3">
      <c r="A119" s="3"/>
      <c r="B119" s="11">
        <v>113</v>
      </c>
      <c r="C119" s="27">
        <v>300.86921930253595</v>
      </c>
      <c r="D119" s="14">
        <v>0</v>
      </c>
      <c r="E119" s="3"/>
      <c r="F119" s="11">
        <v>313</v>
      </c>
      <c r="G119" s="27">
        <v>3026.6881891529802</v>
      </c>
      <c r="H119" s="14">
        <v>1</v>
      </c>
      <c r="I119" s="3"/>
    </row>
    <row r="120" spans="1:9" x14ac:dyDescent="0.3">
      <c r="A120" s="3"/>
      <c r="B120" s="11">
        <v>114</v>
      </c>
      <c r="C120" s="27">
        <v>1287.7148163862175</v>
      </c>
      <c r="D120" s="14">
        <v>1</v>
      </c>
      <c r="E120" s="3"/>
      <c r="F120" s="11">
        <v>314</v>
      </c>
      <c r="G120" s="27">
        <v>472.44947214614859</v>
      </c>
      <c r="H120" s="14">
        <v>1</v>
      </c>
      <c r="I120" s="3"/>
    </row>
    <row r="121" spans="1:9" x14ac:dyDescent="0.3">
      <c r="A121" s="3"/>
      <c r="B121" s="11">
        <v>115</v>
      </c>
      <c r="C121" s="27">
        <v>266.09173682649418</v>
      </c>
      <c r="D121" s="14">
        <v>0</v>
      </c>
      <c r="E121" s="3"/>
      <c r="F121" s="11">
        <v>315</v>
      </c>
      <c r="G121" s="27">
        <v>1684.4335573958424</v>
      </c>
      <c r="H121" s="14">
        <v>0</v>
      </c>
      <c r="I121" s="3"/>
    </row>
    <row r="122" spans="1:9" x14ac:dyDescent="0.3">
      <c r="A122" s="3"/>
      <c r="B122" s="11">
        <v>116</v>
      </c>
      <c r="C122" s="27">
        <v>2247.1394144392139</v>
      </c>
      <c r="D122" s="14">
        <v>1</v>
      </c>
      <c r="E122" s="3"/>
      <c r="F122" s="11">
        <v>316</v>
      </c>
      <c r="G122" s="27">
        <v>161.65835627286617</v>
      </c>
      <c r="H122" s="14">
        <v>0</v>
      </c>
      <c r="I122" s="3"/>
    </row>
    <row r="123" spans="1:9" x14ac:dyDescent="0.3">
      <c r="A123" s="3"/>
      <c r="B123" s="11">
        <v>117</v>
      </c>
      <c r="C123" s="27">
        <v>1252.0837737138172</v>
      </c>
      <c r="D123" s="14">
        <v>0</v>
      </c>
      <c r="E123" s="3"/>
      <c r="F123" s="11">
        <v>317</v>
      </c>
      <c r="G123" s="27">
        <v>1701.5930118237047</v>
      </c>
      <c r="H123" s="14">
        <v>0</v>
      </c>
      <c r="I123" s="3"/>
    </row>
    <row r="124" spans="1:9" x14ac:dyDescent="0.3">
      <c r="A124" s="3"/>
      <c r="B124" s="11">
        <v>118</v>
      </c>
      <c r="C124" s="27">
        <v>199.67009734856674</v>
      </c>
      <c r="D124" s="14">
        <v>0</v>
      </c>
      <c r="E124" s="3"/>
      <c r="F124" s="11">
        <v>318</v>
      </c>
      <c r="G124" s="27">
        <v>329.26314686995801</v>
      </c>
      <c r="H124" s="14">
        <v>0</v>
      </c>
      <c r="I124" s="3"/>
    </row>
    <row r="125" spans="1:9" x14ac:dyDescent="0.3">
      <c r="A125" s="3"/>
      <c r="B125" s="11">
        <v>119</v>
      </c>
      <c r="C125" s="27">
        <v>-6.4379502276726726</v>
      </c>
      <c r="D125" s="14">
        <v>0</v>
      </c>
      <c r="E125" s="3"/>
      <c r="F125" s="11">
        <v>319</v>
      </c>
      <c r="G125" s="27">
        <v>52.204886227696349</v>
      </c>
      <c r="H125" s="14">
        <v>0</v>
      </c>
      <c r="I125" s="3"/>
    </row>
    <row r="126" spans="1:9" x14ac:dyDescent="0.3">
      <c r="A126" s="3"/>
      <c r="B126" s="11">
        <v>120</v>
      </c>
      <c r="C126" s="27">
        <v>237.93885087692695</v>
      </c>
      <c r="D126" s="14">
        <v>0</v>
      </c>
      <c r="E126" s="3"/>
      <c r="F126" s="11">
        <v>320</v>
      </c>
      <c r="G126" s="27">
        <v>1925.3085239720644</v>
      </c>
      <c r="H126" s="14">
        <v>0</v>
      </c>
      <c r="I126" s="3"/>
    </row>
    <row r="127" spans="1:9" x14ac:dyDescent="0.3">
      <c r="A127" s="3"/>
      <c r="B127" s="11">
        <v>121</v>
      </c>
      <c r="C127" s="27">
        <v>2491.9854381355731</v>
      </c>
      <c r="D127" s="14">
        <v>1</v>
      </c>
      <c r="E127" s="3"/>
      <c r="F127" s="11">
        <v>321</v>
      </c>
      <c r="G127" s="27">
        <v>634.03231617884103</v>
      </c>
      <c r="H127" s="14">
        <v>0</v>
      </c>
      <c r="I127" s="3"/>
    </row>
    <row r="128" spans="1:9" x14ac:dyDescent="0.3">
      <c r="A128" s="3"/>
      <c r="B128" s="11">
        <v>122</v>
      </c>
      <c r="C128" s="27">
        <v>56.818925646737966</v>
      </c>
      <c r="D128" s="14">
        <v>0</v>
      </c>
      <c r="E128" s="3"/>
      <c r="F128" s="11">
        <v>322</v>
      </c>
      <c r="G128" s="27">
        <v>3825.4933303731009</v>
      </c>
      <c r="H128" s="14">
        <v>1</v>
      </c>
      <c r="I128" s="3"/>
    </row>
    <row r="129" spans="1:9" x14ac:dyDescent="0.3">
      <c r="A129" s="3"/>
      <c r="B129" s="11">
        <v>123</v>
      </c>
      <c r="C129" s="27">
        <v>1876.7473393041253</v>
      </c>
      <c r="D129" s="14">
        <v>0</v>
      </c>
      <c r="E129" s="3"/>
      <c r="F129" s="11">
        <v>323</v>
      </c>
      <c r="G129" s="27">
        <v>334.78801206776836</v>
      </c>
      <c r="H129" s="14">
        <v>0</v>
      </c>
      <c r="I129" s="3"/>
    </row>
    <row r="130" spans="1:9" x14ac:dyDescent="0.3">
      <c r="A130" s="3"/>
      <c r="B130" s="11">
        <v>124</v>
      </c>
      <c r="C130" s="27">
        <v>-156.04925557341477</v>
      </c>
      <c r="D130" s="14">
        <v>0</v>
      </c>
      <c r="E130" s="3"/>
      <c r="F130" s="11">
        <v>324</v>
      </c>
      <c r="G130" s="27">
        <v>27.542433667483632</v>
      </c>
      <c r="H130" s="14">
        <v>0</v>
      </c>
      <c r="I130" s="3"/>
    </row>
    <row r="131" spans="1:9" x14ac:dyDescent="0.3">
      <c r="A131" s="3"/>
      <c r="B131" s="11">
        <v>125</v>
      </c>
      <c r="C131" s="27">
        <v>1788.1376190719957</v>
      </c>
      <c r="D131" s="14">
        <v>0</v>
      </c>
      <c r="E131" s="3"/>
      <c r="F131" s="11">
        <v>325</v>
      </c>
      <c r="G131" s="27">
        <v>-193.14937168617254</v>
      </c>
      <c r="H131" s="14">
        <v>0</v>
      </c>
      <c r="I131" s="3"/>
    </row>
    <row r="132" spans="1:9" x14ac:dyDescent="0.3">
      <c r="A132" s="3"/>
      <c r="B132" s="11">
        <v>126</v>
      </c>
      <c r="C132" s="27">
        <v>3616.1883045263385</v>
      </c>
      <c r="D132" s="14">
        <v>1</v>
      </c>
      <c r="E132" s="3"/>
      <c r="F132" s="11">
        <v>326</v>
      </c>
      <c r="G132" s="27">
        <v>792.52444917813591</v>
      </c>
      <c r="H132" s="14">
        <v>0</v>
      </c>
      <c r="I132" s="3"/>
    </row>
    <row r="133" spans="1:9" x14ac:dyDescent="0.3">
      <c r="A133" s="3"/>
      <c r="B133" s="11">
        <v>127</v>
      </c>
      <c r="C133" s="27">
        <v>1489.8295889294623</v>
      </c>
      <c r="D133" s="14">
        <v>0</v>
      </c>
      <c r="E133" s="3"/>
      <c r="F133" s="11">
        <v>327</v>
      </c>
      <c r="G133" s="27">
        <v>733.31894160598961</v>
      </c>
      <c r="H133" s="14">
        <v>0</v>
      </c>
      <c r="I133" s="3"/>
    </row>
    <row r="134" spans="1:9" x14ac:dyDescent="0.3">
      <c r="A134" s="3"/>
      <c r="B134" s="11">
        <v>128</v>
      </c>
      <c r="C134" s="27">
        <v>638.58326249674076</v>
      </c>
      <c r="D134" s="14">
        <v>0</v>
      </c>
      <c r="E134" s="3"/>
      <c r="F134" s="11">
        <v>328</v>
      </c>
      <c r="G134" s="27">
        <v>25.458851853599754</v>
      </c>
      <c r="H134" s="14">
        <v>0</v>
      </c>
      <c r="I134" s="3"/>
    </row>
    <row r="135" spans="1:9" x14ac:dyDescent="0.3">
      <c r="A135" s="3"/>
      <c r="B135" s="11">
        <v>129</v>
      </c>
      <c r="C135" s="27">
        <v>614.88978737227808</v>
      </c>
      <c r="D135" s="14">
        <v>0</v>
      </c>
      <c r="E135" s="3"/>
      <c r="F135" s="11">
        <v>329</v>
      </c>
      <c r="G135" s="27">
        <v>183.086256266573</v>
      </c>
      <c r="H135" s="14">
        <v>0</v>
      </c>
      <c r="I135" s="3"/>
    </row>
    <row r="136" spans="1:9" x14ac:dyDescent="0.3">
      <c r="A136" s="3"/>
      <c r="B136" s="11">
        <v>130</v>
      </c>
      <c r="C136" s="27">
        <v>2516.2418042837803</v>
      </c>
      <c r="D136" s="14">
        <v>1</v>
      </c>
      <c r="E136" s="3"/>
      <c r="F136" s="11">
        <v>330</v>
      </c>
      <c r="G136" s="27">
        <v>324.7504664373559</v>
      </c>
      <c r="H136" s="14">
        <v>0</v>
      </c>
      <c r="I136" s="3"/>
    </row>
    <row r="137" spans="1:9" x14ac:dyDescent="0.3">
      <c r="A137" s="3"/>
      <c r="B137" s="11">
        <v>131</v>
      </c>
      <c r="C137" s="27">
        <v>726.34704333115735</v>
      </c>
      <c r="D137" s="14">
        <v>1</v>
      </c>
      <c r="E137" s="3"/>
      <c r="F137" s="11">
        <v>331</v>
      </c>
      <c r="G137" s="27">
        <v>108.17416521950443</v>
      </c>
      <c r="H137" s="14">
        <v>0</v>
      </c>
      <c r="I137" s="3"/>
    </row>
    <row r="138" spans="1:9" x14ac:dyDescent="0.3">
      <c r="A138" s="3"/>
      <c r="B138" s="11">
        <v>132</v>
      </c>
      <c r="C138" s="27">
        <v>1114.2855914938878</v>
      </c>
      <c r="D138" s="14">
        <v>0</v>
      </c>
      <c r="E138" s="3"/>
      <c r="F138" s="11">
        <v>332</v>
      </c>
      <c r="G138" s="27">
        <v>-13.405607224498393</v>
      </c>
      <c r="H138" s="14">
        <v>0</v>
      </c>
      <c r="I138" s="3"/>
    </row>
    <row r="139" spans="1:9" x14ac:dyDescent="0.3">
      <c r="A139" s="3"/>
      <c r="B139" s="11">
        <v>133</v>
      </c>
      <c r="C139" s="27">
        <v>-111.17672341667816</v>
      </c>
      <c r="D139" s="14">
        <v>0</v>
      </c>
      <c r="E139" s="3"/>
      <c r="F139" s="11">
        <v>333</v>
      </c>
      <c r="G139" s="27">
        <v>576.9638425026119</v>
      </c>
      <c r="H139" s="14">
        <v>0</v>
      </c>
      <c r="I139" s="3"/>
    </row>
    <row r="140" spans="1:9" x14ac:dyDescent="0.3">
      <c r="A140" s="3"/>
      <c r="B140" s="11">
        <v>134</v>
      </c>
      <c r="C140" s="27">
        <v>-92.792063854166543</v>
      </c>
      <c r="D140" s="14">
        <v>0</v>
      </c>
      <c r="E140" s="3"/>
      <c r="F140" s="11">
        <v>334</v>
      </c>
      <c r="G140" s="27">
        <v>2586.1042237930856</v>
      </c>
      <c r="H140" s="14">
        <v>1</v>
      </c>
      <c r="I140" s="3"/>
    </row>
    <row r="141" spans="1:9" x14ac:dyDescent="0.3">
      <c r="A141" s="3"/>
      <c r="B141" s="11">
        <v>135</v>
      </c>
      <c r="C141" s="27">
        <v>419.40455072692771</v>
      </c>
      <c r="D141" s="14">
        <v>0</v>
      </c>
      <c r="E141" s="3"/>
      <c r="F141" s="11">
        <v>335</v>
      </c>
      <c r="G141" s="27">
        <v>146.46196074368095</v>
      </c>
      <c r="H141" s="14">
        <v>1</v>
      </c>
      <c r="I141" s="3"/>
    </row>
    <row r="142" spans="1:9" x14ac:dyDescent="0.3">
      <c r="A142" s="3"/>
      <c r="B142" s="11">
        <v>136</v>
      </c>
      <c r="C142" s="27">
        <v>2015.4963693506866</v>
      </c>
      <c r="D142" s="14">
        <v>1</v>
      </c>
      <c r="E142" s="3"/>
      <c r="F142" s="11">
        <v>336</v>
      </c>
      <c r="G142" s="27">
        <v>2990.4225024669495</v>
      </c>
      <c r="H142" s="14">
        <v>0</v>
      </c>
      <c r="I142" s="3"/>
    </row>
    <row r="143" spans="1:9" x14ac:dyDescent="0.3">
      <c r="A143" s="3"/>
      <c r="B143" s="11">
        <v>137</v>
      </c>
      <c r="C143" s="27">
        <v>1702.9463833763855</v>
      </c>
      <c r="D143" s="14">
        <v>1</v>
      </c>
      <c r="E143" s="3"/>
      <c r="F143" s="11">
        <v>337</v>
      </c>
      <c r="G143" s="27">
        <v>3229.5570188661736</v>
      </c>
      <c r="H143" s="14">
        <v>1</v>
      </c>
      <c r="I143" s="3"/>
    </row>
    <row r="144" spans="1:9" x14ac:dyDescent="0.3">
      <c r="A144" s="3"/>
      <c r="B144" s="11">
        <v>138</v>
      </c>
      <c r="C144" s="27">
        <v>607.70546807642722</v>
      </c>
      <c r="D144" s="14">
        <v>0</v>
      </c>
      <c r="E144" s="3"/>
      <c r="F144" s="11">
        <v>338</v>
      </c>
      <c r="G144" s="27">
        <v>326.28192532658136</v>
      </c>
      <c r="H144" s="14">
        <v>0</v>
      </c>
      <c r="I144" s="3"/>
    </row>
    <row r="145" spans="1:9" x14ac:dyDescent="0.3">
      <c r="A145" s="3"/>
      <c r="B145" s="11">
        <v>139</v>
      </c>
      <c r="C145" s="27">
        <v>779.70827363091587</v>
      </c>
      <c r="D145" s="14">
        <v>0</v>
      </c>
      <c r="E145" s="3"/>
      <c r="F145" s="11">
        <v>339</v>
      </c>
      <c r="G145" s="27">
        <v>3017.2878541925243</v>
      </c>
      <c r="H145" s="14">
        <v>1</v>
      </c>
      <c r="I145" s="3"/>
    </row>
    <row r="146" spans="1:9" x14ac:dyDescent="0.3">
      <c r="A146" s="3"/>
      <c r="B146" s="11">
        <v>140</v>
      </c>
      <c r="C146" s="27">
        <v>2353.1543037699917</v>
      </c>
      <c r="D146" s="14">
        <v>1</v>
      </c>
      <c r="E146" s="3"/>
      <c r="F146" s="11">
        <v>340</v>
      </c>
      <c r="G146" s="27">
        <v>804.69194271564243</v>
      </c>
      <c r="H146" s="14">
        <v>0</v>
      </c>
      <c r="I146" s="3"/>
    </row>
    <row r="147" spans="1:9" x14ac:dyDescent="0.3">
      <c r="A147" s="3"/>
      <c r="B147" s="11">
        <v>141</v>
      </c>
      <c r="C147" s="27">
        <v>1069.8117928944266</v>
      </c>
      <c r="D147" s="14">
        <v>1</v>
      </c>
      <c r="E147" s="3"/>
      <c r="F147" s="11">
        <v>341</v>
      </c>
      <c r="G147" s="27">
        <v>1366.6424449602132</v>
      </c>
      <c r="H147" s="14">
        <v>0</v>
      </c>
      <c r="I147" s="3"/>
    </row>
    <row r="148" spans="1:9" x14ac:dyDescent="0.3">
      <c r="A148" s="3"/>
      <c r="B148" s="11">
        <v>142</v>
      </c>
      <c r="C148" s="27">
        <v>1604.0661783512192</v>
      </c>
      <c r="D148" s="14">
        <v>0</v>
      </c>
      <c r="E148" s="3"/>
      <c r="F148" s="11">
        <v>342</v>
      </c>
      <c r="G148" s="27">
        <v>1755.2038431305418</v>
      </c>
      <c r="H148" s="14">
        <v>0</v>
      </c>
      <c r="I148" s="3"/>
    </row>
    <row r="149" spans="1:9" x14ac:dyDescent="0.3">
      <c r="A149" s="3"/>
      <c r="B149" s="11">
        <v>143</v>
      </c>
      <c r="C149" s="27">
        <v>975.81638640705933</v>
      </c>
      <c r="D149" s="14">
        <v>0</v>
      </c>
      <c r="E149" s="3"/>
      <c r="F149" s="11">
        <v>343</v>
      </c>
      <c r="G149" s="27">
        <v>1800.5302470622285</v>
      </c>
      <c r="H149" s="14">
        <v>0</v>
      </c>
      <c r="I149" s="3"/>
    </row>
    <row r="150" spans="1:9" x14ac:dyDescent="0.3">
      <c r="A150" s="3"/>
      <c r="B150" s="11">
        <v>144</v>
      </c>
      <c r="C150" s="27">
        <v>343.8763479253293</v>
      </c>
      <c r="D150" s="14">
        <v>0</v>
      </c>
      <c r="E150" s="3"/>
      <c r="F150" s="11">
        <v>344</v>
      </c>
      <c r="G150" s="27">
        <v>89.226801305919508</v>
      </c>
      <c r="H150" s="14">
        <v>0</v>
      </c>
      <c r="I150" s="3"/>
    </row>
    <row r="151" spans="1:9" x14ac:dyDescent="0.3">
      <c r="A151" s="3"/>
      <c r="B151" s="11">
        <v>145</v>
      </c>
      <c r="C151" s="27">
        <v>202.77361210573923</v>
      </c>
      <c r="D151" s="14">
        <v>0</v>
      </c>
      <c r="E151" s="3"/>
      <c r="F151" s="11">
        <v>345</v>
      </c>
      <c r="G151" s="27">
        <v>2480.8695397579077</v>
      </c>
      <c r="H151" s="14">
        <v>0</v>
      </c>
      <c r="I151" s="3"/>
    </row>
    <row r="152" spans="1:9" x14ac:dyDescent="0.3">
      <c r="A152" s="3"/>
      <c r="B152" s="11">
        <v>146</v>
      </c>
      <c r="C152" s="27">
        <v>1111.2654921928308</v>
      </c>
      <c r="D152" s="14">
        <v>0</v>
      </c>
      <c r="E152" s="3"/>
      <c r="F152" s="11">
        <v>346</v>
      </c>
      <c r="G152" s="27">
        <v>3388.6581496883159</v>
      </c>
      <c r="H152" s="14">
        <v>1</v>
      </c>
      <c r="I152" s="3"/>
    </row>
    <row r="153" spans="1:9" x14ac:dyDescent="0.3">
      <c r="A153" s="3"/>
      <c r="B153" s="11">
        <v>147</v>
      </c>
      <c r="C153" s="27">
        <v>2457.3795890145393</v>
      </c>
      <c r="D153" s="14">
        <v>1</v>
      </c>
      <c r="E153" s="3"/>
      <c r="F153" s="11">
        <v>347</v>
      </c>
      <c r="G153" s="27">
        <v>1131.257103819501</v>
      </c>
      <c r="H153" s="14">
        <v>1</v>
      </c>
      <c r="I153" s="3"/>
    </row>
    <row r="154" spans="1:9" x14ac:dyDescent="0.3">
      <c r="A154" s="3"/>
      <c r="B154" s="11">
        <v>148</v>
      </c>
      <c r="C154" s="27">
        <v>3148.8446481247911</v>
      </c>
      <c r="D154" s="14">
        <v>1</v>
      </c>
      <c r="E154" s="3"/>
      <c r="F154" s="11">
        <v>348</v>
      </c>
      <c r="G154" s="27">
        <v>916.58757065148279</v>
      </c>
      <c r="H154" s="14">
        <v>1</v>
      </c>
      <c r="I154" s="3"/>
    </row>
    <row r="155" spans="1:9" x14ac:dyDescent="0.3">
      <c r="A155" s="3"/>
      <c r="B155" s="11">
        <v>149</v>
      </c>
      <c r="C155" s="27">
        <v>697.28480695467169</v>
      </c>
      <c r="D155" s="14">
        <v>0</v>
      </c>
      <c r="E155" s="3"/>
      <c r="F155" s="11">
        <v>349</v>
      </c>
      <c r="G155" s="27">
        <v>3834.791188266975</v>
      </c>
      <c r="H155" s="14">
        <v>1</v>
      </c>
      <c r="I155" s="3"/>
    </row>
    <row r="156" spans="1:9" x14ac:dyDescent="0.3">
      <c r="A156" s="3"/>
      <c r="B156" s="11">
        <v>150</v>
      </c>
      <c r="C156" s="27">
        <v>2062.5629815347074</v>
      </c>
      <c r="D156" s="14">
        <v>0</v>
      </c>
      <c r="E156" s="3"/>
      <c r="F156" s="11">
        <v>350</v>
      </c>
      <c r="G156" s="27">
        <v>3089.1432833863605</v>
      </c>
      <c r="H156" s="14">
        <v>0</v>
      </c>
      <c r="I156" s="3"/>
    </row>
    <row r="157" spans="1:9" x14ac:dyDescent="0.3">
      <c r="A157" s="3"/>
      <c r="B157" s="11">
        <v>151</v>
      </c>
      <c r="C157" s="27">
        <v>1044.4205084608113</v>
      </c>
      <c r="D157" s="14">
        <v>0</v>
      </c>
      <c r="E157" s="3"/>
      <c r="F157" s="11">
        <v>351</v>
      </c>
      <c r="G157" s="27">
        <v>876.42872809825224</v>
      </c>
      <c r="H157" s="14">
        <v>1</v>
      </c>
      <c r="I157" s="3"/>
    </row>
    <row r="158" spans="1:9" x14ac:dyDescent="0.3">
      <c r="A158" s="3"/>
      <c r="B158" s="11">
        <v>152</v>
      </c>
      <c r="C158" s="27">
        <v>880.38450903174191</v>
      </c>
      <c r="D158" s="14">
        <v>0</v>
      </c>
      <c r="E158" s="3"/>
      <c r="F158" s="11">
        <v>352</v>
      </c>
      <c r="G158" s="27">
        <v>642.38909149393362</v>
      </c>
      <c r="H158" s="14">
        <v>0</v>
      </c>
      <c r="I158" s="3"/>
    </row>
    <row r="159" spans="1:9" x14ac:dyDescent="0.3">
      <c r="A159" s="3"/>
      <c r="B159" s="11">
        <v>153</v>
      </c>
      <c r="C159" s="27">
        <v>419.37463154161088</v>
      </c>
      <c r="D159" s="14">
        <v>0</v>
      </c>
      <c r="E159" s="3"/>
      <c r="F159" s="11">
        <v>353</v>
      </c>
      <c r="G159" s="27">
        <v>707.36366595143181</v>
      </c>
      <c r="H159" s="14">
        <v>0</v>
      </c>
      <c r="I159" s="3"/>
    </row>
    <row r="160" spans="1:9" x14ac:dyDescent="0.3">
      <c r="A160" s="3"/>
      <c r="B160" s="11">
        <v>154</v>
      </c>
      <c r="C160" s="27">
        <v>3172.6135729507832</v>
      </c>
      <c r="D160" s="14">
        <v>0</v>
      </c>
      <c r="E160" s="3"/>
      <c r="F160" s="11">
        <v>354</v>
      </c>
      <c r="G160" s="27">
        <v>22.176601120675684</v>
      </c>
      <c r="H160" s="14">
        <v>0</v>
      </c>
      <c r="I160" s="3"/>
    </row>
    <row r="161" spans="1:9" x14ac:dyDescent="0.3">
      <c r="A161" s="3"/>
      <c r="B161" s="11">
        <v>155</v>
      </c>
      <c r="C161" s="27">
        <v>1212.4313871961026</v>
      </c>
      <c r="D161" s="14">
        <v>0</v>
      </c>
      <c r="E161" s="3"/>
      <c r="F161" s="11">
        <v>355</v>
      </c>
      <c r="G161" s="27">
        <v>519.68957621550408</v>
      </c>
      <c r="H161" s="14">
        <v>0</v>
      </c>
      <c r="I161" s="3"/>
    </row>
    <row r="162" spans="1:9" x14ac:dyDescent="0.3">
      <c r="A162" s="3"/>
      <c r="B162" s="11">
        <v>156</v>
      </c>
      <c r="C162" s="27">
        <v>3927.0465540353316</v>
      </c>
      <c r="D162" s="14">
        <v>1</v>
      </c>
      <c r="E162" s="3"/>
      <c r="F162" s="11">
        <v>356</v>
      </c>
      <c r="G162" s="27">
        <v>1010.8847049665237</v>
      </c>
      <c r="H162" s="14">
        <v>0</v>
      </c>
      <c r="I162" s="3"/>
    </row>
    <row r="163" spans="1:9" x14ac:dyDescent="0.3">
      <c r="A163" s="3"/>
      <c r="B163" s="11">
        <v>157</v>
      </c>
      <c r="C163" s="27">
        <v>157.06475207935117</v>
      </c>
      <c r="D163" s="14">
        <v>0</v>
      </c>
      <c r="E163" s="3"/>
      <c r="F163" s="11">
        <v>357</v>
      </c>
      <c r="G163" s="27">
        <v>-94.672753891426652</v>
      </c>
      <c r="H163" s="14">
        <v>0</v>
      </c>
      <c r="I163" s="3"/>
    </row>
    <row r="164" spans="1:9" x14ac:dyDescent="0.3">
      <c r="A164" s="3"/>
      <c r="B164" s="11">
        <v>158</v>
      </c>
      <c r="C164" s="27">
        <v>606.54293090542615</v>
      </c>
      <c r="D164" s="14">
        <v>1</v>
      </c>
      <c r="E164" s="3"/>
      <c r="F164" s="11">
        <v>358</v>
      </c>
      <c r="G164" s="27">
        <v>4410.3339177541939</v>
      </c>
      <c r="H164" s="14">
        <v>1</v>
      </c>
      <c r="I164" s="3"/>
    </row>
    <row r="165" spans="1:9" x14ac:dyDescent="0.3">
      <c r="A165" s="3"/>
      <c r="B165" s="11">
        <v>159</v>
      </c>
      <c r="C165" s="27">
        <v>3915.4007466724452</v>
      </c>
      <c r="D165" s="14">
        <v>0</v>
      </c>
      <c r="E165" s="3"/>
      <c r="F165" s="11">
        <v>359</v>
      </c>
      <c r="G165" s="27">
        <v>2347.7506201501983</v>
      </c>
      <c r="H165" s="14">
        <v>0</v>
      </c>
      <c r="I165" s="3"/>
    </row>
    <row r="166" spans="1:9" x14ac:dyDescent="0.3">
      <c r="A166" s="3"/>
      <c r="B166" s="11">
        <v>160</v>
      </c>
      <c r="C166" s="27">
        <v>814.7357553412985</v>
      </c>
      <c r="D166" s="14">
        <v>0</v>
      </c>
      <c r="E166" s="3"/>
      <c r="F166" s="11">
        <v>360</v>
      </c>
      <c r="G166" s="27">
        <v>-43.994695945786333</v>
      </c>
      <c r="H166" s="14">
        <v>0</v>
      </c>
      <c r="I166" s="3"/>
    </row>
    <row r="167" spans="1:9" x14ac:dyDescent="0.3">
      <c r="A167" s="3"/>
      <c r="B167" s="11">
        <v>161</v>
      </c>
      <c r="C167" s="27">
        <v>498.6385056085889</v>
      </c>
      <c r="D167" s="14">
        <v>0</v>
      </c>
      <c r="E167" s="3"/>
      <c r="F167" s="11">
        <v>361</v>
      </c>
      <c r="G167" s="27">
        <v>1007.2263761689879</v>
      </c>
      <c r="H167" s="14">
        <v>0</v>
      </c>
      <c r="I167" s="3"/>
    </row>
    <row r="168" spans="1:9" x14ac:dyDescent="0.3">
      <c r="A168" s="3"/>
      <c r="B168" s="11">
        <v>162</v>
      </c>
      <c r="C168" s="27">
        <v>2877.0266168116223</v>
      </c>
      <c r="D168" s="14">
        <v>1</v>
      </c>
      <c r="E168" s="3"/>
      <c r="F168" s="11">
        <v>362</v>
      </c>
      <c r="G168" s="27">
        <v>1611.1794096893027</v>
      </c>
      <c r="H168" s="14">
        <v>0</v>
      </c>
      <c r="I168" s="3"/>
    </row>
    <row r="169" spans="1:9" x14ac:dyDescent="0.3">
      <c r="A169" s="3"/>
      <c r="B169" s="11">
        <v>163</v>
      </c>
      <c r="C169" s="27">
        <v>52.68758494100112</v>
      </c>
      <c r="D169" s="14">
        <v>0</v>
      </c>
      <c r="E169" s="3"/>
      <c r="F169" s="11">
        <v>363</v>
      </c>
      <c r="G169" s="27">
        <v>409.2436077804104</v>
      </c>
      <c r="H169" s="14">
        <v>0</v>
      </c>
      <c r="I169" s="3"/>
    </row>
    <row r="170" spans="1:9" x14ac:dyDescent="0.3">
      <c r="A170" s="3"/>
      <c r="B170" s="11">
        <v>164</v>
      </c>
      <c r="C170" s="27">
        <v>-199.2422213153003</v>
      </c>
      <c r="D170" s="14">
        <v>0</v>
      </c>
      <c r="E170" s="3"/>
      <c r="F170" s="11">
        <v>364</v>
      </c>
      <c r="G170" s="27">
        <v>1016.5165070757286</v>
      </c>
      <c r="H170" s="14">
        <v>1</v>
      </c>
      <c r="I170" s="3"/>
    </row>
    <row r="171" spans="1:9" x14ac:dyDescent="0.3">
      <c r="A171" s="3"/>
      <c r="B171" s="11">
        <v>165</v>
      </c>
      <c r="C171" s="27">
        <v>623.95696729915016</v>
      </c>
      <c r="D171" s="14">
        <v>0</v>
      </c>
      <c r="E171" s="3"/>
      <c r="F171" s="11">
        <v>365</v>
      </c>
      <c r="G171" s="27">
        <v>-67.247118768233008</v>
      </c>
      <c r="H171" s="14">
        <v>0</v>
      </c>
      <c r="I171" s="3"/>
    </row>
    <row r="172" spans="1:9" x14ac:dyDescent="0.3">
      <c r="A172" s="3"/>
      <c r="B172" s="11">
        <v>166</v>
      </c>
      <c r="C172" s="27">
        <v>634.28951977363715</v>
      </c>
      <c r="D172" s="14">
        <v>0</v>
      </c>
      <c r="E172" s="3"/>
      <c r="F172" s="11">
        <v>366</v>
      </c>
      <c r="G172" s="27">
        <v>1255.43593079576</v>
      </c>
      <c r="H172" s="14">
        <v>0</v>
      </c>
      <c r="I172" s="3"/>
    </row>
    <row r="173" spans="1:9" x14ac:dyDescent="0.3">
      <c r="A173" s="3"/>
      <c r="B173" s="11">
        <v>167</v>
      </c>
      <c r="C173" s="27">
        <v>549.60843210574967</v>
      </c>
      <c r="D173" s="14">
        <v>1</v>
      </c>
      <c r="E173" s="3"/>
      <c r="F173" s="11">
        <v>367</v>
      </c>
      <c r="G173" s="27">
        <v>1153.9223321603943</v>
      </c>
      <c r="H173" s="14">
        <v>1</v>
      </c>
      <c r="I173" s="3"/>
    </row>
    <row r="174" spans="1:9" x14ac:dyDescent="0.3">
      <c r="A174" s="3"/>
      <c r="B174" s="11">
        <v>168</v>
      </c>
      <c r="C174" s="27">
        <v>717.21719509899526</v>
      </c>
      <c r="D174" s="14">
        <v>0</v>
      </c>
      <c r="E174" s="3"/>
      <c r="F174" s="11">
        <v>368</v>
      </c>
      <c r="G174" s="27">
        <v>-28.159020164579786</v>
      </c>
      <c r="H174" s="14">
        <v>0</v>
      </c>
      <c r="I174" s="3"/>
    </row>
    <row r="175" spans="1:9" x14ac:dyDescent="0.3">
      <c r="A175" s="3"/>
      <c r="B175" s="11">
        <v>169</v>
      </c>
      <c r="C175" s="27">
        <v>1153.6754588381054</v>
      </c>
      <c r="D175" s="14">
        <v>0</v>
      </c>
      <c r="E175" s="3"/>
      <c r="F175" s="11">
        <v>369</v>
      </c>
      <c r="G175" s="27">
        <v>1442.7645557787523</v>
      </c>
      <c r="H175" s="14">
        <v>0</v>
      </c>
      <c r="I175" s="3"/>
    </row>
    <row r="176" spans="1:9" x14ac:dyDescent="0.3">
      <c r="A176" s="3"/>
      <c r="B176" s="11">
        <v>170</v>
      </c>
      <c r="C176" s="27">
        <v>364.07022939993414</v>
      </c>
      <c r="D176" s="14">
        <v>0</v>
      </c>
      <c r="E176" s="3"/>
      <c r="F176" s="11">
        <v>370</v>
      </c>
      <c r="G176" s="27">
        <v>2322.3128523619257</v>
      </c>
      <c r="H176" s="14">
        <v>1</v>
      </c>
      <c r="I176" s="3"/>
    </row>
    <row r="177" spans="1:9" x14ac:dyDescent="0.3">
      <c r="A177" s="3"/>
      <c r="B177" s="11">
        <v>171</v>
      </c>
      <c r="C177" s="27">
        <v>2091.9260491147083</v>
      </c>
      <c r="D177" s="14">
        <v>0</v>
      </c>
      <c r="E177" s="3"/>
      <c r="F177" s="11">
        <v>371</v>
      </c>
      <c r="G177" s="27">
        <v>37.892456896731005</v>
      </c>
      <c r="H177" s="14">
        <v>1</v>
      </c>
      <c r="I177" s="3"/>
    </row>
    <row r="178" spans="1:9" x14ac:dyDescent="0.3">
      <c r="A178" s="3"/>
      <c r="B178" s="11">
        <v>172</v>
      </c>
      <c r="C178" s="27">
        <v>4270.5000194502609</v>
      </c>
      <c r="D178" s="14">
        <v>1</v>
      </c>
      <c r="E178" s="3"/>
      <c r="F178" s="11">
        <v>372</v>
      </c>
      <c r="G178" s="27">
        <v>1111.2926414164888</v>
      </c>
      <c r="H178" s="14">
        <v>1</v>
      </c>
      <c r="I178" s="3"/>
    </row>
    <row r="179" spans="1:9" x14ac:dyDescent="0.3">
      <c r="A179" s="3"/>
      <c r="B179" s="11">
        <v>173</v>
      </c>
      <c r="C179" s="27">
        <v>588.2248438946832</v>
      </c>
      <c r="D179" s="14">
        <v>0</v>
      </c>
      <c r="E179" s="3"/>
      <c r="F179" s="11">
        <v>373</v>
      </c>
      <c r="G179" s="27">
        <v>2728.67793543281</v>
      </c>
      <c r="H179" s="14">
        <v>1</v>
      </c>
      <c r="I179" s="3"/>
    </row>
    <row r="180" spans="1:9" x14ac:dyDescent="0.3">
      <c r="A180" s="3"/>
      <c r="B180" s="11">
        <v>174</v>
      </c>
      <c r="C180" s="27">
        <v>-108.94673846289248</v>
      </c>
      <c r="D180" s="14">
        <v>0</v>
      </c>
      <c r="E180" s="3"/>
      <c r="F180" s="11">
        <v>374</v>
      </c>
      <c r="G180" s="27">
        <v>258.28800587239289</v>
      </c>
      <c r="H180" s="14">
        <v>0</v>
      </c>
      <c r="I180" s="3"/>
    </row>
    <row r="181" spans="1:9" x14ac:dyDescent="0.3">
      <c r="A181" s="3"/>
      <c r="B181" s="11">
        <v>175</v>
      </c>
      <c r="C181" s="27">
        <v>201.43940860089913</v>
      </c>
      <c r="D181" s="14">
        <v>0</v>
      </c>
      <c r="E181" s="3"/>
      <c r="F181" s="11">
        <v>375</v>
      </c>
      <c r="G181" s="27">
        <v>1053.1888099888681</v>
      </c>
      <c r="H181" s="14">
        <v>0</v>
      </c>
      <c r="I181" s="3"/>
    </row>
    <row r="182" spans="1:9" x14ac:dyDescent="0.3">
      <c r="A182" s="3"/>
      <c r="B182" s="11">
        <v>176</v>
      </c>
      <c r="C182" s="27">
        <v>2554.2824028437904</v>
      </c>
      <c r="D182" s="14">
        <v>0</v>
      </c>
      <c r="E182" s="3"/>
      <c r="F182" s="11">
        <v>376</v>
      </c>
      <c r="G182" s="27">
        <v>1100.22874488155</v>
      </c>
      <c r="H182" s="14">
        <v>0</v>
      </c>
      <c r="I182" s="3"/>
    </row>
    <row r="183" spans="1:9" x14ac:dyDescent="0.3">
      <c r="A183" s="3"/>
      <c r="B183" s="11">
        <v>177</v>
      </c>
      <c r="C183" s="27">
        <v>678.00280808226717</v>
      </c>
      <c r="D183" s="14">
        <v>0</v>
      </c>
      <c r="E183" s="3"/>
      <c r="F183" s="11">
        <v>377</v>
      </c>
      <c r="G183" s="27">
        <v>168.61290920303639</v>
      </c>
      <c r="H183" s="14">
        <v>0</v>
      </c>
      <c r="I183" s="3"/>
    </row>
    <row r="184" spans="1:9" x14ac:dyDescent="0.3">
      <c r="A184" s="3"/>
      <c r="B184" s="11">
        <v>178</v>
      </c>
      <c r="C184" s="27">
        <v>1869.7397277824375</v>
      </c>
      <c r="D184" s="14">
        <v>0</v>
      </c>
      <c r="E184" s="3"/>
      <c r="F184" s="11">
        <v>378</v>
      </c>
      <c r="G184" s="27">
        <v>1736.1326693866267</v>
      </c>
      <c r="H184" s="14">
        <v>0</v>
      </c>
      <c r="I184" s="3"/>
    </row>
    <row r="185" spans="1:9" x14ac:dyDescent="0.3">
      <c r="A185" s="3"/>
      <c r="B185" s="11">
        <v>179</v>
      </c>
      <c r="C185" s="27">
        <v>1570.2363164526469</v>
      </c>
      <c r="D185" s="14">
        <v>1</v>
      </c>
      <c r="E185" s="3"/>
      <c r="F185" s="11">
        <v>379</v>
      </c>
      <c r="G185" s="27">
        <v>29.891486166650715</v>
      </c>
      <c r="H185" s="14">
        <v>0</v>
      </c>
      <c r="I185" s="3"/>
    </row>
    <row r="186" spans="1:9" x14ac:dyDescent="0.3">
      <c r="A186" s="3"/>
      <c r="B186" s="11">
        <v>180</v>
      </c>
      <c r="C186" s="27">
        <v>2059.5503190660875</v>
      </c>
      <c r="D186" s="14">
        <v>1</v>
      </c>
      <c r="E186" s="3"/>
      <c r="F186" s="11">
        <v>380</v>
      </c>
      <c r="G186" s="27">
        <v>2901.6933685461509</v>
      </c>
      <c r="H186" s="14">
        <v>1</v>
      </c>
      <c r="I186" s="3"/>
    </row>
    <row r="187" spans="1:9" x14ac:dyDescent="0.3">
      <c r="A187" s="3"/>
      <c r="B187" s="11">
        <v>181</v>
      </c>
      <c r="C187" s="27">
        <v>2028.0778318001346</v>
      </c>
      <c r="D187" s="14">
        <v>0</v>
      </c>
      <c r="E187" s="3"/>
      <c r="F187" s="11">
        <v>381</v>
      </c>
      <c r="G187" s="27">
        <v>2936.7403075240122</v>
      </c>
      <c r="H187" s="14">
        <v>1</v>
      </c>
      <c r="I187" s="3"/>
    </row>
    <row r="188" spans="1:9" x14ac:dyDescent="0.3">
      <c r="A188" s="3"/>
      <c r="B188" s="11">
        <v>182</v>
      </c>
      <c r="C188" s="27">
        <v>840.2963479099767</v>
      </c>
      <c r="D188" s="14">
        <v>0</v>
      </c>
      <c r="E188" s="3"/>
      <c r="F188" s="11">
        <v>382</v>
      </c>
      <c r="G188" s="27">
        <v>977.18248756799574</v>
      </c>
      <c r="H188" s="14">
        <v>0</v>
      </c>
      <c r="I188" s="3"/>
    </row>
    <row r="189" spans="1:9" x14ac:dyDescent="0.3">
      <c r="A189" s="3"/>
      <c r="B189" s="11">
        <v>183</v>
      </c>
      <c r="C189" s="27">
        <v>200.62069627927957</v>
      </c>
      <c r="D189" s="14">
        <v>0</v>
      </c>
      <c r="E189" s="3"/>
      <c r="F189" s="11">
        <v>383</v>
      </c>
      <c r="G189" s="27">
        <v>515.48890224513411</v>
      </c>
      <c r="H189" s="14">
        <v>0</v>
      </c>
      <c r="I189" s="3"/>
    </row>
    <row r="190" spans="1:9" x14ac:dyDescent="0.3">
      <c r="A190" s="3"/>
      <c r="B190" s="11">
        <v>184</v>
      </c>
      <c r="C190" s="27">
        <v>2104.9584256424041</v>
      </c>
      <c r="D190" s="14">
        <v>0</v>
      </c>
      <c r="E190" s="3"/>
      <c r="F190" s="11">
        <v>384</v>
      </c>
      <c r="G190" s="27">
        <v>256.12781907986334</v>
      </c>
      <c r="H190" s="14">
        <v>0</v>
      </c>
      <c r="I190" s="3"/>
    </row>
    <row r="191" spans="1:9" x14ac:dyDescent="0.3">
      <c r="A191" s="3"/>
      <c r="B191" s="11">
        <v>185</v>
      </c>
      <c r="C191" s="27">
        <v>822.21854250659851</v>
      </c>
      <c r="D191" s="14">
        <v>0</v>
      </c>
      <c r="E191" s="3"/>
      <c r="F191" s="11">
        <v>385</v>
      </c>
      <c r="G191" s="27">
        <v>-266.19929347888086</v>
      </c>
      <c r="H191" s="14">
        <v>0</v>
      </c>
      <c r="I191" s="3"/>
    </row>
    <row r="192" spans="1:9" x14ac:dyDescent="0.3">
      <c r="A192" s="3"/>
      <c r="B192" s="11">
        <v>186</v>
      </c>
      <c r="C192" s="27">
        <v>973.35212479765789</v>
      </c>
      <c r="D192" s="14">
        <v>0</v>
      </c>
      <c r="E192" s="3"/>
      <c r="F192" s="11">
        <v>386</v>
      </c>
      <c r="G192" s="27">
        <v>1546.119917690826</v>
      </c>
      <c r="H192" s="14">
        <v>0</v>
      </c>
      <c r="I192" s="3"/>
    </row>
    <row r="193" spans="1:9" x14ac:dyDescent="0.3">
      <c r="A193" s="3"/>
      <c r="B193" s="11">
        <v>187</v>
      </c>
      <c r="C193" s="27">
        <v>2975.3387013221309</v>
      </c>
      <c r="D193" s="14">
        <v>1</v>
      </c>
      <c r="E193" s="3"/>
      <c r="F193" s="11">
        <v>387</v>
      </c>
      <c r="G193" s="27">
        <v>2192.9421256521382</v>
      </c>
      <c r="H193" s="14">
        <v>0</v>
      </c>
      <c r="I193" s="3"/>
    </row>
    <row r="194" spans="1:9" x14ac:dyDescent="0.3">
      <c r="A194" s="3"/>
      <c r="B194" s="11">
        <v>188</v>
      </c>
      <c r="C194" s="27">
        <v>237.37106548782398</v>
      </c>
      <c r="D194" s="14">
        <v>0</v>
      </c>
      <c r="E194" s="3"/>
      <c r="F194" s="11">
        <v>388</v>
      </c>
      <c r="G194" s="27">
        <v>-19.872784075679959</v>
      </c>
      <c r="H194" s="14">
        <v>0</v>
      </c>
      <c r="I194" s="3"/>
    </row>
    <row r="195" spans="1:9" x14ac:dyDescent="0.3">
      <c r="A195" s="3"/>
      <c r="B195" s="11">
        <v>189</v>
      </c>
      <c r="C195" s="27">
        <v>1642.2621780882064</v>
      </c>
      <c r="D195" s="14">
        <v>1</v>
      </c>
      <c r="E195" s="3"/>
      <c r="F195" s="11">
        <v>389</v>
      </c>
      <c r="G195" s="27">
        <v>1983.3930897233661</v>
      </c>
      <c r="H195" s="14">
        <v>0</v>
      </c>
      <c r="I195" s="3"/>
    </row>
    <row r="196" spans="1:9" x14ac:dyDescent="0.3">
      <c r="A196" s="3"/>
      <c r="B196" s="11">
        <v>190</v>
      </c>
      <c r="C196" s="27">
        <v>886.35994991924485</v>
      </c>
      <c r="D196" s="14">
        <v>0</v>
      </c>
      <c r="E196" s="3"/>
      <c r="F196" s="11">
        <v>390</v>
      </c>
      <c r="G196" s="27">
        <v>596.93002858835314</v>
      </c>
      <c r="H196" s="14">
        <v>0</v>
      </c>
      <c r="I196" s="3"/>
    </row>
    <row r="197" spans="1:9" x14ac:dyDescent="0.3">
      <c r="A197" s="3"/>
      <c r="B197" s="11">
        <v>191</v>
      </c>
      <c r="C197" s="27">
        <v>-236.62145822564045</v>
      </c>
      <c r="D197" s="14">
        <v>0</v>
      </c>
      <c r="E197" s="3"/>
      <c r="F197" s="11">
        <v>391</v>
      </c>
      <c r="G197" s="27">
        <v>245.47535992060182</v>
      </c>
      <c r="H197" s="14">
        <v>0</v>
      </c>
      <c r="I197" s="3"/>
    </row>
    <row r="198" spans="1:9" x14ac:dyDescent="0.3">
      <c r="A198" s="3"/>
      <c r="B198" s="11">
        <v>192</v>
      </c>
      <c r="C198" s="27">
        <v>45.670112732994575</v>
      </c>
      <c r="D198" s="14">
        <v>0</v>
      </c>
      <c r="E198" s="3"/>
      <c r="F198" s="11">
        <v>392</v>
      </c>
      <c r="G198" s="27">
        <v>1718.9060694121349</v>
      </c>
      <c r="H198" s="14">
        <v>0</v>
      </c>
      <c r="I198" s="3"/>
    </row>
    <row r="199" spans="1:9" x14ac:dyDescent="0.3">
      <c r="A199" s="3"/>
      <c r="B199" s="11">
        <v>193</v>
      </c>
      <c r="C199" s="27">
        <v>961.98569330029056</v>
      </c>
      <c r="D199" s="14">
        <v>0</v>
      </c>
      <c r="E199" s="3"/>
      <c r="F199" s="11">
        <v>393</v>
      </c>
      <c r="G199" s="27">
        <v>3209.3179240021391</v>
      </c>
      <c r="H199" s="14">
        <v>1</v>
      </c>
      <c r="I199" s="3"/>
    </row>
    <row r="200" spans="1:9" x14ac:dyDescent="0.3">
      <c r="A200" s="3"/>
      <c r="B200" s="11">
        <v>194</v>
      </c>
      <c r="C200" s="27">
        <v>1502.9301806437165</v>
      </c>
      <c r="D200" s="14">
        <v>1</v>
      </c>
      <c r="E200" s="3"/>
      <c r="F200" s="11">
        <v>394</v>
      </c>
      <c r="G200" s="27">
        <v>13.055409320403399</v>
      </c>
      <c r="H200" s="14">
        <v>0</v>
      </c>
      <c r="I200" s="3"/>
    </row>
    <row r="201" spans="1:9" x14ac:dyDescent="0.3">
      <c r="A201" s="3"/>
      <c r="B201" s="11">
        <v>195</v>
      </c>
      <c r="C201" s="27">
        <v>281.20984167854397</v>
      </c>
      <c r="D201" s="14">
        <v>0</v>
      </c>
      <c r="E201" s="3"/>
      <c r="F201" s="11">
        <v>395</v>
      </c>
      <c r="G201" s="27">
        <v>41.900150909660219</v>
      </c>
      <c r="H201" s="14">
        <v>0</v>
      </c>
      <c r="I201" s="3"/>
    </row>
    <row r="202" spans="1:9" x14ac:dyDescent="0.3">
      <c r="A202" s="3"/>
      <c r="B202" s="11">
        <v>196</v>
      </c>
      <c r="C202" s="27">
        <v>665.97566519197062</v>
      </c>
      <c r="D202" s="14">
        <v>0</v>
      </c>
      <c r="E202" s="3"/>
      <c r="F202" s="11">
        <v>396</v>
      </c>
      <c r="G202" s="27">
        <v>224.97824865548688</v>
      </c>
      <c r="H202" s="14">
        <v>0</v>
      </c>
      <c r="I202" s="3"/>
    </row>
    <row r="203" spans="1:9" x14ac:dyDescent="0.3">
      <c r="A203" s="3"/>
      <c r="B203" s="11">
        <v>197</v>
      </c>
      <c r="C203" s="27">
        <v>860.72308906330022</v>
      </c>
      <c r="D203" s="14">
        <v>0</v>
      </c>
      <c r="E203" s="3"/>
      <c r="F203" s="11">
        <v>397</v>
      </c>
      <c r="G203" s="27">
        <v>1088.642189154677</v>
      </c>
      <c r="H203" s="14">
        <v>0</v>
      </c>
      <c r="I203" s="3"/>
    </row>
    <row r="204" spans="1:9" x14ac:dyDescent="0.3">
      <c r="A204" s="3"/>
      <c r="B204" s="11">
        <v>198</v>
      </c>
      <c r="C204" s="27">
        <v>1380.8400499768904</v>
      </c>
      <c r="D204" s="14">
        <v>0</v>
      </c>
      <c r="E204" s="3"/>
      <c r="F204" s="11">
        <v>398</v>
      </c>
      <c r="G204" s="27">
        <v>886.55310186292172</v>
      </c>
      <c r="H204" s="14">
        <v>0</v>
      </c>
      <c r="I204" s="3"/>
    </row>
    <row r="205" spans="1:9" x14ac:dyDescent="0.3">
      <c r="A205" s="3"/>
      <c r="B205" s="11">
        <v>199</v>
      </c>
      <c r="C205" s="27">
        <v>457.66221157619401</v>
      </c>
      <c r="D205" s="14">
        <v>0</v>
      </c>
      <c r="E205" s="3"/>
      <c r="F205" s="11">
        <v>399</v>
      </c>
      <c r="G205" s="27">
        <v>92.170205840723725</v>
      </c>
      <c r="H205" s="14">
        <v>0</v>
      </c>
      <c r="I205" s="3"/>
    </row>
    <row r="206" spans="1:9" x14ac:dyDescent="0.3">
      <c r="A206" s="3"/>
      <c r="B206" s="15">
        <v>200</v>
      </c>
      <c r="C206" s="28">
        <v>318.89299892643561</v>
      </c>
      <c r="D206" s="18">
        <v>0</v>
      </c>
      <c r="E206" s="3"/>
      <c r="F206" s="15">
        <v>400</v>
      </c>
      <c r="G206" s="28">
        <v>70.241997005001053</v>
      </c>
      <c r="H206" s="18">
        <v>0</v>
      </c>
      <c r="I206" s="3"/>
    </row>
    <row r="207" spans="1:9" x14ac:dyDescent="0.3">
      <c r="A207" s="3"/>
      <c r="B207" s="3"/>
      <c r="C207" s="3"/>
      <c r="D207" s="3"/>
      <c r="E207" s="3"/>
      <c r="F207" s="3"/>
      <c r="G207" s="3"/>
      <c r="H207" s="3"/>
      <c r="I207" s="3"/>
    </row>
    <row r="208" spans="1:9" x14ac:dyDescent="0.3">
      <c r="A208" s="3"/>
      <c r="B208" s="3"/>
      <c r="C208" s="3"/>
      <c r="D208" s="3"/>
      <c r="E208" s="3"/>
      <c r="F208" s="3"/>
      <c r="G208" s="3"/>
      <c r="H208" s="3"/>
      <c r="I208" s="3"/>
    </row>
    <row r="209" spans="1:9" x14ac:dyDescent="0.3">
      <c r="A209" s="3"/>
      <c r="B209" s="3"/>
      <c r="C209" s="3"/>
      <c r="D209" s="3"/>
      <c r="E209" s="3"/>
      <c r="F209" s="3"/>
      <c r="G209" s="3"/>
      <c r="H209" s="3"/>
      <c r="I209" s="3"/>
    </row>
  </sheetData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13"/>
  <sheetViews>
    <sheetView topLeftCell="A197" workbookViewId="0">
      <selection activeCell="C212" sqref="C212"/>
    </sheetView>
  </sheetViews>
  <sheetFormatPr defaultColWidth="11.19921875" defaultRowHeight="15.6" x14ac:dyDescent="0.3"/>
  <cols>
    <col min="2" max="2" width="25.69921875" customWidth="1"/>
    <col min="3" max="3" width="21.19921875" customWidth="1"/>
    <col min="4" max="4" width="17.5" customWidth="1"/>
    <col min="6" max="6" width="24.69921875" customWidth="1"/>
    <col min="7" max="7" width="21.19921875" customWidth="1"/>
    <col min="8" max="8" width="62.5" customWidth="1"/>
    <col min="9" max="9" width="27.296875" customWidth="1"/>
  </cols>
  <sheetData>
    <row r="1" spans="1:9" x14ac:dyDescent="0.3">
      <c r="A1" s="3"/>
      <c r="B1" s="3"/>
      <c r="C1" s="3"/>
      <c r="D1" s="3"/>
      <c r="E1" s="3"/>
      <c r="F1" s="3"/>
      <c r="G1" s="3"/>
      <c r="H1" s="3"/>
      <c r="I1" s="3"/>
    </row>
    <row r="2" spans="1:9" x14ac:dyDescent="0.3">
      <c r="A2" s="3"/>
      <c r="B2" s="3"/>
      <c r="C2" s="3"/>
      <c r="D2" s="3"/>
      <c r="E2" s="3"/>
      <c r="F2" s="3"/>
      <c r="G2" s="3"/>
      <c r="H2" s="3"/>
      <c r="I2" s="3"/>
    </row>
    <row r="3" spans="1:9" x14ac:dyDescent="0.3">
      <c r="A3" s="3"/>
      <c r="B3" s="3"/>
      <c r="C3" s="3"/>
      <c r="D3" s="3"/>
      <c r="E3" s="3"/>
      <c r="F3" s="3"/>
      <c r="G3" s="3"/>
      <c r="H3" s="3"/>
      <c r="I3" s="3"/>
    </row>
    <row r="4" spans="1:9" ht="21" x14ac:dyDescent="0.4">
      <c r="A4" s="3"/>
      <c r="B4" s="4" t="s">
        <v>20</v>
      </c>
      <c r="C4" s="5"/>
      <c r="D4" s="6"/>
      <c r="E4" s="3"/>
      <c r="F4" s="4" t="s">
        <v>21</v>
      </c>
      <c r="G4" s="5"/>
      <c r="H4" s="6"/>
      <c r="I4" s="3"/>
    </row>
    <row r="5" spans="1:9" x14ac:dyDescent="0.3">
      <c r="A5" s="3"/>
      <c r="B5" s="3"/>
      <c r="C5" s="3"/>
      <c r="D5" s="3"/>
      <c r="E5" s="3"/>
      <c r="F5" s="3"/>
      <c r="G5" s="3"/>
      <c r="H5" s="3"/>
      <c r="I5" s="3"/>
    </row>
    <row r="6" spans="1:9" ht="21" x14ac:dyDescent="0.4">
      <c r="A6" s="3"/>
      <c r="B6" s="7" t="s">
        <v>0</v>
      </c>
      <c r="C6" s="10" t="s">
        <v>16</v>
      </c>
      <c r="D6" s="8" t="s">
        <v>17</v>
      </c>
      <c r="E6" s="3"/>
      <c r="F6" s="4" t="s">
        <v>0</v>
      </c>
      <c r="G6" s="10" t="s">
        <v>16</v>
      </c>
      <c r="H6" s="9" t="s">
        <v>26</v>
      </c>
      <c r="I6" s="3"/>
    </row>
    <row r="7" spans="1:9" x14ac:dyDescent="0.3">
      <c r="A7" s="3"/>
      <c r="B7" s="11">
        <v>1</v>
      </c>
      <c r="C7" s="29">
        <v>3206.4338143817799</v>
      </c>
      <c r="D7" s="34">
        <f t="shared" ref="D7:D38" si="0">(C7-C$208)/C$210</f>
        <v>0.22601491732075796</v>
      </c>
      <c r="E7" s="3"/>
      <c r="F7" s="22">
        <v>201</v>
      </c>
      <c r="G7" s="29">
        <v>-9529.6957396399666</v>
      </c>
      <c r="H7" s="42">
        <f t="shared" ref="H7:H38" si="1">(G7-C$208)/C$210</f>
        <v>-1.9866904540244961</v>
      </c>
      <c r="I7" s="3"/>
    </row>
    <row r="8" spans="1:9" x14ac:dyDescent="0.3">
      <c r="A8" s="3"/>
      <c r="B8" s="11">
        <v>2</v>
      </c>
      <c r="C8" s="29">
        <v>2940.3182125749681</v>
      </c>
      <c r="D8" s="35">
        <f t="shared" si="0"/>
        <v>0.17978145062908413</v>
      </c>
      <c r="E8" s="3"/>
      <c r="F8" s="11">
        <v>202</v>
      </c>
      <c r="G8" s="29">
        <v>-2590.0639909389392</v>
      </c>
      <c r="H8" s="41">
        <f t="shared" si="1"/>
        <v>-0.78103685413158452</v>
      </c>
      <c r="I8" s="3"/>
    </row>
    <row r="9" spans="1:9" x14ac:dyDescent="0.3">
      <c r="A9" s="3"/>
      <c r="B9" s="11">
        <v>3</v>
      </c>
      <c r="C9" s="29">
        <v>-1023.9756044731284</v>
      </c>
      <c r="D9" s="35">
        <f t="shared" si="0"/>
        <v>-0.50895323798777181</v>
      </c>
      <c r="E9" s="3"/>
      <c r="F9" s="11">
        <v>203</v>
      </c>
      <c r="G9" s="29">
        <v>2720.8407215858647</v>
      </c>
      <c r="H9" s="41">
        <f t="shared" si="1"/>
        <v>0.14165063379489007</v>
      </c>
      <c r="I9" s="3"/>
    </row>
    <row r="10" spans="1:9" x14ac:dyDescent="0.3">
      <c r="A10" s="3"/>
      <c r="B10" s="11">
        <v>4</v>
      </c>
      <c r="C10" s="29">
        <v>2944.6578712637192</v>
      </c>
      <c r="D10" s="35">
        <f t="shared" si="0"/>
        <v>0.18053539915400099</v>
      </c>
      <c r="E10" s="3"/>
      <c r="F10" s="11">
        <v>204</v>
      </c>
      <c r="G10" s="29">
        <v>1014.8309239104806</v>
      </c>
      <c r="H10" s="41">
        <f t="shared" si="1"/>
        <v>-0.154742161745725</v>
      </c>
      <c r="I10" s="3"/>
    </row>
    <row r="11" spans="1:9" x14ac:dyDescent="0.3">
      <c r="A11" s="3"/>
      <c r="B11" s="11">
        <v>5</v>
      </c>
      <c r="C11" s="29">
        <v>738.41284266192849</v>
      </c>
      <c r="D11" s="35">
        <f t="shared" si="0"/>
        <v>-0.20276552477146323</v>
      </c>
      <c r="E11" s="3"/>
      <c r="F11" s="11">
        <v>205</v>
      </c>
      <c r="G11" s="29">
        <v>2526.0550476189132</v>
      </c>
      <c r="H11" s="41">
        <f t="shared" si="1"/>
        <v>0.10780963797118796</v>
      </c>
      <c r="I11" s="3"/>
    </row>
    <row r="12" spans="1:9" x14ac:dyDescent="0.3">
      <c r="A12" s="3"/>
      <c r="B12" s="11">
        <v>6</v>
      </c>
      <c r="C12" s="29">
        <v>16969.286958431607</v>
      </c>
      <c r="D12" s="35">
        <f t="shared" si="0"/>
        <v>2.6170976200919966</v>
      </c>
      <c r="E12" s="3"/>
      <c r="F12" s="11">
        <v>206</v>
      </c>
      <c r="G12" s="29">
        <v>401.84289039054903</v>
      </c>
      <c r="H12" s="41">
        <f t="shared" si="1"/>
        <v>-0.26123934431494694</v>
      </c>
      <c r="I12" s="3"/>
    </row>
    <row r="13" spans="1:9" x14ac:dyDescent="0.3">
      <c r="A13" s="3"/>
      <c r="B13" s="11">
        <v>7</v>
      </c>
      <c r="C13" s="29">
        <v>6338.9126632292828</v>
      </c>
      <c r="D13" s="35">
        <f t="shared" si="0"/>
        <v>0.77023463062302677</v>
      </c>
      <c r="E13" s="3"/>
      <c r="F13" s="11">
        <v>207</v>
      </c>
      <c r="G13" s="29">
        <v>-9060.493503586873</v>
      </c>
      <c r="H13" s="41">
        <f t="shared" si="1"/>
        <v>-1.9051738281486197</v>
      </c>
      <c r="I13" s="3"/>
    </row>
    <row r="14" spans="1:9" x14ac:dyDescent="0.3">
      <c r="A14" s="3"/>
      <c r="B14" s="11">
        <v>8</v>
      </c>
      <c r="C14" s="29">
        <v>7839.496190361242</v>
      </c>
      <c r="D14" s="35">
        <f t="shared" si="0"/>
        <v>1.0309377913873274</v>
      </c>
      <c r="E14" s="3"/>
      <c r="F14" s="11">
        <v>208</v>
      </c>
      <c r="G14" s="29">
        <v>-7889.5209579995935</v>
      </c>
      <c r="H14" s="41">
        <f t="shared" si="1"/>
        <v>-1.7017354734798247</v>
      </c>
      <c r="I14" s="3"/>
    </row>
    <row r="15" spans="1:9" x14ac:dyDescent="0.3">
      <c r="A15" s="3"/>
      <c r="B15" s="11">
        <v>9</v>
      </c>
      <c r="C15" s="29">
        <v>7396.6353929935449</v>
      </c>
      <c r="D15" s="35">
        <f t="shared" si="0"/>
        <v>0.95399758275194102</v>
      </c>
      <c r="E15" s="3"/>
      <c r="F15" s="11">
        <v>209</v>
      </c>
      <c r="G15" s="29">
        <v>3225.6401533805338</v>
      </c>
      <c r="H15" s="41">
        <f t="shared" si="1"/>
        <v>0.22935172143272625</v>
      </c>
      <c r="I15" s="3"/>
    </row>
    <row r="16" spans="1:9" x14ac:dyDescent="0.3">
      <c r="A16" s="3"/>
      <c r="B16" s="11">
        <v>10</v>
      </c>
      <c r="C16" s="29">
        <v>2977.1632384485365</v>
      </c>
      <c r="D16" s="35">
        <f t="shared" si="0"/>
        <v>0.18618270356169547</v>
      </c>
      <c r="E16" s="3"/>
      <c r="F16" s="11">
        <v>210</v>
      </c>
      <c r="G16" s="29">
        <v>4409.0614138388728</v>
      </c>
      <c r="H16" s="41">
        <f t="shared" si="1"/>
        <v>0.43495284762050612</v>
      </c>
      <c r="I16" s="3"/>
    </row>
    <row r="17" spans="1:9" x14ac:dyDescent="0.3">
      <c r="A17" s="3"/>
      <c r="B17" s="11">
        <v>11</v>
      </c>
      <c r="C17" s="29">
        <v>-5049.9639794773475</v>
      </c>
      <c r="D17" s="35">
        <f t="shared" si="0"/>
        <v>-1.2084064010982525</v>
      </c>
      <c r="E17" s="3"/>
      <c r="F17" s="11">
        <v>211</v>
      </c>
      <c r="G17" s="29">
        <v>2257.2539588154823</v>
      </c>
      <c r="H17" s="41">
        <f t="shared" si="1"/>
        <v>6.1109609481685943E-2</v>
      </c>
      <c r="I17" s="3"/>
    </row>
    <row r="18" spans="1:9" x14ac:dyDescent="0.3">
      <c r="A18" s="3"/>
      <c r="B18" s="11">
        <v>12</v>
      </c>
      <c r="C18" s="29">
        <v>1008.6901427081752</v>
      </c>
      <c r="D18" s="35">
        <f t="shared" si="0"/>
        <v>-0.15580902742834568</v>
      </c>
      <c r="E18" s="3"/>
      <c r="F18" s="11">
        <v>212</v>
      </c>
      <c r="G18" s="29">
        <v>-33.448434772586097</v>
      </c>
      <c r="H18" s="41">
        <f t="shared" si="1"/>
        <v>-0.33686447432034311</v>
      </c>
      <c r="I18" s="3"/>
    </row>
    <row r="19" spans="1:9" x14ac:dyDescent="0.3">
      <c r="A19" s="3"/>
      <c r="B19" s="11">
        <v>13</v>
      </c>
      <c r="C19" s="29">
        <v>-7965.514573985366</v>
      </c>
      <c r="D19" s="35">
        <f t="shared" si="0"/>
        <v>-1.7149381879753418</v>
      </c>
      <c r="E19" s="3"/>
      <c r="F19" s="11">
        <v>213</v>
      </c>
      <c r="G19" s="29">
        <v>2941.0701716887806</v>
      </c>
      <c r="H19" s="41">
        <f t="shared" si="1"/>
        <v>0.17991209188576321</v>
      </c>
      <c r="I19" s="3"/>
    </row>
    <row r="20" spans="1:9" x14ac:dyDescent="0.3">
      <c r="A20" s="3"/>
      <c r="B20" s="11">
        <v>14</v>
      </c>
      <c r="C20" s="29">
        <v>9627.0989189023821</v>
      </c>
      <c r="D20" s="35">
        <f t="shared" si="0"/>
        <v>1.3415060957137692</v>
      </c>
      <c r="E20" s="3"/>
      <c r="F20" s="11">
        <v>214</v>
      </c>
      <c r="G20" s="29">
        <v>8727.6498792991351</v>
      </c>
      <c r="H20" s="41">
        <f t="shared" si="1"/>
        <v>1.1852407473801401</v>
      </c>
      <c r="I20" s="3"/>
    </row>
    <row r="21" spans="1:9" x14ac:dyDescent="0.3">
      <c r="A21" s="3"/>
      <c r="B21" s="11">
        <v>15</v>
      </c>
      <c r="C21" s="29">
        <v>11753.715177752212</v>
      </c>
      <c r="D21" s="35">
        <f t="shared" si="0"/>
        <v>1.7109727534442778</v>
      </c>
      <c r="E21" s="3"/>
      <c r="F21" s="11">
        <v>215</v>
      </c>
      <c r="G21" s="29">
        <v>-4368.7013015140546</v>
      </c>
      <c r="H21" s="41">
        <f t="shared" si="1"/>
        <v>-1.0900475558594003</v>
      </c>
      <c r="I21" s="3"/>
    </row>
    <row r="22" spans="1:9" x14ac:dyDescent="0.3">
      <c r="A22" s="3"/>
      <c r="B22" s="11">
        <v>16</v>
      </c>
      <c r="C22" s="29">
        <v>2547.1171074835111</v>
      </c>
      <c r="D22" s="35">
        <f t="shared" si="0"/>
        <v>0.11146884485945918</v>
      </c>
      <c r="E22" s="3"/>
      <c r="F22" s="11">
        <v>216</v>
      </c>
      <c r="G22" s="29">
        <v>1501.5895581713171</v>
      </c>
      <c r="H22" s="41">
        <f t="shared" si="1"/>
        <v>-7.0175383431387989E-2</v>
      </c>
      <c r="I22" s="3"/>
    </row>
    <row r="23" spans="1:9" x14ac:dyDescent="0.3">
      <c r="A23" s="3"/>
      <c r="B23" s="11">
        <v>17</v>
      </c>
      <c r="C23" s="29">
        <v>351.04807792929728</v>
      </c>
      <c r="D23" s="35">
        <f t="shared" si="0"/>
        <v>-0.27006415674267509</v>
      </c>
      <c r="E23" s="3"/>
      <c r="F23" s="11">
        <v>217</v>
      </c>
      <c r="G23" s="29">
        <v>4506.8259638706822</v>
      </c>
      <c r="H23" s="41">
        <f t="shared" si="1"/>
        <v>0.4519379249208722</v>
      </c>
      <c r="I23" s="3"/>
    </row>
    <row r="24" spans="1:9" x14ac:dyDescent="0.3">
      <c r="A24" s="3"/>
      <c r="B24" s="11">
        <v>18</v>
      </c>
      <c r="C24" s="29">
        <v>-8342.8567498081211</v>
      </c>
      <c r="D24" s="35">
        <f t="shared" si="0"/>
        <v>-1.7804955502600603</v>
      </c>
      <c r="E24" s="3"/>
      <c r="F24" s="11">
        <v>218</v>
      </c>
      <c r="G24" s="29">
        <v>1083.8824140252514</v>
      </c>
      <c r="H24" s="41">
        <f t="shared" si="1"/>
        <v>-0.14274553416524474</v>
      </c>
      <c r="I24" s="3"/>
    </row>
    <row r="25" spans="1:9" x14ac:dyDescent="0.3">
      <c r="A25" s="3"/>
      <c r="B25" s="11">
        <v>19</v>
      </c>
      <c r="C25" s="29">
        <v>6134.5875917223602</v>
      </c>
      <c r="D25" s="35">
        <f t="shared" si="0"/>
        <v>0.73473631213418056</v>
      </c>
      <c r="E25" s="3"/>
      <c r="F25" s="11">
        <v>219</v>
      </c>
      <c r="G25" s="29">
        <v>3883.058371233768</v>
      </c>
      <c r="H25" s="41">
        <f t="shared" si="1"/>
        <v>0.34356796080858332</v>
      </c>
      <c r="I25" s="3"/>
    </row>
    <row r="26" spans="1:9" x14ac:dyDescent="0.3">
      <c r="A26" s="3"/>
      <c r="B26" s="11">
        <v>20</v>
      </c>
      <c r="C26" s="29">
        <v>1579.7789391321994</v>
      </c>
      <c r="D26" s="35">
        <f t="shared" si="0"/>
        <v>-5.659118875902204E-2</v>
      </c>
      <c r="E26" s="3"/>
      <c r="F26" s="11">
        <v>220</v>
      </c>
      <c r="G26" s="29">
        <v>-2772.0564167291559</v>
      </c>
      <c r="H26" s="41">
        <f t="shared" si="1"/>
        <v>-0.81265522110736665</v>
      </c>
      <c r="I26" s="3"/>
    </row>
    <row r="27" spans="1:9" x14ac:dyDescent="0.3">
      <c r="A27" s="3"/>
      <c r="B27" s="11">
        <v>21</v>
      </c>
      <c r="C27" s="29">
        <v>-1030.7167546276464</v>
      </c>
      <c r="D27" s="35">
        <f t="shared" si="0"/>
        <v>-0.51012440848291141</v>
      </c>
      <c r="E27" s="3"/>
      <c r="F27" s="11">
        <v>221</v>
      </c>
      <c r="G27" s="29">
        <v>2258.5683149083079</v>
      </c>
      <c r="H27" s="41">
        <f t="shared" si="1"/>
        <v>6.1337958508297187E-2</v>
      </c>
      <c r="I27" s="3"/>
    </row>
    <row r="28" spans="1:9" x14ac:dyDescent="0.3">
      <c r="A28" s="3"/>
      <c r="B28" s="11">
        <v>22</v>
      </c>
      <c r="C28" s="29">
        <v>10675.152569221551</v>
      </c>
      <c r="D28" s="35">
        <f t="shared" si="0"/>
        <v>1.5235891949538309</v>
      </c>
      <c r="E28" s="3"/>
      <c r="F28" s="11">
        <v>222</v>
      </c>
      <c r="G28" s="29">
        <v>1393.7662338977761</v>
      </c>
      <c r="H28" s="41">
        <f t="shared" si="1"/>
        <v>-8.8908017059555436E-2</v>
      </c>
      <c r="I28" s="3"/>
    </row>
    <row r="29" spans="1:9" x14ac:dyDescent="0.3">
      <c r="A29" s="3"/>
      <c r="B29" s="11">
        <v>23</v>
      </c>
      <c r="C29" s="29">
        <v>2475.7928086710249</v>
      </c>
      <c r="D29" s="35">
        <f t="shared" si="0"/>
        <v>9.9077351947863698E-2</v>
      </c>
      <c r="E29" s="3"/>
      <c r="F29" s="11">
        <v>223</v>
      </c>
      <c r="G29" s="29">
        <v>-10108.787917861438</v>
      </c>
      <c r="H29" s="41">
        <f t="shared" si="1"/>
        <v>-2.0872987563992198</v>
      </c>
      <c r="I29" s="3"/>
    </row>
    <row r="30" spans="1:9" x14ac:dyDescent="0.3">
      <c r="A30" s="3"/>
      <c r="B30" s="11">
        <v>24</v>
      </c>
      <c r="C30" s="29">
        <v>5057.6804517397222</v>
      </c>
      <c r="D30" s="35">
        <f t="shared" si="0"/>
        <v>0.54764036567945984</v>
      </c>
      <c r="E30" s="3"/>
      <c r="F30" s="11">
        <v>224</v>
      </c>
      <c r="G30" s="29">
        <v>1608.4701528847991</v>
      </c>
      <c r="H30" s="41">
        <f t="shared" si="1"/>
        <v>-5.1606534472057361E-2</v>
      </c>
      <c r="I30" s="3"/>
    </row>
    <row r="31" spans="1:9" x14ac:dyDescent="0.3">
      <c r="A31" s="3"/>
      <c r="B31" s="11">
        <v>25</v>
      </c>
      <c r="C31" s="29">
        <v>-8669.2479583094537</v>
      </c>
      <c r="D31" s="35">
        <f t="shared" si="0"/>
        <v>-1.8372009706271697</v>
      </c>
      <c r="E31" s="3"/>
      <c r="F31" s="11">
        <v>225</v>
      </c>
      <c r="G31" s="29">
        <v>1937.4582748076223</v>
      </c>
      <c r="H31" s="41">
        <f t="shared" si="1"/>
        <v>5.550059405204897E-3</v>
      </c>
      <c r="I31" s="3"/>
    </row>
    <row r="32" spans="1:9" x14ac:dyDescent="0.3">
      <c r="A32" s="3"/>
      <c r="B32" s="11">
        <v>26</v>
      </c>
      <c r="C32" s="29">
        <v>2772.1599301373763</v>
      </c>
      <c r="D32" s="35">
        <f t="shared" si="0"/>
        <v>0.15056655192633364</v>
      </c>
      <c r="E32" s="3"/>
      <c r="F32" s="11">
        <v>226</v>
      </c>
      <c r="G32" s="29">
        <v>-152.02821302802704</v>
      </c>
      <c r="H32" s="41">
        <f t="shared" si="1"/>
        <v>-0.3574658753319942</v>
      </c>
      <c r="I32" s="3"/>
    </row>
    <row r="33" spans="1:9" x14ac:dyDescent="0.3">
      <c r="A33" s="3"/>
      <c r="B33" s="11">
        <v>27</v>
      </c>
      <c r="C33" s="29">
        <v>3844.6792838923961</v>
      </c>
      <c r="D33" s="35">
        <f t="shared" si="0"/>
        <v>0.33690018844121083</v>
      </c>
      <c r="E33" s="3"/>
      <c r="F33" s="11">
        <v>227</v>
      </c>
      <c r="G33" s="29">
        <v>5220.1272996603666</v>
      </c>
      <c r="H33" s="41">
        <f t="shared" si="1"/>
        <v>0.57586299104044414</v>
      </c>
      <c r="I33" s="3"/>
    </row>
    <row r="34" spans="1:9" x14ac:dyDescent="0.3">
      <c r="A34" s="3"/>
      <c r="B34" s="11">
        <v>28</v>
      </c>
      <c r="C34" s="29">
        <v>1859.3904973781089</v>
      </c>
      <c r="D34" s="35">
        <f t="shared" si="0"/>
        <v>-8.0130085358496809E-3</v>
      </c>
      <c r="E34" s="3"/>
      <c r="F34" s="11">
        <v>228</v>
      </c>
      <c r="G34" s="29">
        <v>5772.4599681489162</v>
      </c>
      <c r="H34" s="41">
        <f t="shared" si="1"/>
        <v>0.67182224280136449</v>
      </c>
      <c r="I34" s="3"/>
    </row>
    <row r="35" spans="1:9" x14ac:dyDescent="0.3">
      <c r="A35" s="3"/>
      <c r="B35" s="11">
        <v>29</v>
      </c>
      <c r="C35" s="29">
        <v>256.06729590585178</v>
      </c>
      <c r="D35" s="35">
        <f t="shared" si="0"/>
        <v>-0.28656559744068416</v>
      </c>
      <c r="E35" s="3"/>
      <c r="F35" s="11">
        <v>229</v>
      </c>
      <c r="G35" s="29">
        <v>13410.648766448783</v>
      </c>
      <c r="H35" s="41">
        <f t="shared" si="1"/>
        <v>1.998839317310499</v>
      </c>
      <c r="I35" s="3"/>
    </row>
    <row r="36" spans="1:9" x14ac:dyDescent="0.3">
      <c r="A36" s="3"/>
      <c r="B36" s="11">
        <v>30</v>
      </c>
      <c r="C36" s="29">
        <v>2255.6045604784576</v>
      </c>
      <c r="D36" s="35">
        <f t="shared" si="0"/>
        <v>6.0823052051161855E-2</v>
      </c>
      <c r="E36" s="3"/>
      <c r="F36" s="11">
        <v>230</v>
      </c>
      <c r="G36" s="29">
        <v>-8592.3603024901659</v>
      </c>
      <c r="H36" s="41">
        <f t="shared" si="1"/>
        <v>-1.8238429305491493</v>
      </c>
      <c r="I36" s="3"/>
    </row>
    <row r="37" spans="1:9" x14ac:dyDescent="0.3">
      <c r="A37" s="3"/>
      <c r="B37" s="11">
        <v>31</v>
      </c>
      <c r="C37" s="29">
        <v>-3577.2827587897586</v>
      </c>
      <c r="D37" s="35">
        <f t="shared" si="0"/>
        <v>-0.9525508341873673</v>
      </c>
      <c r="E37" s="3"/>
      <c r="F37" s="11">
        <v>231</v>
      </c>
      <c r="G37" s="29">
        <v>6599.3597433609057</v>
      </c>
      <c r="H37" s="41">
        <f t="shared" si="1"/>
        <v>0.81548327941495524</v>
      </c>
      <c r="I37" s="3"/>
    </row>
    <row r="38" spans="1:9" x14ac:dyDescent="0.3">
      <c r="A38" s="3"/>
      <c r="B38" s="11">
        <v>32</v>
      </c>
      <c r="C38" s="29">
        <v>6365.3027399112016</v>
      </c>
      <c r="D38" s="35">
        <f t="shared" si="0"/>
        <v>0.77481949796255978</v>
      </c>
      <c r="E38" s="3"/>
      <c r="F38" s="11">
        <v>232</v>
      </c>
      <c r="G38" s="29">
        <v>1453.8211342928771</v>
      </c>
      <c r="H38" s="41">
        <f t="shared" si="1"/>
        <v>-7.8474407687398676E-2</v>
      </c>
      <c r="I38" s="3"/>
    </row>
    <row r="39" spans="1:9" x14ac:dyDescent="0.3">
      <c r="A39" s="3"/>
      <c r="B39" s="11">
        <v>33</v>
      </c>
      <c r="C39" s="29">
        <v>692.71090020188433</v>
      </c>
      <c r="D39" s="35">
        <f t="shared" ref="D39:D70" si="2">(C39-C$208)/C$210</f>
        <v>-0.21070552986746346</v>
      </c>
      <c r="E39" s="3"/>
      <c r="F39" s="11">
        <v>233</v>
      </c>
      <c r="G39" s="29">
        <v>3672.8487390853143</v>
      </c>
      <c r="H39" s="41">
        <f t="shared" ref="H39:H70" si="3">(G39-C$208)/C$210</f>
        <v>0.30704729099359102</v>
      </c>
      <c r="I39" s="3"/>
    </row>
    <row r="40" spans="1:9" x14ac:dyDescent="0.3">
      <c r="A40" s="3"/>
      <c r="B40" s="11">
        <v>34</v>
      </c>
      <c r="C40" s="29">
        <v>-231.79277542888076</v>
      </c>
      <c r="D40" s="35">
        <f t="shared" si="2"/>
        <v>-0.37132373339780195</v>
      </c>
      <c r="E40" s="3"/>
      <c r="F40" s="11">
        <v>234</v>
      </c>
      <c r="G40" s="29">
        <v>4343.0210986645634</v>
      </c>
      <c r="H40" s="41">
        <f t="shared" si="3"/>
        <v>0.42347936507687223</v>
      </c>
      <c r="I40" s="3"/>
    </row>
    <row r="41" spans="1:9" x14ac:dyDescent="0.3">
      <c r="A41" s="3"/>
      <c r="B41" s="11">
        <v>35</v>
      </c>
      <c r="C41" s="29">
        <v>6509.3080005983365</v>
      </c>
      <c r="D41" s="35">
        <f t="shared" si="2"/>
        <v>0.79983818299342757</v>
      </c>
      <c r="E41" s="3"/>
      <c r="F41" s="11">
        <v>235</v>
      </c>
      <c r="G41" s="29">
        <v>5782.7079636321405</v>
      </c>
      <c r="H41" s="41">
        <f t="shared" si="3"/>
        <v>0.67360267339097735</v>
      </c>
      <c r="I41" s="3"/>
    </row>
    <row r="42" spans="1:9" x14ac:dyDescent="0.3">
      <c r="A42" s="3"/>
      <c r="B42" s="11">
        <v>36</v>
      </c>
      <c r="C42" s="29">
        <v>3610.7014481645915</v>
      </c>
      <c r="D42" s="35">
        <f t="shared" si="2"/>
        <v>0.2962501611550824</v>
      </c>
      <c r="E42" s="3"/>
      <c r="F42" s="11">
        <v>236</v>
      </c>
      <c r="G42" s="29">
        <v>954.01856083887697</v>
      </c>
      <c r="H42" s="41">
        <f t="shared" si="3"/>
        <v>-0.16530736853339029</v>
      </c>
      <c r="I42" s="3"/>
    </row>
    <row r="43" spans="1:9" x14ac:dyDescent="0.3">
      <c r="A43" s="3"/>
      <c r="B43" s="11">
        <v>37</v>
      </c>
      <c r="C43" s="29">
        <v>368.88161841534071</v>
      </c>
      <c r="D43" s="35">
        <f t="shared" si="2"/>
        <v>-0.26696585512316062</v>
      </c>
      <c r="E43" s="3"/>
      <c r="F43" s="11">
        <v>237</v>
      </c>
      <c r="G43" s="29">
        <v>2445.6120889507492</v>
      </c>
      <c r="H43" s="41">
        <f t="shared" si="3"/>
        <v>9.3833919054624029E-2</v>
      </c>
      <c r="I43" s="3"/>
    </row>
    <row r="44" spans="1:9" x14ac:dyDescent="0.3">
      <c r="A44" s="3"/>
      <c r="B44" s="11">
        <v>38</v>
      </c>
      <c r="C44" s="29">
        <v>4991.5446625360219</v>
      </c>
      <c r="D44" s="35">
        <f t="shared" si="2"/>
        <v>0.5361502960010327</v>
      </c>
      <c r="E44" s="3"/>
      <c r="F44" s="11">
        <v>238</v>
      </c>
      <c r="G44" s="29">
        <v>4504.893054831733</v>
      </c>
      <c r="H44" s="41">
        <f t="shared" si="3"/>
        <v>0.45160211189426447</v>
      </c>
      <c r="I44" s="3"/>
    </row>
    <row r="45" spans="1:9" x14ac:dyDescent="0.3">
      <c r="A45" s="3"/>
      <c r="B45" s="11">
        <v>39</v>
      </c>
      <c r="C45" s="29">
        <v>-7417.5448053495747</v>
      </c>
      <c r="D45" s="35">
        <f t="shared" si="2"/>
        <v>-1.6197369225318416</v>
      </c>
      <c r="E45" s="3"/>
      <c r="F45" s="11">
        <v>239</v>
      </c>
      <c r="G45" s="29">
        <v>-7388.2890689889473</v>
      </c>
      <c r="H45" s="41">
        <f t="shared" si="3"/>
        <v>-1.6146541911798056</v>
      </c>
      <c r="I45" s="3"/>
    </row>
    <row r="46" spans="1:9" x14ac:dyDescent="0.3">
      <c r="A46" s="3"/>
      <c r="B46" s="11">
        <v>40</v>
      </c>
      <c r="C46" s="29">
        <v>3713.5215312982891</v>
      </c>
      <c r="D46" s="35">
        <f t="shared" si="2"/>
        <v>0.31411355907884619</v>
      </c>
      <c r="E46" s="3"/>
      <c r="F46" s="11">
        <v>240</v>
      </c>
      <c r="G46" s="29">
        <v>117.83931499417713</v>
      </c>
      <c r="H46" s="41">
        <f t="shared" si="3"/>
        <v>-0.31058056953531782</v>
      </c>
      <c r="I46" s="3"/>
    </row>
    <row r="47" spans="1:9" x14ac:dyDescent="0.3">
      <c r="A47" s="3"/>
      <c r="B47" s="11">
        <v>41</v>
      </c>
      <c r="C47" s="29">
        <v>7429.7834318996438</v>
      </c>
      <c r="D47" s="35">
        <f t="shared" si="2"/>
        <v>0.95975654142348854</v>
      </c>
      <c r="E47" s="3"/>
      <c r="F47" s="11">
        <v>241</v>
      </c>
      <c r="G47" s="29">
        <v>12166.645839470155</v>
      </c>
      <c r="H47" s="41">
        <f t="shared" si="3"/>
        <v>1.7827130642899633</v>
      </c>
      <c r="I47" s="3"/>
    </row>
    <row r="48" spans="1:9" x14ac:dyDescent="0.3">
      <c r="A48" s="3"/>
      <c r="B48" s="11">
        <v>42</v>
      </c>
      <c r="C48" s="29">
        <v>1756.7341731015686</v>
      </c>
      <c r="D48" s="35">
        <f t="shared" si="2"/>
        <v>-2.5847955892955774E-2</v>
      </c>
      <c r="E48" s="3"/>
      <c r="F48" s="11">
        <v>242</v>
      </c>
      <c r="G48" s="29">
        <v>1704.089513479257</v>
      </c>
      <c r="H48" s="41">
        <f t="shared" si="3"/>
        <v>-3.4994150631697869E-2</v>
      </c>
      <c r="I48" s="3"/>
    </row>
    <row r="49" spans="1:9" x14ac:dyDescent="0.3">
      <c r="A49" s="3"/>
      <c r="B49" s="11">
        <v>43</v>
      </c>
      <c r="C49" s="29">
        <v>2490.0259676893947</v>
      </c>
      <c r="D49" s="35">
        <f t="shared" si="2"/>
        <v>0.10155014301657682</v>
      </c>
      <c r="E49" s="3"/>
      <c r="F49" s="11">
        <v>243</v>
      </c>
      <c r="G49" s="29">
        <v>2396.3818949397091</v>
      </c>
      <c r="H49" s="41">
        <f t="shared" si="3"/>
        <v>8.5280934864368246E-2</v>
      </c>
      <c r="I49" s="3"/>
    </row>
    <row r="50" spans="1:9" x14ac:dyDescent="0.3">
      <c r="A50" s="3"/>
      <c r="B50" s="11">
        <v>44</v>
      </c>
      <c r="C50" s="29">
        <v>3645.3548081425433</v>
      </c>
      <c r="D50" s="35">
        <f t="shared" si="2"/>
        <v>0.30227064606245851</v>
      </c>
      <c r="E50" s="3"/>
      <c r="F50" s="11">
        <v>244</v>
      </c>
      <c r="G50" s="29">
        <v>21928.193250019445</v>
      </c>
      <c r="H50" s="41">
        <f t="shared" si="3"/>
        <v>3.4786308308569045</v>
      </c>
      <c r="I50" s="3"/>
    </row>
    <row r="51" spans="1:9" x14ac:dyDescent="0.3">
      <c r="A51" s="3"/>
      <c r="B51" s="11">
        <v>45</v>
      </c>
      <c r="C51" s="29">
        <v>6732.5293357545452</v>
      </c>
      <c r="D51" s="35">
        <f t="shared" si="2"/>
        <v>0.83861943480183376</v>
      </c>
      <c r="E51" s="3"/>
      <c r="F51" s="11">
        <v>245</v>
      </c>
      <c r="G51" s="29">
        <v>1518.4139688126372</v>
      </c>
      <c r="H51" s="41">
        <f t="shared" si="3"/>
        <v>-6.7252402502381042E-2</v>
      </c>
      <c r="I51" s="3"/>
    </row>
    <row r="52" spans="1:9" x14ac:dyDescent="0.3">
      <c r="A52" s="3"/>
      <c r="B52" s="11">
        <v>46</v>
      </c>
      <c r="C52" s="29">
        <v>1241.1035633226454</v>
      </c>
      <c r="D52" s="35">
        <f t="shared" si="2"/>
        <v>-0.11543079305305458</v>
      </c>
      <c r="E52" s="3"/>
      <c r="F52" s="11">
        <v>246</v>
      </c>
      <c r="G52" s="29">
        <v>2978.6324275728675</v>
      </c>
      <c r="H52" s="41">
        <f t="shared" si="3"/>
        <v>0.18643795243091749</v>
      </c>
      <c r="I52" s="3"/>
    </row>
    <row r="53" spans="1:9" x14ac:dyDescent="0.3">
      <c r="A53" s="3"/>
      <c r="B53" s="11">
        <v>47</v>
      </c>
      <c r="C53" s="29">
        <v>-3574.5929664085525</v>
      </c>
      <c r="D53" s="35">
        <f t="shared" si="2"/>
        <v>-0.95208352439560884</v>
      </c>
      <c r="E53" s="3"/>
      <c r="F53" s="11">
        <v>247</v>
      </c>
      <c r="G53" s="29">
        <v>654.55506268019212</v>
      </c>
      <c r="H53" s="41">
        <f t="shared" si="3"/>
        <v>-0.21733451603428247</v>
      </c>
      <c r="I53" s="3"/>
    </row>
    <row r="54" spans="1:9" x14ac:dyDescent="0.3">
      <c r="A54" s="3"/>
      <c r="B54" s="11">
        <v>48</v>
      </c>
      <c r="C54" s="29">
        <v>-5724.1027652971225</v>
      </c>
      <c r="D54" s="35">
        <f t="shared" si="2"/>
        <v>-1.3255275803457227</v>
      </c>
      <c r="E54" s="3"/>
      <c r="F54" s="11">
        <v>248</v>
      </c>
      <c r="G54" s="29">
        <v>3183.6615625130676</v>
      </c>
      <c r="H54" s="41">
        <f t="shared" si="3"/>
        <v>0.22205859104331244</v>
      </c>
      <c r="I54" s="3"/>
    </row>
    <row r="55" spans="1:9" x14ac:dyDescent="0.3">
      <c r="A55" s="3"/>
      <c r="B55" s="11">
        <v>49</v>
      </c>
      <c r="C55" s="29">
        <v>15917.006857174751</v>
      </c>
      <c r="D55" s="35">
        <f t="shared" si="2"/>
        <v>2.4342802404214572</v>
      </c>
      <c r="E55" s="3"/>
      <c r="F55" s="11">
        <v>249</v>
      </c>
      <c r="G55" s="29">
        <v>4669.3179097760103</v>
      </c>
      <c r="H55" s="41">
        <f t="shared" si="3"/>
        <v>0.48016838535863732</v>
      </c>
      <c r="I55" s="3"/>
    </row>
    <row r="56" spans="1:9" x14ac:dyDescent="0.3">
      <c r="A56" s="3"/>
      <c r="B56" s="11">
        <v>50</v>
      </c>
      <c r="C56" s="29">
        <v>-4979.8878088288739</v>
      </c>
      <c r="D56" s="35">
        <f t="shared" si="2"/>
        <v>-1.196231751135759</v>
      </c>
      <c r="E56" s="3"/>
      <c r="F56" s="11">
        <v>250</v>
      </c>
      <c r="G56" s="29">
        <v>-5243.4273938337346</v>
      </c>
      <c r="H56" s="41">
        <f t="shared" si="3"/>
        <v>-1.2420176747814724</v>
      </c>
      <c r="I56" s="3"/>
    </row>
    <row r="57" spans="1:9" x14ac:dyDescent="0.3">
      <c r="A57" s="3"/>
      <c r="B57" s="11">
        <v>51</v>
      </c>
      <c r="C57" s="29">
        <v>35096.429302014221</v>
      </c>
      <c r="D57" s="35">
        <f t="shared" si="2"/>
        <v>5.7664080177802433</v>
      </c>
      <c r="E57" s="3"/>
      <c r="F57" s="11">
        <v>251</v>
      </c>
      <c r="G57" s="29">
        <v>859.70403187867964</v>
      </c>
      <c r="H57" s="41">
        <f t="shared" si="3"/>
        <v>-0.18169305807438801</v>
      </c>
      <c r="I57" s="3"/>
    </row>
    <row r="58" spans="1:9" x14ac:dyDescent="0.3">
      <c r="A58" s="3"/>
      <c r="B58" s="11">
        <v>52</v>
      </c>
      <c r="C58" s="29">
        <v>560.91919379326487</v>
      </c>
      <c r="D58" s="35">
        <f t="shared" si="2"/>
        <v>-0.23360229889232187</v>
      </c>
      <c r="E58" s="3"/>
      <c r="F58" s="11">
        <v>252</v>
      </c>
      <c r="G58" s="29">
        <v>-8901.9674227859177</v>
      </c>
      <c r="H58" s="41">
        <f t="shared" si="3"/>
        <v>-1.8776323753863227</v>
      </c>
      <c r="I58" s="3"/>
    </row>
    <row r="59" spans="1:9" x14ac:dyDescent="0.3">
      <c r="A59" s="3"/>
      <c r="B59" s="11">
        <v>53</v>
      </c>
      <c r="C59" s="29">
        <v>-9142.155587078234</v>
      </c>
      <c r="D59" s="35">
        <f t="shared" si="2"/>
        <v>-1.9193613511327525</v>
      </c>
      <c r="E59" s="3"/>
      <c r="F59" s="11">
        <v>253</v>
      </c>
      <c r="G59" s="29">
        <v>702.74662532908587</v>
      </c>
      <c r="H59" s="41">
        <f t="shared" si="3"/>
        <v>-0.20896197796654145</v>
      </c>
      <c r="I59" s="3"/>
    </row>
    <row r="60" spans="1:9" x14ac:dyDescent="0.3">
      <c r="A60" s="3"/>
      <c r="B60" s="11">
        <v>54</v>
      </c>
      <c r="C60" s="29">
        <v>1939.8598308174089</v>
      </c>
      <c r="D60" s="35">
        <f t="shared" si="2"/>
        <v>5.967292588952104E-3</v>
      </c>
      <c r="E60" s="3"/>
      <c r="F60" s="11">
        <v>254</v>
      </c>
      <c r="G60" s="29">
        <v>-7362.3420618267182</v>
      </c>
      <c r="H60" s="41">
        <f t="shared" si="3"/>
        <v>-1.6101463003111804</v>
      </c>
      <c r="I60" s="3"/>
    </row>
    <row r="61" spans="1:9" x14ac:dyDescent="0.3">
      <c r="A61" s="3"/>
      <c r="B61" s="11">
        <v>55</v>
      </c>
      <c r="C61" s="29">
        <v>4315.3344608290399</v>
      </c>
      <c r="D61" s="35">
        <f t="shared" si="2"/>
        <v>0.41866924030597524</v>
      </c>
      <c r="E61" s="3"/>
      <c r="F61" s="11">
        <v>255</v>
      </c>
      <c r="G61" s="29">
        <v>-6625.2904171893442</v>
      </c>
      <c r="H61" s="41">
        <f t="shared" si="3"/>
        <v>-1.4820949856531116</v>
      </c>
      <c r="I61" s="3"/>
    </row>
    <row r="62" spans="1:9" x14ac:dyDescent="0.3">
      <c r="A62" s="3"/>
      <c r="B62" s="11">
        <v>56</v>
      </c>
      <c r="C62" s="29">
        <v>2504.3973574212514</v>
      </c>
      <c r="D62" s="35">
        <f t="shared" si="2"/>
        <v>0.1040469495321272</v>
      </c>
      <c r="E62" s="3"/>
      <c r="F62" s="11">
        <v>256</v>
      </c>
      <c r="G62" s="29">
        <v>-574.70026632267104</v>
      </c>
      <c r="H62" s="41">
        <f t="shared" si="3"/>
        <v>-0.43089860218010162</v>
      </c>
      <c r="I62" s="3"/>
    </row>
    <row r="63" spans="1:9" x14ac:dyDescent="0.3">
      <c r="A63" s="3"/>
      <c r="B63" s="11">
        <v>57</v>
      </c>
      <c r="C63" s="29">
        <v>9316.7526313787002</v>
      </c>
      <c r="D63" s="35">
        <f t="shared" si="2"/>
        <v>1.2875882320120871</v>
      </c>
      <c r="E63" s="3"/>
      <c r="F63" s="11">
        <v>257</v>
      </c>
      <c r="G63" s="29">
        <v>4379.6404187470444</v>
      </c>
      <c r="H63" s="41">
        <f t="shared" si="3"/>
        <v>0.42984140512191327</v>
      </c>
      <c r="I63" s="3"/>
    </row>
    <row r="64" spans="1:9" x14ac:dyDescent="0.3">
      <c r="A64" s="3"/>
      <c r="B64" s="11">
        <v>58</v>
      </c>
      <c r="C64" s="29">
        <v>679.38945510875328</v>
      </c>
      <c r="D64" s="35">
        <f t="shared" si="2"/>
        <v>-0.21301992475380818</v>
      </c>
      <c r="E64" s="3"/>
      <c r="F64" s="11">
        <v>258</v>
      </c>
      <c r="G64" s="29">
        <v>-10794.066193410681</v>
      </c>
      <c r="H64" s="41">
        <f t="shared" si="3"/>
        <v>-2.2063552495624199</v>
      </c>
      <c r="I64" s="3"/>
    </row>
    <row r="65" spans="1:9" x14ac:dyDescent="0.3">
      <c r="A65" s="3"/>
      <c r="B65" s="11">
        <v>59</v>
      </c>
      <c r="C65" s="29">
        <v>1599.4179476386696</v>
      </c>
      <c r="D65" s="35">
        <f t="shared" si="2"/>
        <v>-5.3179215017247435E-2</v>
      </c>
      <c r="E65" s="3"/>
      <c r="F65" s="11">
        <v>259</v>
      </c>
      <c r="G65" s="29">
        <v>1632.395043366294</v>
      </c>
      <c r="H65" s="41">
        <f t="shared" si="3"/>
        <v>-4.7449955076982506E-2</v>
      </c>
      <c r="I65" s="3"/>
    </row>
    <row r="66" spans="1:9" x14ac:dyDescent="0.3">
      <c r="A66" s="3"/>
      <c r="B66" s="11">
        <v>60</v>
      </c>
      <c r="C66" s="29">
        <v>3540.7658032270137</v>
      </c>
      <c r="D66" s="35">
        <f t="shared" si="2"/>
        <v>0.28409992535970235</v>
      </c>
      <c r="E66" s="3"/>
      <c r="F66" s="11">
        <v>260</v>
      </c>
      <c r="G66" s="29">
        <v>-249.02975157420008</v>
      </c>
      <c r="H66" s="41">
        <f t="shared" si="3"/>
        <v>-0.3743183911971531</v>
      </c>
      <c r="I66" s="3"/>
    </row>
    <row r="67" spans="1:9" x14ac:dyDescent="0.3">
      <c r="A67" s="3"/>
      <c r="B67" s="11">
        <v>61</v>
      </c>
      <c r="C67" s="29">
        <v>-837.4275545137366</v>
      </c>
      <c r="D67" s="35">
        <f t="shared" si="2"/>
        <v>-0.47654340182771282</v>
      </c>
      <c r="E67" s="3"/>
      <c r="F67" s="11">
        <v>261</v>
      </c>
      <c r="G67" s="29">
        <v>-3722.9478821555094</v>
      </c>
      <c r="H67" s="41">
        <f t="shared" si="3"/>
        <v>-0.97785789466613626</v>
      </c>
      <c r="I67" s="3"/>
    </row>
    <row r="68" spans="1:9" x14ac:dyDescent="0.3">
      <c r="A68" s="3"/>
      <c r="B68" s="11">
        <v>62</v>
      </c>
      <c r="C68" s="29">
        <v>193.39813432785888</v>
      </c>
      <c r="D68" s="35">
        <f t="shared" si="2"/>
        <v>-0.29745339422801664</v>
      </c>
      <c r="E68" s="3"/>
      <c r="F68" s="11">
        <v>262</v>
      </c>
      <c r="G68" s="29">
        <v>4493.5512943567546</v>
      </c>
      <c r="H68" s="41">
        <f t="shared" si="3"/>
        <v>0.44963165656738913</v>
      </c>
      <c r="I68" s="3"/>
    </row>
    <row r="69" spans="1:9" x14ac:dyDescent="0.3">
      <c r="A69" s="3"/>
      <c r="B69" s="11">
        <v>63</v>
      </c>
      <c r="C69" s="29">
        <v>-4226.3408818302532</v>
      </c>
      <c r="D69" s="35">
        <f t="shared" si="2"/>
        <v>-1.0653146364928694</v>
      </c>
      <c r="E69" s="3"/>
      <c r="F69" s="11">
        <v>263</v>
      </c>
      <c r="G69" s="29">
        <v>7422.3570629165542</v>
      </c>
      <c r="H69" s="41">
        <f t="shared" si="3"/>
        <v>0.95846632476317783</v>
      </c>
      <c r="I69" s="3"/>
    </row>
    <row r="70" spans="1:9" x14ac:dyDescent="0.3">
      <c r="A70" s="3"/>
      <c r="B70" s="11">
        <v>64</v>
      </c>
      <c r="C70" s="29">
        <v>-6620.8116472975325</v>
      </c>
      <c r="D70" s="35">
        <f t="shared" si="2"/>
        <v>-1.4813168687099227</v>
      </c>
      <c r="E70" s="3"/>
      <c r="F70" s="11">
        <v>264</v>
      </c>
      <c r="G70" s="29">
        <v>4592.2121837406257</v>
      </c>
      <c r="H70" s="41">
        <f t="shared" si="3"/>
        <v>0.46677245895601244</v>
      </c>
      <c r="I70" s="3"/>
    </row>
    <row r="71" spans="1:9" x14ac:dyDescent="0.3">
      <c r="A71" s="3"/>
      <c r="B71" s="11">
        <v>65</v>
      </c>
      <c r="C71" s="29">
        <v>1858.3935515952105</v>
      </c>
      <c r="D71" s="35">
        <f t="shared" ref="D71:D102" si="4">(C71-C$208)/C$210</f>
        <v>-8.1862124342084747E-3</v>
      </c>
      <c r="E71" s="3"/>
      <c r="F71" s="11">
        <v>265</v>
      </c>
      <c r="G71" s="29">
        <v>5229.3539838979723</v>
      </c>
      <c r="H71" s="41">
        <f t="shared" ref="H71:H102" si="5">(G71-C$208)/C$210</f>
        <v>0.57746598460969611</v>
      </c>
      <c r="I71" s="3"/>
    </row>
    <row r="72" spans="1:9" x14ac:dyDescent="0.3">
      <c r="A72" s="3"/>
      <c r="B72" s="11">
        <v>66</v>
      </c>
      <c r="C72" s="29">
        <v>-1672.000656261459</v>
      </c>
      <c r="D72" s="35">
        <f t="shared" si="4"/>
        <v>-0.62153756015380535</v>
      </c>
      <c r="E72" s="3"/>
      <c r="F72" s="11">
        <v>266</v>
      </c>
      <c r="G72" s="29">
        <v>1901.832836027841</v>
      </c>
      <c r="H72" s="41">
        <f t="shared" si="5"/>
        <v>-6.3930914747768611E-4</v>
      </c>
      <c r="I72" s="3"/>
    </row>
    <row r="73" spans="1:9" x14ac:dyDescent="0.3">
      <c r="A73" s="3"/>
      <c r="B73" s="11">
        <v>67</v>
      </c>
      <c r="C73" s="29">
        <v>7707.2232045679812</v>
      </c>
      <c r="D73" s="35">
        <f t="shared" si="4"/>
        <v>1.0079574075189646</v>
      </c>
      <c r="E73" s="3"/>
      <c r="F73" s="11">
        <v>267</v>
      </c>
      <c r="G73" s="29">
        <v>-1272.4048602398434</v>
      </c>
      <c r="H73" s="41">
        <f t="shared" si="5"/>
        <v>-0.55211397581653643</v>
      </c>
      <c r="I73" s="3"/>
    </row>
    <row r="74" spans="1:9" x14ac:dyDescent="0.3">
      <c r="A74" s="3"/>
      <c r="B74" s="11">
        <v>68</v>
      </c>
      <c r="C74" s="29">
        <v>2922.8287152262114</v>
      </c>
      <c r="D74" s="35">
        <f t="shared" si="4"/>
        <v>0.17674292117933443</v>
      </c>
      <c r="E74" s="3"/>
      <c r="F74" s="11">
        <v>268</v>
      </c>
      <c r="G74" s="29">
        <v>1021.0382118289708</v>
      </c>
      <c r="H74" s="41">
        <f t="shared" si="5"/>
        <v>-0.15366374155060436</v>
      </c>
      <c r="I74" s="3"/>
    </row>
    <row r="75" spans="1:9" x14ac:dyDescent="0.3">
      <c r="A75" s="3"/>
      <c r="B75" s="11">
        <v>69</v>
      </c>
      <c r="C75" s="29">
        <v>1614.6762451789655</v>
      </c>
      <c r="D75" s="35">
        <f t="shared" si="4"/>
        <v>-5.0528321998156281E-2</v>
      </c>
      <c r="E75" s="3"/>
      <c r="F75" s="11">
        <v>269</v>
      </c>
      <c r="G75" s="29">
        <v>3222.6511037935747</v>
      </c>
      <c r="H75" s="41">
        <f t="shared" si="5"/>
        <v>0.22883242033357928</v>
      </c>
      <c r="I75" s="3"/>
    </row>
    <row r="76" spans="1:9" x14ac:dyDescent="0.3">
      <c r="A76" s="3"/>
      <c r="B76" s="11">
        <v>70</v>
      </c>
      <c r="C76" s="29">
        <v>-4520.2660340894899</v>
      </c>
      <c r="D76" s="35">
        <f t="shared" si="4"/>
        <v>-1.1163795821200999</v>
      </c>
      <c r="E76" s="3"/>
      <c r="F76" s="11">
        <v>270</v>
      </c>
      <c r="G76" s="29">
        <v>8349.044972314854</v>
      </c>
      <c r="H76" s="41">
        <f t="shared" si="5"/>
        <v>1.119464005101537</v>
      </c>
      <c r="I76" s="3"/>
    </row>
    <row r="77" spans="1:9" x14ac:dyDescent="0.3">
      <c r="A77" s="3"/>
      <c r="B77" s="11">
        <v>71</v>
      </c>
      <c r="C77" s="29">
        <v>3045.8906649455553</v>
      </c>
      <c r="D77" s="35">
        <f t="shared" si="4"/>
        <v>0.19812303010467325</v>
      </c>
      <c r="E77" s="3"/>
      <c r="F77" s="11">
        <v>271</v>
      </c>
      <c r="G77" s="29">
        <v>-8003.7060429420517</v>
      </c>
      <c r="H77" s="41">
        <f t="shared" si="5"/>
        <v>-1.7215733645524627</v>
      </c>
      <c r="I77" s="3"/>
    </row>
    <row r="78" spans="1:9" x14ac:dyDescent="0.3">
      <c r="A78" s="3"/>
      <c r="B78" s="11">
        <v>72</v>
      </c>
      <c r="C78" s="29">
        <v>135.49166209622376</v>
      </c>
      <c r="D78" s="35">
        <f t="shared" si="4"/>
        <v>-0.30751374746163568</v>
      </c>
      <c r="E78" s="3"/>
      <c r="F78" s="11">
        <v>272</v>
      </c>
      <c r="G78" s="29">
        <v>1336.9334511314523</v>
      </c>
      <c r="H78" s="41">
        <f t="shared" si="5"/>
        <v>-9.8781833367888511E-2</v>
      </c>
      <c r="I78" s="3"/>
    </row>
    <row r="79" spans="1:9" x14ac:dyDescent="0.3">
      <c r="A79" s="3"/>
      <c r="B79" s="11">
        <v>73</v>
      </c>
      <c r="C79" s="29">
        <v>-8100.6286413273629</v>
      </c>
      <c r="D79" s="35">
        <f t="shared" si="4"/>
        <v>-1.7384121657865625</v>
      </c>
      <c r="E79" s="3"/>
      <c r="F79" s="11">
        <v>273</v>
      </c>
      <c r="G79" s="29">
        <v>-6728.3223404036089</v>
      </c>
      <c r="H79" s="41">
        <f t="shared" si="5"/>
        <v>-1.4999951875118658</v>
      </c>
      <c r="I79" s="3"/>
    </row>
    <row r="80" spans="1:9" x14ac:dyDescent="0.3">
      <c r="A80" s="3"/>
      <c r="B80" s="11">
        <v>74</v>
      </c>
      <c r="C80" s="29">
        <v>-7748.9757518354472</v>
      </c>
      <c r="D80" s="35">
        <f t="shared" si="4"/>
        <v>-1.677317919365197</v>
      </c>
      <c r="E80" s="3"/>
      <c r="F80" s="11">
        <v>274</v>
      </c>
      <c r="G80" s="29">
        <v>447.97691020616628</v>
      </c>
      <c r="H80" s="41">
        <f t="shared" si="5"/>
        <v>-0.25322427246640955</v>
      </c>
      <c r="I80" s="3"/>
    </row>
    <row r="81" spans="1:9" x14ac:dyDescent="0.3">
      <c r="A81" s="3"/>
      <c r="B81" s="11">
        <v>75</v>
      </c>
      <c r="C81" s="29">
        <v>85.455071803977035</v>
      </c>
      <c r="D81" s="35">
        <f t="shared" si="4"/>
        <v>-0.31620683052378895</v>
      </c>
      <c r="E81" s="3"/>
      <c r="F81" s="11">
        <v>275</v>
      </c>
      <c r="G81" s="29">
        <v>1549.7877402573786</v>
      </c>
      <c r="H81" s="41">
        <f t="shared" si="5"/>
        <v>-6.1801695338899322E-2</v>
      </c>
      <c r="I81" s="3"/>
    </row>
    <row r="82" spans="1:9" x14ac:dyDescent="0.3">
      <c r="A82" s="3"/>
      <c r="B82" s="11">
        <v>76</v>
      </c>
      <c r="C82" s="29">
        <v>9576.446655739579</v>
      </c>
      <c r="D82" s="35">
        <f t="shared" si="4"/>
        <v>1.3327060490201692</v>
      </c>
      <c r="E82" s="3"/>
      <c r="F82" s="11">
        <v>276</v>
      </c>
      <c r="G82" s="29">
        <v>1269.1425654602358</v>
      </c>
      <c r="H82" s="41">
        <f t="shared" si="5"/>
        <v>-0.11055945043881303</v>
      </c>
      <c r="I82" s="3"/>
    </row>
    <row r="83" spans="1:9" x14ac:dyDescent="0.3">
      <c r="A83" s="3"/>
      <c r="B83" s="11">
        <v>77</v>
      </c>
      <c r="C83" s="29">
        <v>320.95191144461842</v>
      </c>
      <c r="D83" s="35">
        <f t="shared" si="4"/>
        <v>-0.27529289982000354</v>
      </c>
      <c r="E83" s="3"/>
      <c r="F83" s="11">
        <v>277</v>
      </c>
      <c r="G83" s="29">
        <v>2069.2757009468764</v>
      </c>
      <c r="H83" s="41">
        <f t="shared" si="5"/>
        <v>2.8451296835153229E-2</v>
      </c>
      <c r="I83" s="3"/>
    </row>
    <row r="84" spans="1:9" x14ac:dyDescent="0.3">
      <c r="A84" s="3"/>
      <c r="B84" s="11">
        <v>78</v>
      </c>
      <c r="C84" s="29">
        <v>48.899924002508158</v>
      </c>
      <c r="D84" s="35">
        <f t="shared" si="4"/>
        <v>-0.32255772162830731</v>
      </c>
      <c r="E84" s="3"/>
      <c r="F84" s="11">
        <v>278</v>
      </c>
      <c r="G84" s="29">
        <v>-2963.3472747602309</v>
      </c>
      <c r="H84" s="41">
        <f t="shared" si="5"/>
        <v>-0.84588904675740051</v>
      </c>
      <c r="I84" s="3"/>
    </row>
    <row r="85" spans="1:9" x14ac:dyDescent="0.3">
      <c r="A85" s="3"/>
      <c r="B85" s="11">
        <v>79</v>
      </c>
      <c r="C85" s="29">
        <v>5061.1999203109308</v>
      </c>
      <c r="D85" s="35">
        <f t="shared" si="4"/>
        <v>0.54825181886692653</v>
      </c>
      <c r="E85" s="3"/>
      <c r="F85" s="11">
        <v>279</v>
      </c>
      <c r="G85" s="29">
        <v>-8234.6647254001</v>
      </c>
      <c r="H85" s="41">
        <f t="shared" si="5"/>
        <v>-1.7616988606905239</v>
      </c>
      <c r="I85" s="3"/>
    </row>
    <row r="86" spans="1:9" x14ac:dyDescent="0.3">
      <c r="A86" s="3"/>
      <c r="B86" s="11">
        <v>80</v>
      </c>
      <c r="C86" s="29">
        <v>1998.9440423558972</v>
      </c>
      <c r="D86" s="35">
        <f t="shared" si="4"/>
        <v>1.623225979726926E-2</v>
      </c>
      <c r="E86" s="3"/>
      <c r="F86" s="11">
        <v>280</v>
      </c>
      <c r="G86" s="29">
        <v>803.84655302889382</v>
      </c>
      <c r="H86" s="41">
        <f t="shared" si="5"/>
        <v>-0.19139743042365456</v>
      </c>
      <c r="I86" s="3"/>
    </row>
    <row r="87" spans="1:9" x14ac:dyDescent="0.3">
      <c r="A87" s="3"/>
      <c r="B87" s="11">
        <v>81</v>
      </c>
      <c r="C87" s="29">
        <v>23909.67351274531</v>
      </c>
      <c r="D87" s="35">
        <f t="shared" si="4"/>
        <v>3.8228823557767044</v>
      </c>
      <c r="E87" s="3"/>
      <c r="F87" s="11">
        <v>281</v>
      </c>
      <c r="G87" s="29">
        <v>5565.7143090096788</v>
      </c>
      <c r="H87" s="41">
        <f t="shared" si="5"/>
        <v>0.63590338467894159</v>
      </c>
      <c r="I87" s="3"/>
    </row>
    <row r="88" spans="1:9" x14ac:dyDescent="0.3">
      <c r="A88" s="3"/>
      <c r="B88" s="11">
        <v>82</v>
      </c>
      <c r="C88" s="29">
        <v>2642.8544452008364</v>
      </c>
      <c r="D88" s="35">
        <f t="shared" si="4"/>
        <v>0.12810172539878498</v>
      </c>
      <c r="E88" s="3"/>
      <c r="F88" s="11">
        <v>282</v>
      </c>
      <c r="G88" s="29">
        <v>3211.9204306768002</v>
      </c>
      <c r="H88" s="41">
        <f t="shared" si="5"/>
        <v>0.22696813197635701</v>
      </c>
      <c r="I88" s="3"/>
    </row>
    <row r="89" spans="1:9" x14ac:dyDescent="0.3">
      <c r="A89" s="3"/>
      <c r="B89" s="11">
        <v>83</v>
      </c>
      <c r="C89" s="29">
        <v>-5618.1820783394496</v>
      </c>
      <c r="D89" s="35">
        <f t="shared" si="4"/>
        <v>-1.3071255005008444</v>
      </c>
      <c r="E89" s="3"/>
      <c r="F89" s="11">
        <v>283</v>
      </c>
      <c r="G89" s="29">
        <v>2451.0253725705102</v>
      </c>
      <c r="H89" s="41">
        <f t="shared" si="5"/>
        <v>9.4774393292990894E-2</v>
      </c>
      <c r="I89" s="3"/>
    </row>
    <row r="90" spans="1:9" x14ac:dyDescent="0.3">
      <c r="A90" s="3"/>
      <c r="B90" s="11">
        <v>84</v>
      </c>
      <c r="C90" s="29">
        <v>-4518.9913614517745</v>
      </c>
      <c r="D90" s="35">
        <f t="shared" si="4"/>
        <v>-1.116158127479566</v>
      </c>
      <c r="E90" s="3"/>
      <c r="F90" s="11">
        <v>284</v>
      </c>
      <c r="G90" s="29">
        <v>1168.0493999122068</v>
      </c>
      <c r="H90" s="41">
        <f t="shared" si="5"/>
        <v>-0.12812282316249762</v>
      </c>
      <c r="I90" s="3"/>
    </row>
    <row r="91" spans="1:9" x14ac:dyDescent="0.3">
      <c r="A91" s="3"/>
      <c r="B91" s="11">
        <v>85</v>
      </c>
      <c r="C91" s="29">
        <v>3229.9700638440668</v>
      </c>
      <c r="D91" s="35">
        <f t="shared" si="4"/>
        <v>0.23010397635440127</v>
      </c>
      <c r="E91" s="3"/>
      <c r="F91" s="11">
        <v>285</v>
      </c>
      <c r="G91" s="29">
        <v>3086.5108854171194</v>
      </c>
      <c r="H91" s="41">
        <f t="shared" si="5"/>
        <v>0.20518016466360023</v>
      </c>
      <c r="I91" s="3"/>
    </row>
    <row r="92" spans="1:9" x14ac:dyDescent="0.3">
      <c r="A92" s="3"/>
      <c r="B92" s="11">
        <v>86</v>
      </c>
      <c r="C92" s="29">
        <v>5820.1675824875274</v>
      </c>
      <c r="D92" s="35">
        <f t="shared" si="4"/>
        <v>0.68011070234108228</v>
      </c>
      <c r="E92" s="3"/>
      <c r="F92" s="11">
        <v>286</v>
      </c>
      <c r="G92" s="29">
        <v>3100.3529184923191</v>
      </c>
      <c r="H92" s="41">
        <f t="shared" si="5"/>
        <v>0.20758500365380675</v>
      </c>
      <c r="I92" s="3"/>
    </row>
    <row r="93" spans="1:9" x14ac:dyDescent="0.3">
      <c r="A93" s="3"/>
      <c r="B93" s="11">
        <v>87</v>
      </c>
      <c r="C93" s="29">
        <v>11024.299549268942</v>
      </c>
      <c r="D93" s="35">
        <f t="shared" si="4"/>
        <v>1.5842480783974187</v>
      </c>
      <c r="E93" s="3"/>
      <c r="F93" s="11">
        <v>287</v>
      </c>
      <c r="G93" s="29">
        <v>4154.9272141421034</v>
      </c>
      <c r="H93" s="41">
        <f t="shared" si="5"/>
        <v>0.39080096408898207</v>
      </c>
      <c r="I93" s="3"/>
    </row>
    <row r="94" spans="1:9" x14ac:dyDescent="0.3">
      <c r="A94" s="3"/>
      <c r="B94" s="11">
        <v>88</v>
      </c>
      <c r="C94" s="29">
        <v>168.95284795610928</v>
      </c>
      <c r="D94" s="35">
        <f t="shared" si="4"/>
        <v>-0.30170038435397395</v>
      </c>
      <c r="E94" s="3"/>
      <c r="F94" s="11">
        <v>288</v>
      </c>
      <c r="G94" s="29">
        <v>-1134.9295554208009</v>
      </c>
      <c r="H94" s="41">
        <f t="shared" si="5"/>
        <v>-0.52822976954255385</v>
      </c>
      <c r="I94" s="3"/>
    </row>
    <row r="95" spans="1:9" x14ac:dyDescent="0.3">
      <c r="A95" s="3"/>
      <c r="B95" s="11">
        <v>89</v>
      </c>
      <c r="C95" s="29">
        <v>1864.8137629200901</v>
      </c>
      <c r="D95" s="35">
        <f t="shared" si="4"/>
        <v>-7.070800093004175E-3</v>
      </c>
      <c r="E95" s="3"/>
      <c r="F95" s="11">
        <v>289</v>
      </c>
      <c r="G95" s="29">
        <v>1575.3160302120991</v>
      </c>
      <c r="H95" s="41">
        <f t="shared" si="5"/>
        <v>-5.7366550103883071E-2</v>
      </c>
      <c r="I95" s="3"/>
    </row>
    <row r="96" spans="1:9" x14ac:dyDescent="0.3">
      <c r="A96" s="3"/>
      <c r="B96" s="11">
        <v>90</v>
      </c>
      <c r="C96" s="29">
        <v>968.95781507436595</v>
      </c>
      <c r="D96" s="35">
        <f t="shared" si="4"/>
        <v>-0.1627119043501353</v>
      </c>
      <c r="E96" s="3"/>
      <c r="F96" s="11">
        <v>290</v>
      </c>
      <c r="G96" s="29">
        <v>6298.0553530527277</v>
      </c>
      <c r="H96" s="41">
        <f t="shared" si="5"/>
        <v>0.76313630539769683</v>
      </c>
      <c r="I96" s="3"/>
    </row>
    <row r="97" spans="1:9" x14ac:dyDescent="0.3">
      <c r="A97" s="3"/>
      <c r="B97" s="11">
        <v>91</v>
      </c>
      <c r="C97" s="29">
        <v>5520.8930451683318</v>
      </c>
      <c r="D97" s="35">
        <f t="shared" si="4"/>
        <v>0.62811638386118418</v>
      </c>
      <c r="E97" s="3"/>
      <c r="F97" s="11">
        <v>291</v>
      </c>
      <c r="G97" s="29">
        <v>-7700.9799089361377</v>
      </c>
      <c r="H97" s="41">
        <f t="shared" si="5"/>
        <v>-1.66897938457446</v>
      </c>
      <c r="I97" s="3"/>
    </row>
    <row r="98" spans="1:9" x14ac:dyDescent="0.3">
      <c r="A98" s="3"/>
      <c r="B98" s="11">
        <v>92</v>
      </c>
      <c r="C98" s="29">
        <v>2449.7928299901514</v>
      </c>
      <c r="D98" s="35">
        <f t="shared" si="4"/>
        <v>9.4560258097804342E-2</v>
      </c>
      <c r="E98" s="3"/>
      <c r="F98" s="11">
        <v>292</v>
      </c>
      <c r="G98" s="29">
        <v>9901.1944019415532</v>
      </c>
      <c r="H98" s="41">
        <f t="shared" si="5"/>
        <v>1.3891259432514169</v>
      </c>
      <c r="I98" s="3"/>
    </row>
    <row r="99" spans="1:9" x14ac:dyDescent="0.3">
      <c r="A99" s="3"/>
      <c r="B99" s="11">
        <v>93</v>
      </c>
      <c r="C99" s="29">
        <v>5161.2814941587976</v>
      </c>
      <c r="D99" s="35">
        <f t="shared" si="4"/>
        <v>0.56563944319082737</v>
      </c>
      <c r="E99" s="3"/>
      <c r="F99" s="11">
        <v>293</v>
      </c>
      <c r="G99" s="29">
        <v>5228.4943169202761</v>
      </c>
      <c r="H99" s="41">
        <f t="shared" si="5"/>
        <v>0.57731663077884443</v>
      </c>
      <c r="I99" s="3"/>
    </row>
    <row r="100" spans="1:9" x14ac:dyDescent="0.3">
      <c r="A100" s="3"/>
      <c r="B100" s="11">
        <v>94</v>
      </c>
      <c r="C100" s="29">
        <v>2993.8816243996421</v>
      </c>
      <c r="D100" s="35">
        <f t="shared" si="4"/>
        <v>0.18908726434190148</v>
      </c>
      <c r="E100" s="3"/>
      <c r="F100" s="11">
        <v>294</v>
      </c>
      <c r="G100" s="29">
        <v>2128.6765814563942</v>
      </c>
      <c r="H100" s="41">
        <f t="shared" si="5"/>
        <v>3.8771280375564307E-2</v>
      </c>
      <c r="I100" s="3"/>
    </row>
    <row r="101" spans="1:9" x14ac:dyDescent="0.3">
      <c r="A101" s="3"/>
      <c r="B101" s="11">
        <v>95</v>
      </c>
      <c r="C101" s="29">
        <v>-267.24549429957733</v>
      </c>
      <c r="D101" s="35">
        <f t="shared" si="4"/>
        <v>-0.37748309453975987</v>
      </c>
      <c r="E101" s="3"/>
      <c r="F101" s="11">
        <v>295</v>
      </c>
      <c r="G101" s="29">
        <v>647.720351604249</v>
      </c>
      <c r="H101" s="41">
        <f t="shared" si="5"/>
        <v>-0.21852194129131877</v>
      </c>
      <c r="I101" s="3"/>
    </row>
    <row r="102" spans="1:9" x14ac:dyDescent="0.3">
      <c r="A102" s="3"/>
      <c r="B102" s="11">
        <v>96</v>
      </c>
      <c r="C102" s="29">
        <v>212.97180103896756</v>
      </c>
      <c r="D102" s="35">
        <f t="shared" si="4"/>
        <v>-0.29405277261178037</v>
      </c>
      <c r="E102" s="3"/>
      <c r="F102" s="11">
        <v>296</v>
      </c>
      <c r="G102" s="29">
        <v>4516.5880547013548</v>
      </c>
      <c r="H102" s="41">
        <f t="shared" si="5"/>
        <v>0.45363393709827415</v>
      </c>
      <c r="I102" s="3"/>
    </row>
    <row r="103" spans="1:9" x14ac:dyDescent="0.3">
      <c r="A103" s="3"/>
      <c r="B103" s="11">
        <v>97</v>
      </c>
      <c r="C103" s="29">
        <v>1017.1957065717243</v>
      </c>
      <c r="D103" s="35">
        <f t="shared" ref="D103:D134" si="6">(C103-C$208)/C$210</f>
        <v>-0.15433131736208369</v>
      </c>
      <c r="E103" s="3"/>
      <c r="F103" s="11">
        <v>297</v>
      </c>
      <c r="G103" s="29">
        <v>1902.7555567670411</v>
      </c>
      <c r="H103" s="41">
        <f t="shared" ref="H103:H134" si="7">(G103-C$208)/C$210</f>
        <v>-4.7900070155465827E-4</v>
      </c>
      <c r="I103" s="3"/>
    </row>
    <row r="104" spans="1:9" x14ac:dyDescent="0.3">
      <c r="A104" s="3"/>
      <c r="B104" s="11">
        <v>98</v>
      </c>
      <c r="C104" s="29">
        <v>362.52742678662412</v>
      </c>
      <c r="D104" s="35">
        <f t="shared" si="6"/>
        <v>-0.26806979756405536</v>
      </c>
      <c r="E104" s="3"/>
      <c r="F104" s="11">
        <v>298</v>
      </c>
      <c r="G104" s="29">
        <v>271.05742314522922</v>
      </c>
      <c r="H104" s="41">
        <f t="shared" si="7"/>
        <v>-0.28396129486045124</v>
      </c>
      <c r="I104" s="3"/>
    </row>
    <row r="105" spans="1:9" x14ac:dyDescent="0.3">
      <c r="A105" s="3"/>
      <c r="B105" s="11">
        <v>99</v>
      </c>
      <c r="C105" s="29">
        <v>3718.6693741632948</v>
      </c>
      <c r="D105" s="35">
        <f t="shared" si="6"/>
        <v>0.31500791709475084</v>
      </c>
      <c r="E105" s="3"/>
      <c r="F105" s="11">
        <v>299</v>
      </c>
      <c r="G105" s="29">
        <v>5746.6327724751627</v>
      </c>
      <c r="H105" s="41">
        <f t="shared" si="7"/>
        <v>0.66733516732433684</v>
      </c>
      <c r="I105" s="3"/>
    </row>
    <row r="106" spans="1:9" x14ac:dyDescent="0.3">
      <c r="A106" s="3"/>
      <c r="B106" s="11">
        <v>100</v>
      </c>
      <c r="C106" s="29">
        <v>18807.24475956013</v>
      </c>
      <c r="D106" s="35">
        <f t="shared" si="6"/>
        <v>2.9364143388496808</v>
      </c>
      <c r="E106" s="3"/>
      <c r="F106" s="11">
        <v>300</v>
      </c>
      <c r="G106" s="29">
        <v>3523.3561004156154</v>
      </c>
      <c r="H106" s="41">
        <f t="shared" si="7"/>
        <v>0.28107525897570335</v>
      </c>
      <c r="I106" s="3"/>
    </row>
    <row r="107" spans="1:9" x14ac:dyDescent="0.3">
      <c r="A107" s="3"/>
      <c r="B107" s="11">
        <v>101</v>
      </c>
      <c r="C107" s="29">
        <v>6155.9244030167974</v>
      </c>
      <c r="D107" s="35">
        <f t="shared" si="6"/>
        <v>0.73844325283059276</v>
      </c>
      <c r="E107" s="3"/>
      <c r="F107" s="11">
        <v>301</v>
      </c>
      <c r="G107" s="29">
        <v>1363.1009774212366</v>
      </c>
      <c r="H107" s="41">
        <f t="shared" si="7"/>
        <v>-9.4235630714199256E-2</v>
      </c>
      <c r="I107" s="3"/>
    </row>
    <row r="108" spans="1:9" x14ac:dyDescent="0.3">
      <c r="A108" s="3"/>
      <c r="B108" s="11">
        <v>102</v>
      </c>
      <c r="C108" s="29">
        <v>-3811.2496447998974</v>
      </c>
      <c r="D108" s="35">
        <f t="shared" si="6"/>
        <v>-0.99319895912953859</v>
      </c>
      <c r="E108" s="3"/>
      <c r="F108" s="11">
        <v>302</v>
      </c>
      <c r="G108" s="29">
        <v>2054.4782270052851</v>
      </c>
      <c r="H108" s="41">
        <f t="shared" si="7"/>
        <v>2.5880464783389019E-2</v>
      </c>
      <c r="I108" s="3"/>
    </row>
    <row r="109" spans="1:9" x14ac:dyDescent="0.3">
      <c r="A109" s="3"/>
      <c r="B109" s="11">
        <v>103</v>
      </c>
      <c r="C109" s="29">
        <v>330.02878154592054</v>
      </c>
      <c r="D109" s="35">
        <f t="shared" si="6"/>
        <v>-0.27371593413800699</v>
      </c>
      <c r="E109" s="3"/>
      <c r="F109" s="11">
        <v>303</v>
      </c>
      <c r="G109" s="29">
        <v>3220.7756499157231</v>
      </c>
      <c r="H109" s="41">
        <f t="shared" si="7"/>
        <v>0.2285065892518813</v>
      </c>
      <c r="I109" s="3"/>
    </row>
    <row r="110" spans="1:9" x14ac:dyDescent="0.3">
      <c r="A110" s="3"/>
      <c r="B110" s="11">
        <v>104</v>
      </c>
      <c r="C110" s="29">
        <v>-3299.9235747115872</v>
      </c>
      <c r="D110" s="35">
        <f t="shared" si="6"/>
        <v>-0.90436396911202643</v>
      </c>
      <c r="E110" s="3"/>
      <c r="F110" s="11">
        <v>304</v>
      </c>
      <c r="G110" s="29">
        <v>4491.6762487983215</v>
      </c>
      <c r="H110" s="41">
        <f t="shared" si="7"/>
        <v>0.4493058964248699</v>
      </c>
      <c r="I110" s="3"/>
    </row>
    <row r="111" spans="1:9" x14ac:dyDescent="0.3">
      <c r="A111" s="3"/>
      <c r="B111" s="11">
        <v>105</v>
      </c>
      <c r="C111" s="29">
        <v>2730.2552996551108</v>
      </c>
      <c r="D111" s="35">
        <f t="shared" si="6"/>
        <v>0.14328627100903824</v>
      </c>
      <c r="E111" s="3"/>
      <c r="F111" s="11">
        <v>305</v>
      </c>
      <c r="G111" s="29">
        <v>2538.1958857943137</v>
      </c>
      <c r="H111" s="41">
        <f t="shared" si="7"/>
        <v>0.1099189206798315</v>
      </c>
      <c r="I111" s="3"/>
    </row>
    <row r="112" spans="1:9" x14ac:dyDescent="0.3">
      <c r="A112" s="3"/>
      <c r="B112" s="11">
        <v>106</v>
      </c>
      <c r="C112" s="29">
        <v>-5913.0761735376636</v>
      </c>
      <c r="D112" s="35">
        <f t="shared" si="6"/>
        <v>-1.3583587849657499</v>
      </c>
      <c r="E112" s="3"/>
      <c r="F112" s="11">
        <v>306</v>
      </c>
      <c r="G112" s="29">
        <v>2090.2672745115801</v>
      </c>
      <c r="H112" s="41">
        <f t="shared" si="7"/>
        <v>3.209825781985378E-2</v>
      </c>
      <c r="I112" s="3"/>
    </row>
    <row r="113" spans="1:9" x14ac:dyDescent="0.3">
      <c r="A113" s="3"/>
      <c r="B113" s="11">
        <v>107</v>
      </c>
      <c r="C113" s="29">
        <v>4257.8745083066851</v>
      </c>
      <c r="D113" s="35">
        <f t="shared" si="6"/>
        <v>0.4086864629603012</v>
      </c>
      <c r="E113" s="3"/>
      <c r="F113" s="11">
        <v>307</v>
      </c>
      <c r="G113" s="29">
        <v>4714.1763157181804</v>
      </c>
      <c r="H113" s="41">
        <f t="shared" si="7"/>
        <v>0.48796183904150148</v>
      </c>
      <c r="I113" s="3"/>
    </row>
    <row r="114" spans="1:9" x14ac:dyDescent="0.3">
      <c r="A114" s="3"/>
      <c r="B114" s="11">
        <v>108</v>
      </c>
      <c r="C114" s="29">
        <v>-6076.5283801291207</v>
      </c>
      <c r="D114" s="35">
        <f t="shared" si="6"/>
        <v>-1.3867560758341477</v>
      </c>
      <c r="E114" s="3"/>
      <c r="F114" s="11">
        <v>308</v>
      </c>
      <c r="G114" s="29">
        <v>3859.9231686368971</v>
      </c>
      <c r="H114" s="41">
        <f t="shared" si="7"/>
        <v>0.3395485774601239</v>
      </c>
      <c r="I114" s="3"/>
    </row>
    <row r="115" spans="1:9" x14ac:dyDescent="0.3">
      <c r="A115" s="3"/>
      <c r="B115" s="11">
        <v>109</v>
      </c>
      <c r="C115" s="29">
        <v>-2050.5512741649636</v>
      </c>
      <c r="D115" s="35">
        <f t="shared" si="6"/>
        <v>-0.6873048705449476</v>
      </c>
      <c r="E115" s="3"/>
      <c r="F115" s="11">
        <v>309</v>
      </c>
      <c r="G115" s="29">
        <v>1373.981097769094</v>
      </c>
      <c r="H115" s="41">
        <f t="shared" si="7"/>
        <v>-9.2345378213824464E-2</v>
      </c>
      <c r="I115" s="3"/>
    </row>
    <row r="116" spans="1:9" x14ac:dyDescent="0.3">
      <c r="A116" s="3"/>
      <c r="B116" s="11">
        <v>110</v>
      </c>
      <c r="C116" s="29">
        <v>2758.9781700692511</v>
      </c>
      <c r="D116" s="35">
        <f t="shared" si="6"/>
        <v>0.14827642515094178</v>
      </c>
      <c r="E116" s="3"/>
      <c r="F116" s="11">
        <v>310</v>
      </c>
      <c r="G116" s="29">
        <v>1229.6917816719888</v>
      </c>
      <c r="H116" s="41">
        <f t="shared" si="7"/>
        <v>-0.11741341347536753</v>
      </c>
      <c r="I116" s="3"/>
    </row>
    <row r="117" spans="1:9" x14ac:dyDescent="0.3">
      <c r="A117" s="3"/>
      <c r="B117" s="11">
        <v>111</v>
      </c>
      <c r="C117" s="29">
        <v>7297.7461062940147</v>
      </c>
      <c r="D117" s="35">
        <f t="shared" si="6"/>
        <v>0.93681709986501438</v>
      </c>
      <c r="E117" s="3"/>
      <c r="F117" s="11">
        <v>311</v>
      </c>
      <c r="G117" s="29">
        <v>-6417.8801235892333</v>
      </c>
      <c r="H117" s="41">
        <f t="shared" si="7"/>
        <v>-1.4460606575807859</v>
      </c>
      <c r="I117" s="3"/>
    </row>
    <row r="118" spans="1:9" x14ac:dyDescent="0.3">
      <c r="A118" s="3"/>
      <c r="B118" s="11">
        <v>112</v>
      </c>
      <c r="C118" s="29">
        <v>2943.2987099349302</v>
      </c>
      <c r="D118" s="35">
        <f t="shared" si="6"/>
        <v>0.18029926591116768</v>
      </c>
      <c r="E118" s="3"/>
      <c r="F118" s="11">
        <v>312</v>
      </c>
      <c r="G118" s="29">
        <v>1924.9441706836737</v>
      </c>
      <c r="H118" s="41">
        <f t="shared" si="7"/>
        <v>3.3759275156709299E-3</v>
      </c>
      <c r="I118" s="3"/>
    </row>
    <row r="119" spans="1:9" x14ac:dyDescent="0.3">
      <c r="A119" s="3"/>
      <c r="B119" s="11">
        <v>113</v>
      </c>
      <c r="C119" s="29">
        <v>1749.027756127995</v>
      </c>
      <c r="D119" s="35">
        <f t="shared" si="6"/>
        <v>-2.7186826556835599E-2</v>
      </c>
      <c r="E119" s="3"/>
      <c r="F119" s="11">
        <v>313</v>
      </c>
      <c r="G119" s="29">
        <v>-1588.1599570319468</v>
      </c>
      <c r="H119" s="41">
        <f t="shared" si="7"/>
        <v>-0.60697153640729729</v>
      </c>
      <c r="I119" s="3"/>
    </row>
    <row r="120" spans="1:9" x14ac:dyDescent="0.3">
      <c r="A120" s="3"/>
      <c r="B120" s="11">
        <v>114</v>
      </c>
      <c r="C120" s="29">
        <v>-6367.8692024561569</v>
      </c>
      <c r="D120" s="35">
        <f t="shared" si="6"/>
        <v>-1.4373720341377134</v>
      </c>
      <c r="E120" s="3"/>
      <c r="F120" s="11">
        <v>314</v>
      </c>
      <c r="G120" s="29">
        <v>-5007.297256279111</v>
      </c>
      <c r="H120" s="41">
        <f t="shared" si="7"/>
        <v>-1.2009937183677579</v>
      </c>
      <c r="I120" s="3"/>
    </row>
    <row r="121" spans="1:9" x14ac:dyDescent="0.3">
      <c r="A121" s="3"/>
      <c r="B121" s="11">
        <v>115</v>
      </c>
      <c r="C121" s="29">
        <v>1756.8018314702713</v>
      </c>
      <c r="D121" s="35">
        <f t="shared" si="6"/>
        <v>-2.5836201298656936E-2</v>
      </c>
      <c r="E121" s="3"/>
      <c r="F121" s="11">
        <v>315</v>
      </c>
      <c r="G121" s="29">
        <v>1872.3023355253397</v>
      </c>
      <c r="H121" s="41">
        <f t="shared" si="7"/>
        <v>-5.7697765161740912E-3</v>
      </c>
      <c r="I121" s="3"/>
    </row>
    <row r="122" spans="1:9" x14ac:dyDescent="0.3">
      <c r="A122" s="3"/>
      <c r="B122" s="11">
        <v>116</v>
      </c>
      <c r="C122" s="29">
        <v>-7007.4895543726925</v>
      </c>
      <c r="D122" s="35">
        <f t="shared" si="6"/>
        <v>-1.5484961697948092</v>
      </c>
      <c r="E122" s="3"/>
      <c r="F122" s="11">
        <v>316</v>
      </c>
      <c r="G122" s="29">
        <v>-15.99306180322651</v>
      </c>
      <c r="H122" s="41">
        <f t="shared" si="7"/>
        <v>-0.33383187345331278</v>
      </c>
      <c r="I122" s="3"/>
    </row>
    <row r="123" spans="1:9" x14ac:dyDescent="0.3">
      <c r="A123" s="3"/>
      <c r="B123" s="11">
        <v>117</v>
      </c>
      <c r="C123" s="29">
        <v>1963.2482701723557</v>
      </c>
      <c r="D123" s="35">
        <f t="shared" si="6"/>
        <v>1.0030671904352638E-2</v>
      </c>
      <c r="E123" s="3"/>
      <c r="F123" s="11">
        <v>317</v>
      </c>
      <c r="G123" s="29">
        <v>4658.3137764641197</v>
      </c>
      <c r="H123" s="41">
        <f t="shared" si="7"/>
        <v>0.47825658752532063</v>
      </c>
      <c r="I123" s="3"/>
    </row>
    <row r="124" spans="1:9" x14ac:dyDescent="0.3">
      <c r="A124" s="3"/>
      <c r="B124" s="11">
        <v>118</v>
      </c>
      <c r="C124" s="29">
        <v>2599.2348973663093</v>
      </c>
      <c r="D124" s="35">
        <f t="shared" si="6"/>
        <v>0.12052350413621687</v>
      </c>
      <c r="E124" s="3"/>
      <c r="F124" s="11">
        <v>318</v>
      </c>
      <c r="G124" s="29">
        <v>8727.8423002307063</v>
      </c>
      <c r="H124" s="41">
        <f t="shared" si="7"/>
        <v>1.1852741775385758</v>
      </c>
      <c r="I124" s="3"/>
    </row>
    <row r="125" spans="1:9" x14ac:dyDescent="0.3">
      <c r="A125" s="3"/>
      <c r="B125" s="11">
        <v>119</v>
      </c>
      <c r="C125" s="29">
        <v>3327.7691785158163</v>
      </c>
      <c r="D125" s="35">
        <f t="shared" si="6"/>
        <v>0.24709505872594142</v>
      </c>
      <c r="E125" s="3"/>
      <c r="F125" s="11">
        <v>319</v>
      </c>
      <c r="G125" s="29">
        <v>2823.1346168356681</v>
      </c>
      <c r="H125" s="41">
        <f t="shared" si="7"/>
        <v>0.15942261471852903</v>
      </c>
      <c r="I125" s="3"/>
    </row>
    <row r="126" spans="1:9" x14ac:dyDescent="0.3">
      <c r="A126" s="3"/>
      <c r="B126" s="11">
        <v>120</v>
      </c>
      <c r="C126" s="29">
        <v>3792.7888020995747</v>
      </c>
      <c r="D126" s="35">
        <f t="shared" si="6"/>
        <v>0.32788502042665402</v>
      </c>
      <c r="E126" s="3"/>
      <c r="F126" s="11">
        <v>320</v>
      </c>
      <c r="G126" s="29">
        <v>1842.1108880173376</v>
      </c>
      <c r="H126" s="41">
        <f t="shared" si="7"/>
        <v>-1.1015073196479073E-2</v>
      </c>
      <c r="I126" s="3"/>
    </row>
    <row r="127" spans="1:9" x14ac:dyDescent="0.3">
      <c r="A127" s="3"/>
      <c r="B127" s="11">
        <v>121</v>
      </c>
      <c r="C127" s="29">
        <v>-3026.2198738803609</v>
      </c>
      <c r="D127" s="35">
        <f t="shared" si="6"/>
        <v>-0.85681218766873168</v>
      </c>
      <c r="E127" s="3"/>
      <c r="F127" s="11">
        <v>321</v>
      </c>
      <c r="G127" s="29">
        <v>5313.4436967006759</v>
      </c>
      <c r="H127" s="41">
        <f t="shared" si="7"/>
        <v>0.59207527061014098</v>
      </c>
      <c r="I127" s="3"/>
    </row>
    <row r="128" spans="1:9" x14ac:dyDescent="0.3">
      <c r="A128" s="3"/>
      <c r="B128" s="11">
        <v>122</v>
      </c>
      <c r="C128" s="29">
        <v>1258.7421140414162</v>
      </c>
      <c r="D128" s="35">
        <f t="shared" si="6"/>
        <v>-0.11236636788741659</v>
      </c>
      <c r="E128" s="3"/>
      <c r="F128" s="11">
        <v>322</v>
      </c>
      <c r="G128" s="29">
        <v>14267.31858360524</v>
      </c>
      <c r="H128" s="41">
        <f t="shared" si="7"/>
        <v>2.147672437910539</v>
      </c>
      <c r="I128" s="3"/>
    </row>
    <row r="129" spans="1:9" x14ac:dyDescent="0.3">
      <c r="A129" s="3"/>
      <c r="B129" s="11">
        <v>123</v>
      </c>
      <c r="C129" s="29">
        <v>6523.1358124280323</v>
      </c>
      <c r="D129" s="35">
        <f t="shared" si="6"/>
        <v>0.80224055126235405</v>
      </c>
      <c r="E129" s="3"/>
      <c r="F129" s="11">
        <v>323</v>
      </c>
      <c r="G129" s="29">
        <v>824.55830067620695</v>
      </c>
      <c r="H129" s="41">
        <f t="shared" si="7"/>
        <v>-0.18779908486076055</v>
      </c>
      <c r="I129" s="3"/>
    </row>
    <row r="130" spans="1:9" x14ac:dyDescent="0.3">
      <c r="A130" s="3"/>
      <c r="B130" s="11">
        <v>124</v>
      </c>
      <c r="C130" s="29">
        <v>5021.902286235374</v>
      </c>
      <c r="D130" s="35">
        <f t="shared" si="6"/>
        <v>0.54142446322239424</v>
      </c>
      <c r="E130" s="3"/>
      <c r="F130" s="11">
        <v>324</v>
      </c>
      <c r="G130" s="29">
        <v>9105.9888930712168</v>
      </c>
      <c r="H130" s="41">
        <f t="shared" si="7"/>
        <v>1.2509712948288036</v>
      </c>
      <c r="I130" s="3"/>
    </row>
    <row r="131" spans="1:9" x14ac:dyDescent="0.3">
      <c r="A131" s="3"/>
      <c r="B131" s="11">
        <v>125</v>
      </c>
      <c r="C131" s="29">
        <v>4095.7596456848414</v>
      </c>
      <c r="D131" s="35">
        <f t="shared" si="6"/>
        <v>0.38052151490628433</v>
      </c>
      <c r="E131" s="3"/>
      <c r="F131" s="11">
        <v>325</v>
      </c>
      <c r="G131" s="29">
        <v>5437.7405883269403</v>
      </c>
      <c r="H131" s="41">
        <f t="shared" si="7"/>
        <v>0.61366993157651806</v>
      </c>
      <c r="I131" s="3"/>
    </row>
    <row r="132" spans="1:9" x14ac:dyDescent="0.3">
      <c r="A132" s="3"/>
      <c r="B132" s="11">
        <v>126</v>
      </c>
      <c r="C132" s="29">
        <v>199.11070805171403</v>
      </c>
      <c r="D132" s="35">
        <f t="shared" si="6"/>
        <v>-0.29646092296668369</v>
      </c>
      <c r="E132" s="3"/>
      <c r="F132" s="11">
        <v>326</v>
      </c>
      <c r="G132" s="29">
        <v>3521.2933292885996</v>
      </c>
      <c r="H132" s="41">
        <f t="shared" si="7"/>
        <v>0.2807168844213897</v>
      </c>
      <c r="I132" s="3"/>
    </row>
    <row r="133" spans="1:9" x14ac:dyDescent="0.3">
      <c r="A133" s="3"/>
      <c r="B133" s="11">
        <v>127</v>
      </c>
      <c r="C133" s="29">
        <v>1632.7621690702172</v>
      </c>
      <c r="D133" s="35">
        <f t="shared" si="6"/>
        <v>-4.7386172668552683E-2</v>
      </c>
      <c r="E133" s="3"/>
      <c r="F133" s="11">
        <v>327</v>
      </c>
      <c r="G133" s="29">
        <v>2709.6966820254829</v>
      </c>
      <c r="H133" s="41">
        <f t="shared" si="7"/>
        <v>0.1397145294164642</v>
      </c>
      <c r="I133" s="3"/>
    </row>
    <row r="134" spans="1:9" x14ac:dyDescent="0.3">
      <c r="A134" s="3"/>
      <c r="B134" s="11">
        <v>128</v>
      </c>
      <c r="C134" s="29">
        <v>5302.6416343180754</v>
      </c>
      <c r="D134" s="35">
        <f t="shared" si="6"/>
        <v>0.59019857947299414</v>
      </c>
      <c r="E134" s="3"/>
      <c r="F134" s="11">
        <v>328</v>
      </c>
      <c r="G134" s="29">
        <v>4068.0632183565767</v>
      </c>
      <c r="H134" s="41">
        <f t="shared" si="7"/>
        <v>0.37570968936255211</v>
      </c>
      <c r="I134" s="3"/>
    </row>
    <row r="135" spans="1:9" x14ac:dyDescent="0.3">
      <c r="A135" s="3"/>
      <c r="B135" s="11">
        <v>129</v>
      </c>
      <c r="C135" s="29">
        <v>6130.4587566926239</v>
      </c>
      <c r="D135" s="35">
        <f t="shared" ref="D135:D166" si="8">(C135-C$208)/C$210</f>
        <v>0.73401899095674239</v>
      </c>
      <c r="E135" s="3"/>
      <c r="F135" s="11">
        <v>329</v>
      </c>
      <c r="G135" s="29">
        <v>1997.2359093756115</v>
      </c>
      <c r="H135" s="41">
        <f t="shared" ref="H135:H166" si="9">(G135-C$208)/C$210</f>
        <v>1.5935498131614205E-2</v>
      </c>
      <c r="I135" s="3"/>
    </row>
    <row r="136" spans="1:9" x14ac:dyDescent="0.3">
      <c r="A136" s="3"/>
      <c r="B136" s="11">
        <v>130</v>
      </c>
      <c r="C136" s="29">
        <v>-7213.7771449584343</v>
      </c>
      <c r="D136" s="35">
        <f t="shared" si="8"/>
        <v>-1.5843354455963659</v>
      </c>
      <c r="E136" s="3"/>
      <c r="F136" s="11">
        <v>330</v>
      </c>
      <c r="G136" s="29">
        <v>-1724.8343728911145</v>
      </c>
      <c r="H136" s="41">
        <f t="shared" si="9"/>
        <v>-0.63071660062121759</v>
      </c>
      <c r="I136" s="3"/>
    </row>
    <row r="137" spans="1:9" x14ac:dyDescent="0.3">
      <c r="A137" s="3"/>
      <c r="B137" s="11">
        <v>131</v>
      </c>
      <c r="C137" s="29">
        <v>-2897.707953957628</v>
      </c>
      <c r="D137" s="35">
        <f t="shared" si="8"/>
        <v>-0.83448523077898107</v>
      </c>
      <c r="E137" s="3"/>
      <c r="F137" s="11">
        <v>331</v>
      </c>
      <c r="G137" s="29">
        <v>331.25964821096022</v>
      </c>
      <c r="H137" s="41">
        <f t="shared" si="9"/>
        <v>-0.27350209010716614</v>
      </c>
      <c r="I137" s="3"/>
    </row>
    <row r="138" spans="1:9" x14ac:dyDescent="0.3">
      <c r="A138" s="3"/>
      <c r="B138" s="11">
        <v>132</v>
      </c>
      <c r="C138" s="29">
        <v>2112.9962666100387</v>
      </c>
      <c r="D138" s="35">
        <f t="shared" si="8"/>
        <v>3.6047068381822499E-2</v>
      </c>
      <c r="E138" s="3"/>
      <c r="F138" s="11">
        <v>332</v>
      </c>
      <c r="G138" s="29">
        <v>6992.8890444536401</v>
      </c>
      <c r="H138" s="41">
        <f t="shared" si="9"/>
        <v>0.88385290415975626</v>
      </c>
      <c r="I138" s="3"/>
    </row>
    <row r="139" spans="1:9" x14ac:dyDescent="0.3">
      <c r="A139" s="3"/>
      <c r="B139" s="11">
        <v>133</v>
      </c>
      <c r="C139" s="29">
        <v>2526.0106421773553</v>
      </c>
      <c r="D139" s="35">
        <f t="shared" si="8"/>
        <v>0.10780192321305557</v>
      </c>
      <c r="E139" s="3"/>
      <c r="F139" s="11">
        <v>333</v>
      </c>
      <c r="G139" s="29">
        <v>2764.158223418056</v>
      </c>
      <c r="H139" s="41">
        <f t="shared" si="9"/>
        <v>0.14917637923983029</v>
      </c>
      <c r="I139" s="3"/>
    </row>
    <row r="140" spans="1:9" x14ac:dyDescent="0.3">
      <c r="A140" s="3"/>
      <c r="B140" s="11">
        <v>134</v>
      </c>
      <c r="C140" s="29">
        <v>3375.4819489511369</v>
      </c>
      <c r="D140" s="35">
        <f t="shared" si="8"/>
        <v>0.25538441405765283</v>
      </c>
      <c r="E140" s="3"/>
      <c r="F140" s="11">
        <v>334</v>
      </c>
      <c r="G140" s="29">
        <v>-6661.2340536676711</v>
      </c>
      <c r="H140" s="41">
        <f t="shared" si="9"/>
        <v>-1.4883396361306311</v>
      </c>
      <c r="I140" s="3"/>
    </row>
    <row r="141" spans="1:9" x14ac:dyDescent="0.3">
      <c r="A141" s="3"/>
      <c r="B141" s="11">
        <v>135</v>
      </c>
      <c r="C141" s="29">
        <v>1355.0578044428285</v>
      </c>
      <c r="D141" s="35">
        <f t="shared" si="8"/>
        <v>-9.563300752137556E-2</v>
      </c>
      <c r="E141" s="3"/>
      <c r="F141" s="11">
        <v>335</v>
      </c>
      <c r="G141" s="29">
        <v>-5116.2104013051912</v>
      </c>
      <c r="H141" s="41">
        <f t="shared" si="9"/>
        <v>-1.2199156914826759</v>
      </c>
      <c r="I141" s="3"/>
    </row>
    <row r="142" spans="1:9" x14ac:dyDescent="0.3">
      <c r="A142" s="3"/>
      <c r="B142" s="11">
        <v>136</v>
      </c>
      <c r="C142" s="29">
        <v>-6685.5457375224032</v>
      </c>
      <c r="D142" s="35">
        <f t="shared" si="8"/>
        <v>-1.4925634148872493</v>
      </c>
      <c r="E142" s="3"/>
      <c r="F142" s="11">
        <v>336</v>
      </c>
      <c r="G142" s="29">
        <v>3822.5206367282549</v>
      </c>
      <c r="H142" s="41">
        <f t="shared" si="9"/>
        <v>0.33305046648338443</v>
      </c>
      <c r="I142" s="3"/>
    </row>
    <row r="143" spans="1:9" x14ac:dyDescent="0.3">
      <c r="A143" s="3"/>
      <c r="B143" s="11">
        <v>137</v>
      </c>
      <c r="C143" s="29">
        <v>-3623.4781436641351</v>
      </c>
      <c r="D143" s="35">
        <f t="shared" si="8"/>
        <v>-0.96057656726501306</v>
      </c>
      <c r="E143" s="3"/>
      <c r="F143" s="11">
        <v>337</v>
      </c>
      <c r="G143" s="29">
        <v>-4167.5454332403469</v>
      </c>
      <c r="H143" s="41">
        <f t="shared" si="9"/>
        <v>-1.0550998373771947</v>
      </c>
      <c r="I143" s="3"/>
    </row>
    <row r="144" spans="1:9" x14ac:dyDescent="0.3">
      <c r="A144" s="3"/>
      <c r="B144" s="11">
        <v>138</v>
      </c>
      <c r="C144" s="29">
        <v>2122.3333898867122</v>
      </c>
      <c r="D144" s="35">
        <f t="shared" si="8"/>
        <v>3.766924902466029E-2</v>
      </c>
      <c r="E144" s="3"/>
      <c r="F144" s="11">
        <v>338</v>
      </c>
      <c r="G144" s="29">
        <v>209.33584582275</v>
      </c>
      <c r="H144" s="41">
        <f t="shared" si="9"/>
        <v>-0.29468446355075606</v>
      </c>
      <c r="I144" s="3"/>
    </row>
    <row r="145" spans="1:9" x14ac:dyDescent="0.3">
      <c r="A145" s="3"/>
      <c r="B145" s="11">
        <v>139</v>
      </c>
      <c r="C145" s="29">
        <v>1843.3718401335236</v>
      </c>
      <c r="D145" s="35">
        <f t="shared" si="8"/>
        <v>-1.0796002284185089E-2</v>
      </c>
      <c r="E145" s="3"/>
      <c r="F145" s="11">
        <v>339</v>
      </c>
      <c r="G145" s="29">
        <v>100.15561610447003</v>
      </c>
      <c r="H145" s="41">
        <f t="shared" si="9"/>
        <v>-0.31365283849682124</v>
      </c>
      <c r="I145" s="3"/>
    </row>
    <row r="146" spans="1:9" x14ac:dyDescent="0.3">
      <c r="A146" s="3"/>
      <c r="B146" s="11">
        <v>140</v>
      </c>
      <c r="C146" s="29">
        <v>-6937.3371744599735</v>
      </c>
      <c r="D146" s="35">
        <f t="shared" si="8"/>
        <v>-1.5363082796522729</v>
      </c>
      <c r="E146" s="3"/>
      <c r="F146" s="11">
        <v>340</v>
      </c>
      <c r="G146" s="29">
        <v>8752.5435359198927</v>
      </c>
      <c r="H146" s="41">
        <f t="shared" si="9"/>
        <v>1.1895656348966763</v>
      </c>
      <c r="I146" s="3"/>
    </row>
    <row r="147" spans="1:9" x14ac:dyDescent="0.3">
      <c r="A147" s="3"/>
      <c r="B147" s="11">
        <v>141</v>
      </c>
      <c r="C147" s="29">
        <v>-7112.8842948652737</v>
      </c>
      <c r="D147" s="35">
        <f t="shared" si="8"/>
        <v>-1.5668068745823427</v>
      </c>
      <c r="E147" s="3"/>
      <c r="F147" s="11">
        <v>341</v>
      </c>
      <c r="G147" s="29">
        <v>1983.3840047565818</v>
      </c>
      <c r="H147" s="41">
        <f t="shared" si="9"/>
        <v>1.352894411346584E-2</v>
      </c>
      <c r="I147" s="3"/>
    </row>
    <row r="148" spans="1:9" x14ac:dyDescent="0.3">
      <c r="A148" s="3"/>
      <c r="B148" s="11">
        <v>142</v>
      </c>
      <c r="C148" s="29">
        <v>1376.5327568228149</v>
      </c>
      <c r="D148" s="35">
        <f t="shared" si="8"/>
        <v>-9.1902066949592937E-2</v>
      </c>
      <c r="E148" s="3"/>
      <c r="F148" s="11">
        <v>342</v>
      </c>
      <c r="G148" s="29">
        <v>699.07220187338487</v>
      </c>
      <c r="H148" s="41">
        <f t="shared" si="9"/>
        <v>-0.20960035216668918</v>
      </c>
      <c r="I148" s="3"/>
    </row>
    <row r="149" spans="1:9" x14ac:dyDescent="0.3">
      <c r="A149" s="3"/>
      <c r="B149" s="11">
        <v>143</v>
      </c>
      <c r="C149" s="29">
        <v>1720.5897729403018</v>
      </c>
      <c r="D149" s="35">
        <f t="shared" si="8"/>
        <v>-3.2127485952826475E-2</v>
      </c>
      <c r="E149" s="3"/>
      <c r="F149" s="11">
        <v>343</v>
      </c>
      <c r="G149" s="29">
        <v>4124.0963923857053</v>
      </c>
      <c r="H149" s="41">
        <f t="shared" si="9"/>
        <v>0.38544458602969733</v>
      </c>
      <c r="I149" s="3"/>
    </row>
    <row r="150" spans="1:9" x14ac:dyDescent="0.3">
      <c r="A150" s="3"/>
      <c r="B150" s="11">
        <v>144</v>
      </c>
      <c r="C150" s="29">
        <v>4435.276254212863</v>
      </c>
      <c r="D150" s="35">
        <f t="shared" si="8"/>
        <v>0.43950727036396586</v>
      </c>
      <c r="E150" s="3"/>
      <c r="F150" s="11">
        <v>344</v>
      </c>
      <c r="G150" s="29">
        <v>2147.7920763947382</v>
      </c>
      <c r="H150" s="41">
        <f t="shared" si="9"/>
        <v>4.2092301738183881E-2</v>
      </c>
      <c r="I150" s="3"/>
    </row>
    <row r="151" spans="1:9" x14ac:dyDescent="0.3">
      <c r="A151" s="3"/>
      <c r="B151" s="11">
        <v>145</v>
      </c>
      <c r="C151" s="29">
        <v>10593.285968726173</v>
      </c>
      <c r="D151" s="35">
        <f t="shared" si="8"/>
        <v>1.5093661403059064</v>
      </c>
      <c r="E151" s="3"/>
      <c r="F151" s="11">
        <v>345</v>
      </c>
      <c r="G151" s="29">
        <v>5460.7707521429438</v>
      </c>
      <c r="H151" s="41">
        <f t="shared" si="9"/>
        <v>0.61767106606266498</v>
      </c>
      <c r="I151" s="3"/>
    </row>
    <row r="152" spans="1:9" x14ac:dyDescent="0.3">
      <c r="A152" s="3"/>
      <c r="B152" s="11">
        <v>146</v>
      </c>
      <c r="C152" s="29">
        <v>3053.0799677017003</v>
      </c>
      <c r="D152" s="35">
        <f t="shared" si="8"/>
        <v>0.19937206017752815</v>
      </c>
      <c r="E152" s="3"/>
      <c r="F152" s="11">
        <v>346</v>
      </c>
      <c r="G152" s="29">
        <v>-3457.8994079596223</v>
      </c>
      <c r="H152" s="41">
        <f t="shared" si="9"/>
        <v>-0.93180982487911768</v>
      </c>
      <c r="I152" s="3"/>
    </row>
    <row r="153" spans="1:9" x14ac:dyDescent="0.3">
      <c r="A153" s="3"/>
      <c r="B153" s="11">
        <v>147</v>
      </c>
      <c r="C153" s="29">
        <v>-3353.1091632666839</v>
      </c>
      <c r="D153" s="35">
        <f t="shared" si="8"/>
        <v>-0.91360414187996586</v>
      </c>
      <c r="E153" s="3"/>
      <c r="F153" s="11">
        <v>347</v>
      </c>
      <c r="G153" s="29">
        <v>-3813.5956158268555</v>
      </c>
      <c r="H153" s="41">
        <f t="shared" si="9"/>
        <v>-0.99360653528290233</v>
      </c>
      <c r="I153" s="3"/>
    </row>
    <row r="154" spans="1:9" x14ac:dyDescent="0.3">
      <c r="A154" s="3"/>
      <c r="B154" s="11">
        <v>148</v>
      </c>
      <c r="C154" s="29">
        <v>3019.4866227630755</v>
      </c>
      <c r="D154" s="35">
        <f t="shared" si="8"/>
        <v>0.19353573647558553</v>
      </c>
      <c r="E154" s="3"/>
      <c r="F154" s="11">
        <v>348</v>
      </c>
      <c r="G154" s="29">
        <v>2442.3188013580948</v>
      </c>
      <c r="H154" s="41">
        <f t="shared" si="9"/>
        <v>9.3261761311194818E-2</v>
      </c>
      <c r="I154" s="3"/>
    </row>
    <row r="155" spans="1:9" x14ac:dyDescent="0.3">
      <c r="A155" s="3"/>
      <c r="B155" s="11">
        <v>149</v>
      </c>
      <c r="C155" s="29">
        <v>2184.0984779556447</v>
      </c>
      <c r="D155" s="35">
        <f t="shared" si="8"/>
        <v>4.8399977033671736E-2</v>
      </c>
      <c r="E155" s="3"/>
      <c r="F155" s="11">
        <v>349</v>
      </c>
      <c r="G155" s="29">
        <v>-3725.3685198340663</v>
      </c>
      <c r="H155" s="41">
        <f t="shared" si="9"/>
        <v>-0.97827844299447297</v>
      </c>
      <c r="I155" s="3"/>
    </row>
    <row r="156" spans="1:9" x14ac:dyDescent="0.3">
      <c r="A156" s="3"/>
      <c r="B156" s="11">
        <v>150</v>
      </c>
      <c r="C156" s="29">
        <v>7901.4207721386256</v>
      </c>
      <c r="D156" s="35">
        <f t="shared" si="8"/>
        <v>1.0416962289594278</v>
      </c>
      <c r="E156" s="3"/>
      <c r="F156" s="11">
        <v>350</v>
      </c>
      <c r="G156" s="29">
        <v>4266.7878806856643</v>
      </c>
      <c r="H156" s="41">
        <f t="shared" si="9"/>
        <v>0.41023502344377555</v>
      </c>
      <c r="I156" s="3"/>
    </row>
    <row r="157" spans="1:9" x14ac:dyDescent="0.3">
      <c r="A157" s="3"/>
      <c r="B157" s="11">
        <v>151</v>
      </c>
      <c r="C157" s="29">
        <v>1804.2612819637027</v>
      </c>
      <c r="D157" s="35">
        <f t="shared" si="8"/>
        <v>-1.7590856385786672E-2</v>
      </c>
      <c r="E157" s="3"/>
      <c r="F157" s="11">
        <v>351</v>
      </c>
      <c r="G157" s="29">
        <v>-5241.4934840781916</v>
      </c>
      <c r="H157" s="41">
        <f t="shared" si="9"/>
        <v>-1.2416816878958461</v>
      </c>
      <c r="I157" s="3"/>
    </row>
    <row r="158" spans="1:9" x14ac:dyDescent="0.3">
      <c r="A158" s="3"/>
      <c r="B158" s="11">
        <v>152</v>
      </c>
      <c r="C158" s="29">
        <v>885.60129751198951</v>
      </c>
      <c r="D158" s="35">
        <f t="shared" si="8"/>
        <v>-0.17719380902647888</v>
      </c>
      <c r="E158" s="3"/>
      <c r="F158" s="11">
        <v>352</v>
      </c>
      <c r="G158" s="29">
        <v>522.6997982204839</v>
      </c>
      <c r="H158" s="41">
        <f t="shared" si="9"/>
        <v>-0.24024232728672187</v>
      </c>
      <c r="I158" s="3"/>
    </row>
    <row r="159" spans="1:9" x14ac:dyDescent="0.3">
      <c r="A159" s="3"/>
      <c r="B159" s="11">
        <v>153</v>
      </c>
      <c r="C159" s="29">
        <v>-743.91511259826461</v>
      </c>
      <c r="D159" s="35">
        <f t="shared" si="8"/>
        <v>-0.46029706249547531</v>
      </c>
      <c r="E159" s="3"/>
      <c r="F159" s="11">
        <v>353</v>
      </c>
      <c r="G159" s="29">
        <v>-211.54822154288036</v>
      </c>
      <c r="H159" s="41">
        <f t="shared" si="9"/>
        <v>-0.36780655551938624</v>
      </c>
      <c r="I159" s="3"/>
    </row>
    <row r="160" spans="1:9" x14ac:dyDescent="0.3">
      <c r="A160" s="3"/>
      <c r="B160" s="11">
        <v>154</v>
      </c>
      <c r="C160" s="29">
        <v>3767.2866150661739</v>
      </c>
      <c r="D160" s="35">
        <f t="shared" si="8"/>
        <v>0.3234544101701779</v>
      </c>
      <c r="E160" s="3"/>
      <c r="F160" s="11">
        <v>354</v>
      </c>
      <c r="G160" s="29">
        <v>2049.53980748514</v>
      </c>
      <c r="H160" s="41">
        <f t="shared" si="9"/>
        <v>2.5022490832053802E-2</v>
      </c>
      <c r="I160" s="3"/>
    </row>
    <row r="161" spans="1:9" x14ac:dyDescent="0.3">
      <c r="A161" s="3"/>
      <c r="B161" s="11">
        <v>155</v>
      </c>
      <c r="C161" s="29">
        <v>2043.5789442735656</v>
      </c>
      <c r="D161" s="35">
        <f t="shared" si="8"/>
        <v>2.3986883115426887E-2</v>
      </c>
      <c r="E161" s="3"/>
      <c r="F161" s="11">
        <v>355</v>
      </c>
      <c r="G161" s="29">
        <v>-189.30171825167497</v>
      </c>
      <c r="H161" s="41">
        <f t="shared" si="9"/>
        <v>-0.36394156991938065</v>
      </c>
      <c r="I161" s="3"/>
    </row>
    <row r="162" spans="1:9" x14ac:dyDescent="0.3">
      <c r="A162" s="3"/>
      <c r="B162" s="11">
        <v>156</v>
      </c>
      <c r="C162" s="29">
        <v>-4744.0742006472974</v>
      </c>
      <c r="D162" s="35">
        <f t="shared" si="8"/>
        <v>-1.1552627868011496</v>
      </c>
      <c r="E162" s="3"/>
      <c r="F162" s="11">
        <v>356</v>
      </c>
      <c r="G162" s="29">
        <v>1809.8066531269856</v>
      </c>
      <c r="H162" s="41">
        <f t="shared" si="9"/>
        <v>-1.6627433981275683E-2</v>
      </c>
      <c r="I162" s="3"/>
    </row>
    <row r="163" spans="1:9" x14ac:dyDescent="0.3">
      <c r="A163" s="3"/>
      <c r="B163" s="11">
        <v>157</v>
      </c>
      <c r="C163" s="29">
        <v>1594.2400540402491</v>
      </c>
      <c r="D163" s="35">
        <f t="shared" si="8"/>
        <v>-5.4078793882936765E-2</v>
      </c>
      <c r="E163" s="3"/>
      <c r="F163" s="11">
        <v>357</v>
      </c>
      <c r="G163" s="29">
        <v>2166.1200849928232</v>
      </c>
      <c r="H163" s="41">
        <f t="shared" si="9"/>
        <v>4.5276509538444414E-2</v>
      </c>
      <c r="I163" s="3"/>
    </row>
    <row r="164" spans="1:9" x14ac:dyDescent="0.3">
      <c r="A164" s="3"/>
      <c r="B164" s="11">
        <v>158</v>
      </c>
      <c r="C164" s="29">
        <v>-6753.5115169160754</v>
      </c>
      <c r="D164" s="35">
        <f t="shared" si="8"/>
        <v>-1.5043714170353242</v>
      </c>
      <c r="E164" s="3"/>
      <c r="F164" s="11">
        <v>358</v>
      </c>
      <c r="G164" s="29">
        <v>-3290.95588308692</v>
      </c>
      <c r="H164" s="41">
        <f t="shared" si="9"/>
        <v>-0.90280597150040487</v>
      </c>
      <c r="I164" s="3"/>
    </row>
    <row r="165" spans="1:9" x14ac:dyDescent="0.3">
      <c r="A165" s="3"/>
      <c r="B165" s="11">
        <v>159</v>
      </c>
      <c r="C165" s="29">
        <v>6116.8919492487003</v>
      </c>
      <c r="D165" s="35">
        <f t="shared" si="8"/>
        <v>0.73166196815983653</v>
      </c>
      <c r="E165" s="3"/>
      <c r="F165" s="11">
        <v>359</v>
      </c>
      <c r="G165" s="29">
        <v>630.82903169217411</v>
      </c>
      <c r="H165" s="41">
        <f t="shared" si="9"/>
        <v>-0.22145654667045117</v>
      </c>
      <c r="I165" s="3"/>
    </row>
    <row r="166" spans="1:9" x14ac:dyDescent="0.3">
      <c r="A166" s="3"/>
      <c r="B166" s="11">
        <v>160</v>
      </c>
      <c r="C166" s="29">
        <v>932.0780613477624</v>
      </c>
      <c r="D166" s="35">
        <f t="shared" si="8"/>
        <v>-0.16911919070966966</v>
      </c>
      <c r="E166" s="3"/>
      <c r="F166" s="11">
        <v>360</v>
      </c>
      <c r="G166" s="29">
        <v>3509.9509032959536</v>
      </c>
      <c r="H166" s="41">
        <f t="shared" si="9"/>
        <v>0.278746313471121</v>
      </c>
      <c r="I166" s="3"/>
    </row>
    <row r="167" spans="1:9" x14ac:dyDescent="0.3">
      <c r="A167" s="3"/>
      <c r="B167" s="11">
        <v>161</v>
      </c>
      <c r="C167" s="29">
        <v>11178.048073495793</v>
      </c>
      <c r="D167" s="35">
        <f t="shared" ref="D167:D198" si="10">(C167-C$208)/C$210</f>
        <v>1.6109595046553065</v>
      </c>
      <c r="E167" s="3"/>
      <c r="F167" s="11">
        <v>361</v>
      </c>
      <c r="G167" s="29">
        <v>9221.3549388931679</v>
      </c>
      <c r="H167" s="41">
        <f t="shared" ref="H167:H198" si="11">(G167-C$208)/C$210</f>
        <v>1.2710143595745202</v>
      </c>
      <c r="I167" s="3"/>
    </row>
    <row r="168" spans="1:9" x14ac:dyDescent="0.3">
      <c r="A168" s="3"/>
      <c r="B168" s="11">
        <v>162</v>
      </c>
      <c r="C168" s="29">
        <v>-7370.1911075191456</v>
      </c>
      <c r="D168" s="35">
        <f t="shared" si="10"/>
        <v>-1.6115099505072548</v>
      </c>
      <c r="E168" s="3"/>
      <c r="F168" s="11">
        <v>362</v>
      </c>
      <c r="G168" s="29">
        <v>4126.7984546348916</v>
      </c>
      <c r="H168" s="41">
        <f t="shared" si="11"/>
        <v>0.38591402752109577</v>
      </c>
      <c r="I168" s="3"/>
    </row>
    <row r="169" spans="1:9" x14ac:dyDescent="0.3">
      <c r="A169" s="3"/>
      <c r="B169" s="11">
        <v>163</v>
      </c>
      <c r="C169" s="29">
        <v>618.55277407872381</v>
      </c>
      <c r="D169" s="35">
        <f t="shared" si="10"/>
        <v>-0.2235893564103397</v>
      </c>
      <c r="E169" s="3"/>
      <c r="F169" s="11">
        <v>363</v>
      </c>
      <c r="G169" s="29">
        <v>14034.096471125087</v>
      </c>
      <c r="H169" s="41">
        <f t="shared" si="11"/>
        <v>2.1071537058410801</v>
      </c>
      <c r="I169" s="3"/>
    </row>
    <row r="170" spans="1:9" x14ac:dyDescent="0.3">
      <c r="A170" s="3"/>
      <c r="B170" s="11">
        <v>164</v>
      </c>
      <c r="C170" s="29">
        <v>2493.7762704921861</v>
      </c>
      <c r="D170" s="35">
        <f t="shared" si="10"/>
        <v>0.10220170007876822</v>
      </c>
      <c r="E170" s="3"/>
      <c r="F170" s="11">
        <v>364</v>
      </c>
      <c r="G170" s="29">
        <v>-5352.0936665267363</v>
      </c>
      <c r="H170" s="41">
        <f t="shared" si="11"/>
        <v>-1.2608967576497796</v>
      </c>
      <c r="I170" s="3"/>
    </row>
    <row r="171" spans="1:9" x14ac:dyDescent="0.3">
      <c r="A171" s="3"/>
      <c r="B171" s="11">
        <v>165</v>
      </c>
      <c r="C171" s="29">
        <v>3746.3635106051966</v>
      </c>
      <c r="D171" s="35">
        <f t="shared" si="10"/>
        <v>0.31981934463243744</v>
      </c>
      <c r="E171" s="3"/>
      <c r="F171" s="11">
        <v>365</v>
      </c>
      <c r="G171" s="29">
        <v>7542.9751120423007</v>
      </c>
      <c r="H171" s="41">
        <f t="shared" si="11"/>
        <v>0.97942184378877117</v>
      </c>
      <c r="I171" s="3"/>
    </row>
    <row r="172" spans="1:9" x14ac:dyDescent="0.3">
      <c r="A172" s="3"/>
      <c r="B172" s="11">
        <v>166</v>
      </c>
      <c r="C172" s="29">
        <v>1095.970300834967</v>
      </c>
      <c r="D172" s="35">
        <f t="shared" si="10"/>
        <v>-0.14064545093677089</v>
      </c>
      <c r="E172" s="3"/>
      <c r="F172" s="11">
        <v>366</v>
      </c>
      <c r="G172" s="29">
        <v>3925.5492601906481</v>
      </c>
      <c r="H172" s="41">
        <f t="shared" si="11"/>
        <v>0.35095009506132685</v>
      </c>
      <c r="I172" s="3"/>
    </row>
    <row r="173" spans="1:9" x14ac:dyDescent="0.3">
      <c r="A173" s="3"/>
      <c r="B173" s="11">
        <v>167</v>
      </c>
      <c r="C173" s="29">
        <v>-7833.3424990746998</v>
      </c>
      <c r="D173" s="35">
        <f t="shared" si="10"/>
        <v>-1.6919753358108607</v>
      </c>
      <c r="E173" s="3"/>
      <c r="F173" s="11">
        <v>367</v>
      </c>
      <c r="G173" s="29">
        <v>-7413.251128290146</v>
      </c>
      <c r="H173" s="41">
        <f t="shared" si="11"/>
        <v>-1.6189909626032837</v>
      </c>
      <c r="I173" s="3"/>
    </row>
    <row r="174" spans="1:9" x14ac:dyDescent="0.3">
      <c r="A174" s="3"/>
      <c r="B174" s="11">
        <v>168</v>
      </c>
      <c r="C174" s="29">
        <v>1462.2752121060228</v>
      </c>
      <c r="D174" s="35">
        <f t="shared" si="10"/>
        <v>-7.7005642525457371E-2</v>
      </c>
      <c r="E174" s="3"/>
      <c r="F174" s="11">
        <v>368</v>
      </c>
      <c r="G174" s="29">
        <v>3781.5104381781816</v>
      </c>
      <c r="H174" s="41">
        <f t="shared" si="11"/>
        <v>0.32592557926966825</v>
      </c>
      <c r="I174" s="3"/>
    </row>
    <row r="175" spans="1:9" x14ac:dyDescent="0.3">
      <c r="A175" s="3"/>
      <c r="B175" s="11">
        <v>169</v>
      </c>
      <c r="C175" s="29">
        <v>7110.9401544979219</v>
      </c>
      <c r="D175" s="35">
        <f t="shared" si="10"/>
        <v>0.9043624572528125</v>
      </c>
      <c r="E175" s="3"/>
      <c r="F175" s="11">
        <v>369</v>
      </c>
      <c r="G175" s="29">
        <v>3258.410547439832</v>
      </c>
      <c r="H175" s="41">
        <f t="shared" si="11"/>
        <v>0.23504507015759163</v>
      </c>
      <c r="I175" s="3"/>
    </row>
    <row r="176" spans="1:9" x14ac:dyDescent="0.3">
      <c r="A176" s="3"/>
      <c r="B176" s="11">
        <v>170</v>
      </c>
      <c r="C176" s="29">
        <v>3822.0049755665182</v>
      </c>
      <c r="D176" s="35">
        <f t="shared" si="10"/>
        <v>0.33296087833829457</v>
      </c>
      <c r="E176" s="3"/>
      <c r="F176" s="11">
        <v>370</v>
      </c>
      <c r="G176" s="29">
        <v>-8425.0385607872122</v>
      </c>
      <c r="H176" s="41">
        <f t="shared" si="11"/>
        <v>-1.7947733678504831</v>
      </c>
      <c r="I176" s="3"/>
    </row>
    <row r="177" spans="1:9" x14ac:dyDescent="0.3">
      <c r="A177" s="3"/>
      <c r="B177" s="11">
        <v>171</v>
      </c>
      <c r="C177" s="29">
        <v>2496.132244283966</v>
      </c>
      <c r="D177" s="35">
        <f t="shared" si="10"/>
        <v>0.10261101405769001</v>
      </c>
      <c r="E177" s="3"/>
      <c r="F177" s="11">
        <v>371</v>
      </c>
      <c r="G177" s="29">
        <v>-5982.0525172368862</v>
      </c>
      <c r="H177" s="41">
        <f t="shared" si="11"/>
        <v>-1.3703423570196971</v>
      </c>
      <c r="I177" s="3"/>
    </row>
    <row r="178" spans="1:9" x14ac:dyDescent="0.3">
      <c r="A178" s="3"/>
      <c r="B178" s="11">
        <v>172</v>
      </c>
      <c r="C178" s="29">
        <v>-4601.8751208710264</v>
      </c>
      <c r="D178" s="35">
        <f t="shared" si="10"/>
        <v>-1.130557897746221</v>
      </c>
      <c r="E178" s="3"/>
      <c r="F178" s="11">
        <v>372</v>
      </c>
      <c r="G178" s="29">
        <v>-4044.7073299551339</v>
      </c>
      <c r="H178" s="41">
        <f t="shared" si="11"/>
        <v>-1.0337586183049354</v>
      </c>
      <c r="I178" s="3"/>
    </row>
    <row r="179" spans="1:9" x14ac:dyDescent="0.3">
      <c r="A179" s="3"/>
      <c r="B179" s="11">
        <v>173</v>
      </c>
      <c r="C179" s="29">
        <v>8786.881002376942</v>
      </c>
      <c r="D179" s="35">
        <f t="shared" si="10"/>
        <v>1.195531238194415</v>
      </c>
      <c r="E179" s="3"/>
      <c r="F179" s="11">
        <v>373</v>
      </c>
      <c r="G179" s="29">
        <v>-10421.826127813643</v>
      </c>
      <c r="H179" s="41">
        <f t="shared" si="11"/>
        <v>-2.1416842999554113</v>
      </c>
      <c r="I179" s="3"/>
    </row>
    <row r="180" spans="1:9" x14ac:dyDescent="0.3">
      <c r="A180" s="3"/>
      <c r="B180" s="11">
        <v>174</v>
      </c>
      <c r="C180" s="29">
        <v>-195.78529391355823</v>
      </c>
      <c r="D180" s="35">
        <f t="shared" si="10"/>
        <v>-0.36506799083334207</v>
      </c>
      <c r="E180" s="3"/>
      <c r="F180" s="11">
        <v>374</v>
      </c>
      <c r="G180" s="29">
        <v>-62.553524578800307</v>
      </c>
      <c r="H180" s="41">
        <f t="shared" si="11"/>
        <v>-0.34192103316536204</v>
      </c>
      <c r="I180" s="3"/>
    </row>
    <row r="181" spans="1:9" x14ac:dyDescent="0.3">
      <c r="A181" s="3"/>
      <c r="B181" s="11">
        <v>175</v>
      </c>
      <c r="C181" s="29">
        <v>3154.7634503413501</v>
      </c>
      <c r="D181" s="35">
        <f t="shared" si="10"/>
        <v>0.2170379913585436</v>
      </c>
      <c r="E181" s="3"/>
      <c r="F181" s="11">
        <v>375</v>
      </c>
      <c r="G181" s="29">
        <v>1589.9800873001006</v>
      </c>
      <c r="H181" s="41">
        <f t="shared" si="11"/>
        <v>-5.4818897165311284E-2</v>
      </c>
      <c r="I181" s="3"/>
    </row>
    <row r="182" spans="1:9" x14ac:dyDescent="0.3">
      <c r="A182" s="3"/>
      <c r="B182" s="11">
        <v>176</v>
      </c>
      <c r="C182" s="29">
        <v>2957.3744393940256</v>
      </c>
      <c r="D182" s="35">
        <f t="shared" si="10"/>
        <v>0.18274470603076098</v>
      </c>
      <c r="E182" s="3"/>
      <c r="F182" s="11">
        <v>376</v>
      </c>
      <c r="G182" s="29">
        <v>2064.9447214490074</v>
      </c>
      <c r="H182" s="41">
        <f t="shared" si="11"/>
        <v>2.7698856185309578E-2</v>
      </c>
      <c r="I182" s="3"/>
    </row>
    <row r="183" spans="1:9" x14ac:dyDescent="0.3">
      <c r="A183" s="3"/>
      <c r="B183" s="11">
        <v>177</v>
      </c>
      <c r="C183" s="29">
        <v>2302.2455904915951</v>
      </c>
      <c r="D183" s="35">
        <f t="shared" si="10"/>
        <v>6.8926209073662106E-2</v>
      </c>
      <c r="E183" s="3"/>
      <c r="F183" s="11">
        <v>377</v>
      </c>
      <c r="G183" s="29">
        <v>1946.8386854559249</v>
      </c>
      <c r="H183" s="41">
        <f t="shared" si="11"/>
        <v>7.1797605588312047E-3</v>
      </c>
      <c r="I183" s="3"/>
    </row>
    <row r="184" spans="1:9" x14ac:dyDescent="0.3">
      <c r="A184" s="3"/>
      <c r="B184" s="11">
        <v>178</v>
      </c>
      <c r="C184" s="29">
        <v>4059.4713167209397</v>
      </c>
      <c r="D184" s="35">
        <f t="shared" si="10"/>
        <v>0.37421697944478588</v>
      </c>
      <c r="E184" s="3"/>
      <c r="F184" s="11">
        <v>378</v>
      </c>
      <c r="G184" s="29">
        <v>312.81379234878261</v>
      </c>
      <c r="H184" s="41">
        <f t="shared" si="11"/>
        <v>-0.27670677204544092</v>
      </c>
      <c r="I184" s="3"/>
    </row>
    <row r="185" spans="1:9" x14ac:dyDescent="0.3">
      <c r="A185" s="3"/>
      <c r="B185" s="11">
        <v>179</v>
      </c>
      <c r="C185" s="29">
        <v>-5681.9536731215248</v>
      </c>
      <c r="D185" s="35">
        <f t="shared" si="10"/>
        <v>-1.3182048279931589</v>
      </c>
      <c r="E185" s="3"/>
      <c r="F185" s="11">
        <v>379</v>
      </c>
      <c r="G185" s="29">
        <v>3248.7621096834073</v>
      </c>
      <c r="H185" s="41">
        <f t="shared" si="11"/>
        <v>0.23336880344263897</v>
      </c>
      <c r="I185" s="3"/>
    </row>
    <row r="186" spans="1:9" x14ac:dyDescent="0.3">
      <c r="A186" s="3"/>
      <c r="B186" s="11">
        <v>180</v>
      </c>
      <c r="C186" s="29">
        <v>-7171.9845230293504</v>
      </c>
      <c r="D186" s="35">
        <f t="shared" si="10"/>
        <v>-1.5770746244314395</v>
      </c>
      <c r="E186" s="3"/>
      <c r="F186" s="11">
        <v>380</v>
      </c>
      <c r="G186" s="29">
        <v>831.76249784124775</v>
      </c>
      <c r="H186" s="41">
        <f t="shared" si="11"/>
        <v>-0.18654746711490602</v>
      </c>
      <c r="I186" s="3"/>
    </row>
    <row r="187" spans="1:9" x14ac:dyDescent="0.3">
      <c r="A187" s="3"/>
      <c r="B187" s="11">
        <v>181</v>
      </c>
      <c r="C187" s="29">
        <v>3538.7099455426028</v>
      </c>
      <c r="D187" s="35">
        <f t="shared" si="10"/>
        <v>0.2837427519090302</v>
      </c>
      <c r="E187" s="3"/>
      <c r="F187" s="11">
        <v>381</v>
      </c>
      <c r="G187" s="29">
        <v>-10133.559208518258</v>
      </c>
      <c r="H187" s="41">
        <f t="shared" si="11"/>
        <v>-2.0916023847235872</v>
      </c>
      <c r="I187" s="3"/>
    </row>
    <row r="188" spans="1:9" x14ac:dyDescent="0.3">
      <c r="A188" s="3"/>
      <c r="B188" s="11">
        <v>182</v>
      </c>
      <c r="C188" s="29">
        <v>1774.3505598706611</v>
      </c>
      <c r="D188" s="35">
        <f t="shared" si="10"/>
        <v>-2.2787381370505379E-2</v>
      </c>
      <c r="E188" s="3"/>
      <c r="F188" s="11">
        <v>382</v>
      </c>
      <c r="G188" s="29">
        <v>1766.4350094465501</v>
      </c>
      <c r="H188" s="41">
        <f t="shared" si="11"/>
        <v>-2.4162585734303157E-2</v>
      </c>
      <c r="I188" s="3"/>
    </row>
    <row r="189" spans="1:9" x14ac:dyDescent="0.3">
      <c r="A189" s="3"/>
      <c r="B189" s="11">
        <v>183</v>
      </c>
      <c r="C189" s="29">
        <v>4139.2720742274405</v>
      </c>
      <c r="D189" s="35">
        <f t="shared" si="10"/>
        <v>0.38808112584994681</v>
      </c>
      <c r="E189" s="3"/>
      <c r="F189" s="11">
        <v>383</v>
      </c>
      <c r="G189" s="29">
        <v>3516.0006954432611</v>
      </c>
      <c r="H189" s="41">
        <f t="shared" si="11"/>
        <v>0.27979737121382764</v>
      </c>
      <c r="I189" s="3"/>
    </row>
    <row r="190" spans="1:9" x14ac:dyDescent="0.3">
      <c r="A190" s="3"/>
      <c r="B190" s="11">
        <v>184</v>
      </c>
      <c r="C190" s="29">
        <v>3740.6684639600526</v>
      </c>
      <c r="D190" s="35">
        <f t="shared" si="10"/>
        <v>0.31882991842973418</v>
      </c>
      <c r="E190" s="3"/>
      <c r="F190" s="11">
        <v>384</v>
      </c>
      <c r="G190" s="29">
        <v>1411.5090412478696</v>
      </c>
      <c r="H190" s="41">
        <f t="shared" si="11"/>
        <v>-8.5825478917981757E-2</v>
      </c>
      <c r="I190" s="3"/>
    </row>
    <row r="191" spans="1:9" x14ac:dyDescent="0.3">
      <c r="A191" s="3"/>
      <c r="B191" s="11">
        <v>185</v>
      </c>
      <c r="C191" s="29">
        <v>8811.0517365795295</v>
      </c>
      <c r="D191" s="35">
        <f t="shared" si="10"/>
        <v>1.1997305291306897</v>
      </c>
      <c r="E191" s="3"/>
      <c r="F191" s="11">
        <v>385</v>
      </c>
      <c r="G191" s="29">
        <v>4133.6420654816902</v>
      </c>
      <c r="H191" s="41">
        <f t="shared" si="11"/>
        <v>0.38710299897556144</v>
      </c>
      <c r="I191" s="3"/>
    </row>
    <row r="192" spans="1:9" x14ac:dyDescent="0.3">
      <c r="A192" s="3"/>
      <c r="B192" s="11">
        <v>186</v>
      </c>
      <c r="C192" s="29">
        <v>-69.096890756415405</v>
      </c>
      <c r="D192" s="35">
        <f t="shared" si="10"/>
        <v>-0.34305784175595272</v>
      </c>
      <c r="E192" s="3"/>
      <c r="F192" s="11">
        <v>386</v>
      </c>
      <c r="G192" s="29">
        <v>1040.9192171215336</v>
      </c>
      <c r="H192" s="41">
        <f t="shared" si="11"/>
        <v>-0.15020972461304063</v>
      </c>
      <c r="I192" s="3"/>
    </row>
    <row r="193" spans="1:9" x14ac:dyDescent="0.3">
      <c r="A193" s="3"/>
      <c r="B193" s="11">
        <v>187</v>
      </c>
      <c r="C193" s="29">
        <v>-2948.4250667822234</v>
      </c>
      <c r="D193" s="35">
        <f t="shared" si="10"/>
        <v>-0.84329654409752919</v>
      </c>
      <c r="E193" s="3"/>
      <c r="F193" s="11">
        <v>387</v>
      </c>
      <c r="G193" s="29">
        <v>4413.3764206271799</v>
      </c>
      <c r="H193" s="41">
        <f t="shared" si="11"/>
        <v>0.43570251325930009</v>
      </c>
      <c r="I193" s="3"/>
    </row>
    <row r="194" spans="1:9" x14ac:dyDescent="0.3">
      <c r="A194" s="3"/>
      <c r="B194" s="11">
        <v>188</v>
      </c>
      <c r="C194" s="29">
        <v>1855.837632160099</v>
      </c>
      <c r="D194" s="35">
        <f t="shared" si="10"/>
        <v>-8.630263873761479E-3</v>
      </c>
      <c r="E194" s="3"/>
      <c r="F194" s="11">
        <v>388</v>
      </c>
      <c r="G194" s="29">
        <v>11581.944903040305</v>
      </c>
      <c r="H194" s="41">
        <f t="shared" si="11"/>
        <v>1.681130326992792</v>
      </c>
      <c r="I194" s="3"/>
    </row>
    <row r="195" spans="1:9" x14ac:dyDescent="0.3">
      <c r="A195" s="3"/>
      <c r="B195" s="11">
        <v>189</v>
      </c>
      <c r="C195" s="29">
        <v>-7950.7477129576782</v>
      </c>
      <c r="D195" s="35">
        <f t="shared" si="10"/>
        <v>-1.7123726744435204</v>
      </c>
      <c r="E195" s="3"/>
      <c r="F195" s="11">
        <v>389</v>
      </c>
      <c r="G195" s="29">
        <v>22590.324329174582</v>
      </c>
      <c r="H195" s="41">
        <f t="shared" si="11"/>
        <v>3.5936658569350239</v>
      </c>
      <c r="I195" s="3"/>
    </row>
    <row r="196" spans="1:9" x14ac:dyDescent="0.3">
      <c r="A196" s="3"/>
      <c r="B196" s="11">
        <v>190</v>
      </c>
      <c r="C196" s="29">
        <v>9687.915728222948</v>
      </c>
      <c r="D196" s="35">
        <f t="shared" si="10"/>
        <v>1.3520720749683695</v>
      </c>
      <c r="E196" s="3"/>
      <c r="F196" s="11">
        <v>390</v>
      </c>
      <c r="G196" s="29">
        <v>4199.681614460228</v>
      </c>
      <c r="H196" s="41">
        <f t="shared" si="11"/>
        <v>0.3985763484045397</v>
      </c>
      <c r="I196" s="3"/>
    </row>
    <row r="197" spans="1:9" x14ac:dyDescent="0.3">
      <c r="A197" s="3"/>
      <c r="B197" s="11">
        <v>191</v>
      </c>
      <c r="C197" s="29">
        <v>877.23681070937755</v>
      </c>
      <c r="D197" s="35">
        <f t="shared" si="10"/>
        <v>-0.17864700913709189</v>
      </c>
      <c r="E197" s="3"/>
      <c r="F197" s="11">
        <v>391</v>
      </c>
      <c r="G197" s="29">
        <v>1410.6134696405429</v>
      </c>
      <c r="H197" s="41">
        <f t="shared" si="11"/>
        <v>-8.5981070622474925E-2</v>
      </c>
      <c r="I197" s="3"/>
    </row>
    <row r="198" spans="1:9" x14ac:dyDescent="0.3">
      <c r="A198" s="3"/>
      <c r="B198" s="11">
        <v>192</v>
      </c>
      <c r="C198" s="29">
        <v>12770.435184489073</v>
      </c>
      <c r="D198" s="35">
        <f t="shared" si="10"/>
        <v>1.8876121171158287</v>
      </c>
      <c r="E198" s="3"/>
      <c r="F198" s="11">
        <v>392</v>
      </c>
      <c r="G198" s="29">
        <v>4196.8005318807182</v>
      </c>
      <c r="H198" s="41">
        <f t="shared" si="11"/>
        <v>0.39807580490174865</v>
      </c>
      <c r="I198" s="3"/>
    </row>
    <row r="199" spans="1:9" x14ac:dyDescent="0.3">
      <c r="A199" s="3"/>
      <c r="B199" s="11">
        <v>193</v>
      </c>
      <c r="C199" s="29">
        <v>4938.2502897439263</v>
      </c>
      <c r="D199" s="35">
        <f t="shared" ref="D199:D206" si="12">(C199-C$208)/C$210</f>
        <v>0.52689122365575269</v>
      </c>
      <c r="E199" s="3"/>
      <c r="F199" s="11">
        <v>393</v>
      </c>
      <c r="G199" s="29">
        <v>-3806.7270681665977</v>
      </c>
      <c r="H199" s="41">
        <f t="shared" ref="H199:H206" si="13">(G199-C$208)/C$210</f>
        <v>-0.99241323144308757</v>
      </c>
      <c r="I199" s="3"/>
    </row>
    <row r="200" spans="1:9" x14ac:dyDescent="0.3">
      <c r="A200" s="3"/>
      <c r="B200" s="11">
        <v>194</v>
      </c>
      <c r="C200" s="29">
        <v>-7807.0444570890568</v>
      </c>
      <c r="D200" s="35">
        <f t="shared" si="12"/>
        <v>-1.6874064580752286</v>
      </c>
      <c r="E200" s="3"/>
      <c r="F200" s="11">
        <v>394</v>
      </c>
      <c r="G200" s="29">
        <v>1190.0540789619342</v>
      </c>
      <c r="H200" s="41">
        <f t="shared" si="13"/>
        <v>-0.12429985078132511</v>
      </c>
      <c r="I200" s="3"/>
    </row>
    <row r="201" spans="1:9" x14ac:dyDescent="0.3">
      <c r="A201" s="3"/>
      <c r="B201" s="11">
        <v>195</v>
      </c>
      <c r="C201" s="29">
        <v>465.51527750074285</v>
      </c>
      <c r="D201" s="35">
        <f t="shared" si="12"/>
        <v>-0.25017725262001667</v>
      </c>
      <c r="E201" s="3"/>
      <c r="F201" s="11">
        <v>395</v>
      </c>
      <c r="G201" s="29">
        <v>2747.4884069002242</v>
      </c>
      <c r="H201" s="41">
        <f t="shared" si="13"/>
        <v>0.14628025664686414</v>
      </c>
      <c r="I201" s="3"/>
    </row>
    <row r="202" spans="1:9" x14ac:dyDescent="0.3">
      <c r="A202" s="3"/>
      <c r="B202" s="11">
        <v>196</v>
      </c>
      <c r="C202" s="29">
        <v>4653.443168443514</v>
      </c>
      <c r="D202" s="35">
        <f t="shared" si="12"/>
        <v>0.47741039477239683</v>
      </c>
      <c r="E202" s="3"/>
      <c r="F202" s="11">
        <v>396</v>
      </c>
      <c r="G202" s="29">
        <v>6130.1839956824633</v>
      </c>
      <c r="H202" s="41">
        <f t="shared" si="13"/>
        <v>0.73397125548416886</v>
      </c>
      <c r="I202" s="3"/>
    </row>
    <row r="203" spans="1:9" x14ac:dyDescent="0.3">
      <c r="A203" s="3"/>
      <c r="B203" s="11">
        <v>197</v>
      </c>
      <c r="C203" s="29">
        <v>-566.15250469878629</v>
      </c>
      <c r="D203" s="35">
        <f t="shared" si="12"/>
        <v>-0.42941356090614746</v>
      </c>
      <c r="E203" s="3"/>
      <c r="F203" s="11">
        <v>397</v>
      </c>
      <c r="G203" s="29">
        <v>1049.8130087075444</v>
      </c>
      <c r="H203" s="41">
        <f t="shared" si="13"/>
        <v>-0.14866456598925942</v>
      </c>
      <c r="I203" s="3"/>
    </row>
    <row r="204" spans="1:9" x14ac:dyDescent="0.3">
      <c r="A204" s="3"/>
      <c r="B204" s="11">
        <v>198</v>
      </c>
      <c r="C204" s="29">
        <v>2387.2635028912928</v>
      </c>
      <c r="D204" s="35">
        <f t="shared" si="12"/>
        <v>8.3696755386766158E-2</v>
      </c>
      <c r="E204" s="3"/>
      <c r="F204" s="11">
        <v>398</v>
      </c>
      <c r="G204" s="29">
        <v>2826.3992844408231</v>
      </c>
      <c r="H204" s="41">
        <f t="shared" si="13"/>
        <v>0.15998980018213027</v>
      </c>
      <c r="I204" s="3"/>
    </row>
    <row r="205" spans="1:9" x14ac:dyDescent="0.3">
      <c r="A205" s="3"/>
      <c r="B205" s="11">
        <v>199</v>
      </c>
      <c r="C205" s="29">
        <v>9315.8516055237378</v>
      </c>
      <c r="D205" s="35">
        <f t="shared" si="12"/>
        <v>1.2874316927164917</v>
      </c>
      <c r="E205" s="3"/>
      <c r="F205" s="11">
        <v>399</v>
      </c>
      <c r="G205" s="29">
        <v>1899.6462053175808</v>
      </c>
      <c r="H205" s="41">
        <f t="shared" si="13"/>
        <v>-1.0192023871953624E-3</v>
      </c>
      <c r="I205" s="3"/>
    </row>
    <row r="206" spans="1:9" x14ac:dyDescent="0.3">
      <c r="A206" s="3"/>
      <c r="B206" s="15">
        <v>200</v>
      </c>
      <c r="C206" s="30">
        <v>7935.2256228523484</v>
      </c>
      <c r="D206" s="35">
        <f t="shared" si="12"/>
        <v>1.0475692985159604</v>
      </c>
      <c r="E206" s="3"/>
      <c r="F206" s="15">
        <v>400</v>
      </c>
      <c r="G206" s="29">
        <v>4353.2426416871494</v>
      </c>
      <c r="H206" s="40">
        <f t="shared" si="13"/>
        <v>0.42525519996089878</v>
      </c>
      <c r="I206" s="3"/>
    </row>
    <row r="207" spans="1:9" x14ac:dyDescent="0.3">
      <c r="A207" s="3"/>
      <c r="B207" s="3"/>
      <c r="C207" s="3"/>
      <c r="D207" s="3"/>
      <c r="E207" s="3"/>
      <c r="F207" s="3"/>
      <c r="G207" s="3"/>
      <c r="H207" s="3"/>
      <c r="I207" s="3"/>
    </row>
    <row r="208" spans="1:9" x14ac:dyDescent="0.3">
      <c r="A208" s="3"/>
      <c r="B208" s="31" t="s">
        <v>25</v>
      </c>
      <c r="C208" s="32">
        <f>AVERAGE(C7:C206)</f>
        <v>1905.5126409547829</v>
      </c>
      <c r="D208" s="36"/>
      <c r="E208" s="3"/>
      <c r="F208" s="31" t="s">
        <v>24</v>
      </c>
      <c r="G208" s="32">
        <f>AVERAGE(G7:G206)</f>
        <v>1532.6420503648465</v>
      </c>
      <c r="H208" s="3"/>
      <c r="I208" s="3"/>
    </row>
    <row r="209" spans="1:9" x14ac:dyDescent="0.3">
      <c r="A209" s="3"/>
      <c r="B209" s="3"/>
      <c r="C209" s="3"/>
      <c r="D209" s="37"/>
      <c r="E209" s="3"/>
      <c r="F209" s="3"/>
      <c r="G209" s="3"/>
      <c r="H209" s="3"/>
      <c r="I209" s="3"/>
    </row>
    <row r="210" spans="1:9" x14ac:dyDescent="0.3">
      <c r="A210" s="3"/>
      <c r="B210" s="31" t="s">
        <v>23</v>
      </c>
      <c r="C210" s="39">
        <f>STDEVP(C7:C206)</f>
        <v>5755.9084543996869</v>
      </c>
      <c r="D210" s="38"/>
      <c r="E210" s="21"/>
      <c r="F210" s="33" t="s">
        <v>22</v>
      </c>
      <c r="G210" s="39">
        <f>STDEVP(G7:G206)</f>
        <v>5087.6007525124505</v>
      </c>
      <c r="H210" s="3"/>
      <c r="I210" s="3"/>
    </row>
    <row r="211" spans="1:9" x14ac:dyDescent="0.3">
      <c r="A211" s="3"/>
      <c r="B211" s="3"/>
      <c r="C211" s="3"/>
      <c r="D211" s="37"/>
      <c r="E211" s="3"/>
      <c r="F211" s="3"/>
      <c r="G211" s="3"/>
      <c r="H211" s="3"/>
      <c r="I211" s="3"/>
    </row>
    <row r="212" spans="1:9" x14ac:dyDescent="0.3">
      <c r="A212" s="3"/>
      <c r="B212" s="3"/>
      <c r="C212" s="3"/>
      <c r="D212" s="3"/>
      <c r="E212" s="3"/>
      <c r="F212" s="3"/>
      <c r="G212" s="3"/>
      <c r="H212" s="3"/>
      <c r="I212" s="3"/>
    </row>
    <row r="213" spans="1:9" x14ac:dyDescent="0.3">
      <c r="A213" s="3"/>
      <c r="B213" s="3"/>
      <c r="C213" s="3"/>
      <c r="D213" s="3"/>
      <c r="E213" s="3"/>
      <c r="F213" s="3"/>
      <c r="G213" s="3"/>
      <c r="H213" s="3"/>
      <c r="I213" s="3"/>
    </row>
  </sheetData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Training Set</vt:lpstr>
      <vt:lpstr>Test Set-Corrected 11.4.16</vt:lpstr>
      <vt:lpstr>Eggertopia Scores</vt:lpstr>
      <vt:lpstr>Profit and Loss</vt:lpstr>
    </vt:vector>
  </TitlesOfParts>
  <Company>Duke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Vipin Kumar</cp:lastModifiedBy>
  <dcterms:created xsi:type="dcterms:W3CDTF">2016-07-09T18:04:32Z</dcterms:created>
  <dcterms:modified xsi:type="dcterms:W3CDTF">2021-01-03T17:11:50Z</dcterms:modified>
</cp:coreProperties>
</file>