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pnku\Downloads\Mastering Data Analysis with Excel\Final\"/>
    </mc:Choice>
  </mc:AlternateContent>
  <xr:revisionPtr revIDLastSave="0" documentId="13_ncr:1_{FB601BFF-A5AD-41B4-8167-3D8F7955805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</sheets>
  <calcPr calcId="181029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6" i="2"/>
  <c r="L4" i="2"/>
  <c r="M4" i="2"/>
  <c r="N4" i="2"/>
  <c r="O4" i="2"/>
  <c r="P4" i="2"/>
  <c r="Q4" i="2"/>
  <c r="R3" i="2"/>
  <c r="X5" i="2" a="1"/>
  <c r="X5" i="2"/>
  <c r="Y5" i="2"/>
  <c r="Z5" i="2"/>
  <c r="AA5" i="2"/>
  <c r="AB5" i="2"/>
  <c r="AC5" i="2"/>
  <c r="AD5" i="2"/>
  <c r="X6" i="2"/>
  <c r="Y6" i="2"/>
  <c r="Z6" i="2"/>
  <c r="AA6" i="2"/>
  <c r="AB6" i="2"/>
  <c r="AC6" i="2"/>
  <c r="AD6" i="2"/>
  <c r="X7" i="2"/>
  <c r="Y7" i="2"/>
  <c r="Z7" i="2"/>
  <c r="AA7" i="2"/>
  <c r="AB7" i="2"/>
  <c r="AC7" i="2"/>
  <c r="AD7" i="2"/>
  <c r="X8" i="2"/>
  <c r="Y8" i="2"/>
  <c r="Z8" i="2"/>
  <c r="AA8" i="2"/>
  <c r="AB8" i="2"/>
  <c r="AC8" i="2"/>
  <c r="AD8" i="2"/>
  <c r="X9" i="2"/>
  <c r="Y9" i="2"/>
  <c r="Z9" i="2"/>
  <c r="AA9" i="2"/>
  <c r="AB9" i="2"/>
  <c r="AC9" i="2"/>
  <c r="AD9" i="2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6" i="1"/>
  <c r="Q4" i="1"/>
  <c r="P4" i="1"/>
  <c r="O4" i="1"/>
  <c r="N4" i="1"/>
  <c r="M4" i="1"/>
  <c r="L4" i="1"/>
  <c r="R3" i="1"/>
  <c r="X5" i="1" a="1"/>
  <c r="X5" i="1"/>
  <c r="Y5" i="1"/>
  <c r="Z5" i="1"/>
  <c r="AA5" i="1"/>
  <c r="AB5" i="1"/>
  <c r="AC5" i="1"/>
  <c r="AD5" i="1"/>
  <c r="X6" i="1"/>
  <c r="Y6" i="1"/>
  <c r="Z6" i="1"/>
  <c r="AA6" i="1"/>
  <c r="AB6" i="1"/>
  <c r="AC6" i="1"/>
  <c r="AD6" i="1"/>
  <c r="X7" i="1"/>
  <c r="Y7" i="1"/>
  <c r="Z7" i="1"/>
  <c r="AA7" i="1"/>
  <c r="AB7" i="1"/>
  <c r="AC7" i="1"/>
  <c r="AD7" i="1"/>
  <c r="X8" i="1"/>
  <c r="Y8" i="1"/>
  <c r="Z8" i="1"/>
  <c r="AA8" i="1"/>
  <c r="AB8" i="1"/>
  <c r="AC8" i="1"/>
  <c r="AD8" i="1"/>
  <c r="X9" i="1"/>
  <c r="Y9" i="1"/>
  <c r="Z9" i="1"/>
  <c r="AA9" i="1"/>
  <c r="AB9" i="1"/>
  <c r="AC9" i="1"/>
  <c r="AD9" i="1"/>
  <c r="S207" i="1"/>
  <c r="S209" i="1"/>
  <c r="C207" i="1"/>
  <c r="C209" i="1"/>
  <c r="L6" i="1"/>
  <c r="L7" i="1"/>
  <c r="L8" i="1"/>
  <c r="L9" i="1"/>
  <c r="D207" i="1"/>
  <c r="D209" i="1"/>
  <c r="M6" i="1"/>
  <c r="E207" i="1"/>
  <c r="E209" i="1"/>
  <c r="N6" i="1"/>
  <c r="F207" i="1"/>
  <c r="F209" i="1"/>
  <c r="O6" i="1"/>
  <c r="G207" i="1"/>
  <c r="G209" i="1"/>
  <c r="P6" i="1"/>
  <c r="H207" i="1"/>
  <c r="H209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M29" i="1"/>
  <c r="N29" i="1"/>
  <c r="O29" i="1"/>
  <c r="P29" i="1"/>
  <c r="Q29" i="1"/>
  <c r="L30" i="1"/>
  <c r="M30" i="1"/>
  <c r="N30" i="1"/>
  <c r="O30" i="1"/>
  <c r="P30" i="1"/>
  <c r="Q30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M37" i="1"/>
  <c r="N37" i="1"/>
  <c r="O37" i="1"/>
  <c r="P37" i="1"/>
  <c r="Q37" i="1"/>
  <c r="L38" i="1"/>
  <c r="M38" i="1"/>
  <c r="N38" i="1"/>
  <c r="O38" i="1"/>
  <c r="P38" i="1"/>
  <c r="Q38" i="1"/>
  <c r="L39" i="1"/>
  <c r="M39" i="1"/>
  <c r="N39" i="1"/>
  <c r="O39" i="1"/>
  <c r="P39" i="1"/>
  <c r="Q39" i="1"/>
  <c r="L40" i="1"/>
  <c r="M40" i="1"/>
  <c r="N40" i="1"/>
  <c r="O40" i="1"/>
  <c r="P40" i="1"/>
  <c r="Q40" i="1"/>
  <c r="L41" i="1"/>
  <c r="M41" i="1"/>
  <c r="N41" i="1"/>
  <c r="O41" i="1"/>
  <c r="P41" i="1"/>
  <c r="Q41" i="1"/>
  <c r="L42" i="1"/>
  <c r="M42" i="1"/>
  <c r="N42" i="1"/>
  <c r="O42" i="1"/>
  <c r="P42" i="1"/>
  <c r="Q42" i="1"/>
  <c r="L43" i="1"/>
  <c r="M43" i="1"/>
  <c r="N43" i="1"/>
  <c r="O43" i="1"/>
  <c r="P43" i="1"/>
  <c r="Q43" i="1"/>
  <c r="L44" i="1"/>
  <c r="M44" i="1"/>
  <c r="N44" i="1"/>
  <c r="O44" i="1"/>
  <c r="P44" i="1"/>
  <c r="Q44" i="1"/>
  <c r="L45" i="1"/>
  <c r="M45" i="1"/>
  <c r="N45" i="1"/>
  <c r="O45" i="1"/>
  <c r="P45" i="1"/>
  <c r="Q45" i="1"/>
  <c r="L46" i="1"/>
  <c r="M46" i="1"/>
  <c r="N46" i="1"/>
  <c r="O46" i="1"/>
  <c r="P46" i="1"/>
  <c r="Q46" i="1"/>
  <c r="L47" i="1"/>
  <c r="M47" i="1"/>
  <c r="N47" i="1"/>
  <c r="O47" i="1"/>
  <c r="P47" i="1"/>
  <c r="Q47" i="1"/>
  <c r="L48" i="1"/>
  <c r="M48" i="1"/>
  <c r="N48" i="1"/>
  <c r="O48" i="1"/>
  <c r="P48" i="1"/>
  <c r="Q48" i="1"/>
  <c r="L49" i="1"/>
  <c r="M49" i="1"/>
  <c r="N49" i="1"/>
  <c r="O49" i="1"/>
  <c r="P49" i="1"/>
  <c r="Q49" i="1"/>
  <c r="L50" i="1"/>
  <c r="M50" i="1"/>
  <c r="N50" i="1"/>
  <c r="O50" i="1"/>
  <c r="P50" i="1"/>
  <c r="Q50" i="1"/>
  <c r="L51" i="1"/>
  <c r="M51" i="1"/>
  <c r="N51" i="1"/>
  <c r="O51" i="1"/>
  <c r="P51" i="1"/>
  <c r="Q51" i="1"/>
  <c r="L52" i="1"/>
  <c r="M52" i="1"/>
  <c r="N52" i="1"/>
  <c r="O52" i="1"/>
  <c r="P52" i="1"/>
  <c r="Q52" i="1"/>
  <c r="L53" i="1"/>
  <c r="M53" i="1"/>
  <c r="N53" i="1"/>
  <c r="O53" i="1"/>
  <c r="P53" i="1"/>
  <c r="Q53" i="1"/>
  <c r="L54" i="1"/>
  <c r="M54" i="1"/>
  <c r="N54" i="1"/>
  <c r="O54" i="1"/>
  <c r="P54" i="1"/>
  <c r="Q54" i="1"/>
  <c r="L55" i="1"/>
  <c r="M55" i="1"/>
  <c r="N55" i="1"/>
  <c r="O55" i="1"/>
  <c r="P55" i="1"/>
  <c r="Q55" i="1"/>
  <c r="L56" i="1"/>
  <c r="M56" i="1"/>
  <c r="N56" i="1"/>
  <c r="O56" i="1"/>
  <c r="P56" i="1"/>
  <c r="Q56" i="1"/>
  <c r="L57" i="1"/>
  <c r="M57" i="1"/>
  <c r="N57" i="1"/>
  <c r="O57" i="1"/>
  <c r="P57" i="1"/>
  <c r="Q57" i="1"/>
  <c r="L58" i="1"/>
  <c r="M58" i="1"/>
  <c r="N58" i="1"/>
  <c r="O58" i="1"/>
  <c r="P58" i="1"/>
  <c r="Q58" i="1"/>
  <c r="L59" i="1"/>
  <c r="M59" i="1"/>
  <c r="N59" i="1"/>
  <c r="O59" i="1"/>
  <c r="P59" i="1"/>
  <c r="Q59" i="1"/>
  <c r="L60" i="1"/>
  <c r="M60" i="1"/>
  <c r="N60" i="1"/>
  <c r="O60" i="1"/>
  <c r="P60" i="1"/>
  <c r="Q60" i="1"/>
  <c r="L61" i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L64" i="1"/>
  <c r="M64" i="1"/>
  <c r="N64" i="1"/>
  <c r="O64" i="1"/>
  <c r="P64" i="1"/>
  <c r="Q64" i="1"/>
  <c r="L65" i="1"/>
  <c r="M65" i="1"/>
  <c r="N65" i="1"/>
  <c r="O65" i="1"/>
  <c r="P65" i="1"/>
  <c r="Q65" i="1"/>
  <c r="L66" i="1"/>
  <c r="M66" i="1"/>
  <c r="N66" i="1"/>
  <c r="O66" i="1"/>
  <c r="P66" i="1"/>
  <c r="Q66" i="1"/>
  <c r="L67" i="1"/>
  <c r="M67" i="1"/>
  <c r="N67" i="1"/>
  <c r="O67" i="1"/>
  <c r="P67" i="1"/>
  <c r="Q67" i="1"/>
  <c r="L68" i="1"/>
  <c r="M68" i="1"/>
  <c r="N68" i="1"/>
  <c r="O68" i="1"/>
  <c r="P68" i="1"/>
  <c r="Q68" i="1"/>
  <c r="L69" i="1"/>
  <c r="M69" i="1"/>
  <c r="N69" i="1"/>
  <c r="O69" i="1"/>
  <c r="P69" i="1"/>
  <c r="Q69" i="1"/>
  <c r="L70" i="1"/>
  <c r="M70" i="1"/>
  <c r="N70" i="1"/>
  <c r="O70" i="1"/>
  <c r="P70" i="1"/>
  <c r="Q70" i="1"/>
  <c r="L71" i="1"/>
  <c r="M71" i="1"/>
  <c r="N71" i="1"/>
  <c r="O71" i="1"/>
  <c r="P71" i="1"/>
  <c r="Q71" i="1"/>
  <c r="L72" i="1"/>
  <c r="M72" i="1"/>
  <c r="N72" i="1"/>
  <c r="O72" i="1"/>
  <c r="P72" i="1"/>
  <c r="Q72" i="1"/>
  <c r="L73" i="1"/>
  <c r="M73" i="1"/>
  <c r="N73" i="1"/>
  <c r="O73" i="1"/>
  <c r="P73" i="1"/>
  <c r="Q73" i="1"/>
  <c r="L74" i="1"/>
  <c r="M74" i="1"/>
  <c r="N74" i="1"/>
  <c r="O74" i="1"/>
  <c r="P74" i="1"/>
  <c r="Q74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M77" i="1"/>
  <c r="N77" i="1"/>
  <c r="O77" i="1"/>
  <c r="P77" i="1"/>
  <c r="Q77" i="1"/>
  <c r="L78" i="1"/>
  <c r="M78" i="1"/>
  <c r="N78" i="1"/>
  <c r="O78" i="1"/>
  <c r="P78" i="1"/>
  <c r="Q78" i="1"/>
  <c r="L79" i="1"/>
  <c r="M79" i="1"/>
  <c r="N79" i="1"/>
  <c r="O79" i="1"/>
  <c r="P79" i="1"/>
  <c r="Q79" i="1"/>
  <c r="L80" i="1"/>
  <c r="M80" i="1"/>
  <c r="N80" i="1"/>
  <c r="O80" i="1"/>
  <c r="P80" i="1"/>
  <c r="Q80" i="1"/>
  <c r="L81" i="1"/>
  <c r="M81" i="1"/>
  <c r="N81" i="1"/>
  <c r="O81" i="1"/>
  <c r="P81" i="1"/>
  <c r="Q81" i="1"/>
  <c r="L82" i="1"/>
  <c r="M82" i="1"/>
  <c r="N82" i="1"/>
  <c r="O82" i="1"/>
  <c r="P82" i="1"/>
  <c r="Q82" i="1"/>
  <c r="L83" i="1"/>
  <c r="M83" i="1"/>
  <c r="N83" i="1"/>
  <c r="O83" i="1"/>
  <c r="P83" i="1"/>
  <c r="Q83" i="1"/>
  <c r="L84" i="1"/>
  <c r="M84" i="1"/>
  <c r="N84" i="1"/>
  <c r="O84" i="1"/>
  <c r="P84" i="1"/>
  <c r="Q84" i="1"/>
  <c r="L85" i="1"/>
  <c r="M85" i="1"/>
  <c r="N85" i="1"/>
  <c r="O85" i="1"/>
  <c r="P85" i="1"/>
  <c r="Q85" i="1"/>
  <c r="L86" i="1"/>
  <c r="M86" i="1"/>
  <c r="N86" i="1"/>
  <c r="O86" i="1"/>
  <c r="P86" i="1"/>
  <c r="Q86" i="1"/>
  <c r="L87" i="1"/>
  <c r="M87" i="1"/>
  <c r="N87" i="1"/>
  <c r="O87" i="1"/>
  <c r="P87" i="1"/>
  <c r="Q87" i="1"/>
  <c r="L88" i="1"/>
  <c r="M88" i="1"/>
  <c r="N88" i="1"/>
  <c r="O88" i="1"/>
  <c r="P88" i="1"/>
  <c r="Q88" i="1"/>
  <c r="L89" i="1"/>
  <c r="M89" i="1"/>
  <c r="N89" i="1"/>
  <c r="O89" i="1"/>
  <c r="P89" i="1"/>
  <c r="Q89" i="1"/>
  <c r="L90" i="1"/>
  <c r="M90" i="1"/>
  <c r="N90" i="1"/>
  <c r="O90" i="1"/>
  <c r="P90" i="1"/>
  <c r="Q90" i="1"/>
  <c r="L91" i="1"/>
  <c r="M91" i="1"/>
  <c r="N91" i="1"/>
  <c r="O91" i="1"/>
  <c r="P91" i="1"/>
  <c r="Q91" i="1"/>
  <c r="L92" i="1"/>
  <c r="M92" i="1"/>
  <c r="N92" i="1"/>
  <c r="O92" i="1"/>
  <c r="P92" i="1"/>
  <c r="Q92" i="1"/>
  <c r="L93" i="1"/>
  <c r="M93" i="1"/>
  <c r="N93" i="1"/>
  <c r="O93" i="1"/>
  <c r="P93" i="1"/>
  <c r="Q93" i="1"/>
  <c r="L94" i="1"/>
  <c r="M94" i="1"/>
  <c r="N94" i="1"/>
  <c r="O94" i="1"/>
  <c r="P94" i="1"/>
  <c r="Q94" i="1"/>
  <c r="L95" i="1"/>
  <c r="M95" i="1"/>
  <c r="N95" i="1"/>
  <c r="O95" i="1"/>
  <c r="P95" i="1"/>
  <c r="Q95" i="1"/>
  <c r="L96" i="1"/>
  <c r="M96" i="1"/>
  <c r="N96" i="1"/>
  <c r="O96" i="1"/>
  <c r="P96" i="1"/>
  <c r="Q96" i="1"/>
  <c r="L97" i="1"/>
  <c r="M97" i="1"/>
  <c r="N97" i="1"/>
  <c r="O97" i="1"/>
  <c r="P97" i="1"/>
  <c r="Q97" i="1"/>
  <c r="L98" i="1"/>
  <c r="M98" i="1"/>
  <c r="N98" i="1"/>
  <c r="O98" i="1"/>
  <c r="P98" i="1"/>
  <c r="Q98" i="1"/>
  <c r="L99" i="1"/>
  <c r="M99" i="1"/>
  <c r="N99" i="1"/>
  <c r="O99" i="1"/>
  <c r="P99" i="1"/>
  <c r="Q99" i="1"/>
  <c r="L100" i="1"/>
  <c r="M100" i="1"/>
  <c r="N100" i="1"/>
  <c r="O100" i="1"/>
  <c r="P100" i="1"/>
  <c r="Q100" i="1"/>
  <c r="L101" i="1"/>
  <c r="M101" i="1"/>
  <c r="N101" i="1"/>
  <c r="O101" i="1"/>
  <c r="P101" i="1"/>
  <c r="Q101" i="1"/>
  <c r="L102" i="1"/>
  <c r="M102" i="1"/>
  <c r="N102" i="1"/>
  <c r="O102" i="1"/>
  <c r="P102" i="1"/>
  <c r="Q102" i="1"/>
  <c r="L103" i="1"/>
  <c r="M103" i="1"/>
  <c r="N103" i="1"/>
  <c r="O103" i="1"/>
  <c r="P103" i="1"/>
  <c r="Q103" i="1"/>
  <c r="L104" i="1"/>
  <c r="M104" i="1"/>
  <c r="N104" i="1"/>
  <c r="O104" i="1"/>
  <c r="P104" i="1"/>
  <c r="Q104" i="1"/>
  <c r="L105" i="1"/>
  <c r="M105" i="1"/>
  <c r="N105" i="1"/>
  <c r="O105" i="1"/>
  <c r="P105" i="1"/>
  <c r="Q105" i="1"/>
  <c r="L106" i="1"/>
  <c r="M106" i="1"/>
  <c r="N106" i="1"/>
  <c r="O106" i="1"/>
  <c r="P106" i="1"/>
  <c r="Q106" i="1"/>
  <c r="L107" i="1"/>
  <c r="M107" i="1"/>
  <c r="N107" i="1"/>
  <c r="O107" i="1"/>
  <c r="P107" i="1"/>
  <c r="Q107" i="1"/>
  <c r="L108" i="1"/>
  <c r="M108" i="1"/>
  <c r="N108" i="1"/>
  <c r="O108" i="1"/>
  <c r="P108" i="1"/>
  <c r="Q108" i="1"/>
  <c r="L109" i="1"/>
  <c r="M109" i="1"/>
  <c r="N109" i="1"/>
  <c r="O109" i="1"/>
  <c r="P109" i="1"/>
  <c r="Q109" i="1"/>
  <c r="L110" i="1"/>
  <c r="M110" i="1"/>
  <c r="N110" i="1"/>
  <c r="O110" i="1"/>
  <c r="P110" i="1"/>
  <c r="Q110" i="1"/>
  <c r="L111" i="1"/>
  <c r="M111" i="1"/>
  <c r="N111" i="1"/>
  <c r="O111" i="1"/>
  <c r="P111" i="1"/>
  <c r="Q111" i="1"/>
  <c r="L112" i="1"/>
  <c r="M112" i="1"/>
  <c r="N112" i="1"/>
  <c r="O112" i="1"/>
  <c r="P112" i="1"/>
  <c r="Q112" i="1"/>
  <c r="L113" i="1"/>
  <c r="M113" i="1"/>
  <c r="N113" i="1"/>
  <c r="O113" i="1"/>
  <c r="P113" i="1"/>
  <c r="Q113" i="1"/>
  <c r="L114" i="1"/>
  <c r="M114" i="1"/>
  <c r="N114" i="1"/>
  <c r="O114" i="1"/>
  <c r="P114" i="1"/>
  <c r="Q114" i="1"/>
  <c r="L115" i="1"/>
  <c r="M115" i="1"/>
  <c r="N115" i="1"/>
  <c r="O115" i="1"/>
  <c r="P115" i="1"/>
  <c r="Q115" i="1"/>
  <c r="L116" i="1"/>
  <c r="M116" i="1"/>
  <c r="N116" i="1"/>
  <c r="O116" i="1"/>
  <c r="P116" i="1"/>
  <c r="Q116" i="1"/>
  <c r="L117" i="1"/>
  <c r="M117" i="1"/>
  <c r="N117" i="1"/>
  <c r="O117" i="1"/>
  <c r="P117" i="1"/>
  <c r="Q117" i="1"/>
  <c r="L118" i="1"/>
  <c r="M118" i="1"/>
  <c r="N118" i="1"/>
  <c r="O118" i="1"/>
  <c r="P118" i="1"/>
  <c r="Q118" i="1"/>
  <c r="L119" i="1"/>
  <c r="M119" i="1"/>
  <c r="N119" i="1"/>
  <c r="O119" i="1"/>
  <c r="P119" i="1"/>
  <c r="Q119" i="1"/>
  <c r="L120" i="1"/>
  <c r="M120" i="1"/>
  <c r="N120" i="1"/>
  <c r="O120" i="1"/>
  <c r="P120" i="1"/>
  <c r="Q120" i="1"/>
  <c r="L121" i="1"/>
  <c r="M121" i="1"/>
  <c r="N121" i="1"/>
  <c r="O121" i="1"/>
  <c r="P121" i="1"/>
  <c r="Q121" i="1"/>
  <c r="L122" i="1"/>
  <c r="M122" i="1"/>
  <c r="N122" i="1"/>
  <c r="O122" i="1"/>
  <c r="P122" i="1"/>
  <c r="Q122" i="1"/>
  <c r="L123" i="1"/>
  <c r="M123" i="1"/>
  <c r="N123" i="1"/>
  <c r="O123" i="1"/>
  <c r="P123" i="1"/>
  <c r="Q123" i="1"/>
  <c r="L124" i="1"/>
  <c r="M124" i="1"/>
  <c r="N124" i="1"/>
  <c r="O124" i="1"/>
  <c r="P124" i="1"/>
  <c r="Q124" i="1"/>
  <c r="L125" i="1"/>
  <c r="M125" i="1"/>
  <c r="N125" i="1"/>
  <c r="O125" i="1"/>
  <c r="P125" i="1"/>
  <c r="Q125" i="1"/>
  <c r="L126" i="1"/>
  <c r="M126" i="1"/>
  <c r="N126" i="1"/>
  <c r="O126" i="1"/>
  <c r="P126" i="1"/>
  <c r="Q126" i="1"/>
  <c r="L127" i="1"/>
  <c r="M127" i="1"/>
  <c r="N127" i="1"/>
  <c r="O127" i="1"/>
  <c r="P127" i="1"/>
  <c r="Q127" i="1"/>
  <c r="L128" i="1"/>
  <c r="M128" i="1"/>
  <c r="N128" i="1"/>
  <c r="O128" i="1"/>
  <c r="P128" i="1"/>
  <c r="Q128" i="1"/>
  <c r="L129" i="1"/>
  <c r="M129" i="1"/>
  <c r="N129" i="1"/>
  <c r="O129" i="1"/>
  <c r="P129" i="1"/>
  <c r="Q129" i="1"/>
  <c r="L130" i="1"/>
  <c r="M130" i="1"/>
  <c r="N130" i="1"/>
  <c r="O130" i="1"/>
  <c r="P130" i="1"/>
  <c r="Q130" i="1"/>
  <c r="L131" i="1"/>
  <c r="M131" i="1"/>
  <c r="N131" i="1"/>
  <c r="O131" i="1"/>
  <c r="P131" i="1"/>
  <c r="Q131" i="1"/>
  <c r="L132" i="1"/>
  <c r="M132" i="1"/>
  <c r="N132" i="1"/>
  <c r="O132" i="1"/>
  <c r="P132" i="1"/>
  <c r="Q132" i="1"/>
  <c r="L133" i="1"/>
  <c r="M133" i="1"/>
  <c r="N133" i="1"/>
  <c r="O133" i="1"/>
  <c r="P133" i="1"/>
  <c r="Q133" i="1"/>
  <c r="L134" i="1"/>
  <c r="M134" i="1"/>
  <c r="N134" i="1"/>
  <c r="O134" i="1"/>
  <c r="P134" i="1"/>
  <c r="Q134" i="1"/>
  <c r="L135" i="1"/>
  <c r="M135" i="1"/>
  <c r="N135" i="1"/>
  <c r="O135" i="1"/>
  <c r="P135" i="1"/>
  <c r="Q135" i="1"/>
  <c r="L136" i="1"/>
  <c r="M136" i="1"/>
  <c r="N136" i="1"/>
  <c r="O136" i="1"/>
  <c r="P136" i="1"/>
  <c r="Q136" i="1"/>
  <c r="L137" i="1"/>
  <c r="M137" i="1"/>
  <c r="N137" i="1"/>
  <c r="O137" i="1"/>
  <c r="P137" i="1"/>
  <c r="Q137" i="1"/>
  <c r="L138" i="1"/>
  <c r="M138" i="1"/>
  <c r="N138" i="1"/>
  <c r="O138" i="1"/>
  <c r="P138" i="1"/>
  <c r="Q138" i="1"/>
  <c r="L139" i="1"/>
  <c r="M139" i="1"/>
  <c r="N139" i="1"/>
  <c r="O139" i="1"/>
  <c r="P139" i="1"/>
  <c r="Q139" i="1"/>
  <c r="L140" i="1"/>
  <c r="M140" i="1"/>
  <c r="N140" i="1"/>
  <c r="O140" i="1"/>
  <c r="P140" i="1"/>
  <c r="Q140" i="1"/>
  <c r="L141" i="1"/>
  <c r="M141" i="1"/>
  <c r="N141" i="1"/>
  <c r="O141" i="1"/>
  <c r="P141" i="1"/>
  <c r="Q141" i="1"/>
  <c r="L142" i="1"/>
  <c r="M142" i="1"/>
  <c r="N142" i="1"/>
  <c r="O142" i="1"/>
  <c r="P142" i="1"/>
  <c r="Q142" i="1"/>
  <c r="L143" i="1"/>
  <c r="M143" i="1"/>
  <c r="N143" i="1"/>
  <c r="O143" i="1"/>
  <c r="P143" i="1"/>
  <c r="Q143" i="1"/>
  <c r="L144" i="1"/>
  <c r="M144" i="1"/>
  <c r="N144" i="1"/>
  <c r="O144" i="1"/>
  <c r="P144" i="1"/>
  <c r="Q144" i="1"/>
  <c r="L145" i="1"/>
  <c r="M145" i="1"/>
  <c r="N145" i="1"/>
  <c r="O145" i="1"/>
  <c r="P145" i="1"/>
  <c r="Q145" i="1"/>
  <c r="L146" i="1"/>
  <c r="M146" i="1"/>
  <c r="N146" i="1"/>
  <c r="O146" i="1"/>
  <c r="P146" i="1"/>
  <c r="Q146" i="1"/>
  <c r="L147" i="1"/>
  <c r="M147" i="1"/>
  <c r="N147" i="1"/>
  <c r="O147" i="1"/>
  <c r="P147" i="1"/>
  <c r="Q147" i="1"/>
  <c r="L148" i="1"/>
  <c r="M148" i="1"/>
  <c r="N148" i="1"/>
  <c r="O148" i="1"/>
  <c r="P148" i="1"/>
  <c r="Q148" i="1"/>
  <c r="L149" i="1"/>
  <c r="M149" i="1"/>
  <c r="N149" i="1"/>
  <c r="O149" i="1"/>
  <c r="P149" i="1"/>
  <c r="Q149" i="1"/>
  <c r="L150" i="1"/>
  <c r="M150" i="1"/>
  <c r="N150" i="1"/>
  <c r="O150" i="1"/>
  <c r="P150" i="1"/>
  <c r="Q150" i="1"/>
  <c r="L151" i="1"/>
  <c r="M151" i="1"/>
  <c r="N151" i="1"/>
  <c r="O151" i="1"/>
  <c r="P151" i="1"/>
  <c r="Q151" i="1"/>
  <c r="L152" i="1"/>
  <c r="M152" i="1"/>
  <c r="N152" i="1"/>
  <c r="O152" i="1"/>
  <c r="P152" i="1"/>
  <c r="Q152" i="1"/>
  <c r="L153" i="1"/>
  <c r="M153" i="1"/>
  <c r="N153" i="1"/>
  <c r="O153" i="1"/>
  <c r="P153" i="1"/>
  <c r="Q153" i="1"/>
  <c r="L154" i="1"/>
  <c r="M154" i="1"/>
  <c r="N154" i="1"/>
  <c r="O154" i="1"/>
  <c r="P154" i="1"/>
  <c r="Q154" i="1"/>
  <c r="L155" i="1"/>
  <c r="M155" i="1"/>
  <c r="N155" i="1"/>
  <c r="O155" i="1"/>
  <c r="P155" i="1"/>
  <c r="Q155" i="1"/>
  <c r="L156" i="1"/>
  <c r="M156" i="1"/>
  <c r="N156" i="1"/>
  <c r="O156" i="1"/>
  <c r="P156" i="1"/>
  <c r="Q156" i="1"/>
  <c r="L157" i="1"/>
  <c r="M157" i="1"/>
  <c r="N157" i="1"/>
  <c r="O157" i="1"/>
  <c r="P157" i="1"/>
  <c r="Q157" i="1"/>
  <c r="L158" i="1"/>
  <c r="M158" i="1"/>
  <c r="N158" i="1"/>
  <c r="O158" i="1"/>
  <c r="P158" i="1"/>
  <c r="Q158" i="1"/>
  <c r="L159" i="1"/>
  <c r="M159" i="1"/>
  <c r="N159" i="1"/>
  <c r="O159" i="1"/>
  <c r="P159" i="1"/>
  <c r="Q159" i="1"/>
  <c r="L160" i="1"/>
  <c r="M160" i="1"/>
  <c r="N160" i="1"/>
  <c r="O160" i="1"/>
  <c r="P160" i="1"/>
  <c r="Q160" i="1"/>
  <c r="L161" i="1"/>
  <c r="M161" i="1"/>
  <c r="N161" i="1"/>
  <c r="O161" i="1"/>
  <c r="P161" i="1"/>
  <c r="Q161" i="1"/>
  <c r="L162" i="1"/>
  <c r="M162" i="1"/>
  <c r="N162" i="1"/>
  <c r="O162" i="1"/>
  <c r="P162" i="1"/>
  <c r="Q162" i="1"/>
  <c r="L163" i="1"/>
  <c r="M163" i="1"/>
  <c r="N163" i="1"/>
  <c r="O163" i="1"/>
  <c r="P163" i="1"/>
  <c r="Q163" i="1"/>
  <c r="L164" i="1"/>
  <c r="M164" i="1"/>
  <c r="N164" i="1"/>
  <c r="O164" i="1"/>
  <c r="P164" i="1"/>
  <c r="Q164" i="1"/>
  <c r="L165" i="1"/>
  <c r="M165" i="1"/>
  <c r="N165" i="1"/>
  <c r="O165" i="1"/>
  <c r="P165" i="1"/>
  <c r="Q165" i="1"/>
  <c r="L166" i="1"/>
  <c r="M166" i="1"/>
  <c r="N166" i="1"/>
  <c r="O166" i="1"/>
  <c r="P166" i="1"/>
  <c r="Q166" i="1"/>
  <c r="L167" i="1"/>
  <c r="M167" i="1"/>
  <c r="N167" i="1"/>
  <c r="O167" i="1"/>
  <c r="P167" i="1"/>
  <c r="Q167" i="1"/>
  <c r="L168" i="1"/>
  <c r="M168" i="1"/>
  <c r="N168" i="1"/>
  <c r="O168" i="1"/>
  <c r="P168" i="1"/>
  <c r="Q168" i="1"/>
  <c r="L169" i="1"/>
  <c r="M169" i="1"/>
  <c r="N169" i="1"/>
  <c r="O169" i="1"/>
  <c r="P169" i="1"/>
  <c r="Q169" i="1"/>
  <c r="L170" i="1"/>
  <c r="M170" i="1"/>
  <c r="N170" i="1"/>
  <c r="O170" i="1"/>
  <c r="P170" i="1"/>
  <c r="Q170" i="1"/>
  <c r="L171" i="1"/>
  <c r="M171" i="1"/>
  <c r="N171" i="1"/>
  <c r="O171" i="1"/>
  <c r="P171" i="1"/>
  <c r="Q171" i="1"/>
  <c r="L172" i="1"/>
  <c r="M172" i="1"/>
  <c r="N172" i="1"/>
  <c r="O172" i="1"/>
  <c r="P172" i="1"/>
  <c r="Q172" i="1"/>
  <c r="L173" i="1"/>
  <c r="M173" i="1"/>
  <c r="N173" i="1"/>
  <c r="O173" i="1"/>
  <c r="P173" i="1"/>
  <c r="Q173" i="1"/>
  <c r="L174" i="1"/>
  <c r="M174" i="1"/>
  <c r="N174" i="1"/>
  <c r="O174" i="1"/>
  <c r="P174" i="1"/>
  <c r="Q174" i="1"/>
  <c r="L175" i="1"/>
  <c r="M175" i="1"/>
  <c r="N175" i="1"/>
  <c r="O175" i="1"/>
  <c r="P175" i="1"/>
  <c r="Q175" i="1"/>
  <c r="L176" i="1"/>
  <c r="M176" i="1"/>
  <c r="N176" i="1"/>
  <c r="O176" i="1"/>
  <c r="P176" i="1"/>
  <c r="Q176" i="1"/>
  <c r="L177" i="1"/>
  <c r="M177" i="1"/>
  <c r="N177" i="1"/>
  <c r="O177" i="1"/>
  <c r="P177" i="1"/>
  <c r="Q177" i="1"/>
  <c r="L178" i="1"/>
  <c r="M178" i="1"/>
  <c r="N178" i="1"/>
  <c r="O178" i="1"/>
  <c r="P178" i="1"/>
  <c r="Q178" i="1"/>
  <c r="L179" i="1"/>
  <c r="M179" i="1"/>
  <c r="N179" i="1"/>
  <c r="O179" i="1"/>
  <c r="P179" i="1"/>
  <c r="Q179" i="1"/>
  <c r="L180" i="1"/>
  <c r="M180" i="1"/>
  <c r="N180" i="1"/>
  <c r="O180" i="1"/>
  <c r="P180" i="1"/>
  <c r="Q180" i="1"/>
  <c r="L181" i="1"/>
  <c r="M181" i="1"/>
  <c r="N181" i="1"/>
  <c r="O181" i="1"/>
  <c r="P181" i="1"/>
  <c r="Q181" i="1"/>
  <c r="L182" i="1"/>
  <c r="M182" i="1"/>
  <c r="N182" i="1"/>
  <c r="O182" i="1"/>
  <c r="P182" i="1"/>
  <c r="Q182" i="1"/>
  <c r="L183" i="1"/>
  <c r="M183" i="1"/>
  <c r="N183" i="1"/>
  <c r="O183" i="1"/>
  <c r="P183" i="1"/>
  <c r="Q183" i="1"/>
  <c r="L184" i="1"/>
  <c r="M184" i="1"/>
  <c r="N184" i="1"/>
  <c r="O184" i="1"/>
  <c r="P184" i="1"/>
  <c r="Q184" i="1"/>
  <c r="L185" i="1"/>
  <c r="M185" i="1"/>
  <c r="N185" i="1"/>
  <c r="O185" i="1"/>
  <c r="P185" i="1"/>
  <c r="Q185" i="1"/>
  <c r="L186" i="1"/>
  <c r="M186" i="1"/>
  <c r="N186" i="1"/>
  <c r="O186" i="1"/>
  <c r="P186" i="1"/>
  <c r="Q186" i="1"/>
  <c r="L187" i="1"/>
  <c r="M187" i="1"/>
  <c r="N187" i="1"/>
  <c r="O187" i="1"/>
  <c r="P187" i="1"/>
  <c r="Q187" i="1"/>
  <c r="L188" i="1"/>
  <c r="M188" i="1"/>
  <c r="N188" i="1"/>
  <c r="O188" i="1"/>
  <c r="P188" i="1"/>
  <c r="Q188" i="1"/>
  <c r="L189" i="1"/>
  <c r="M189" i="1"/>
  <c r="N189" i="1"/>
  <c r="O189" i="1"/>
  <c r="P189" i="1"/>
  <c r="Q189" i="1"/>
  <c r="L190" i="1"/>
  <c r="M190" i="1"/>
  <c r="N190" i="1"/>
  <c r="O190" i="1"/>
  <c r="P190" i="1"/>
  <c r="Q190" i="1"/>
  <c r="L191" i="1"/>
  <c r="M191" i="1"/>
  <c r="N191" i="1"/>
  <c r="O191" i="1"/>
  <c r="P191" i="1"/>
  <c r="Q191" i="1"/>
  <c r="L192" i="1"/>
  <c r="M192" i="1"/>
  <c r="N192" i="1"/>
  <c r="O192" i="1"/>
  <c r="P192" i="1"/>
  <c r="Q192" i="1"/>
  <c r="L193" i="1"/>
  <c r="M193" i="1"/>
  <c r="N193" i="1"/>
  <c r="O193" i="1"/>
  <c r="P193" i="1"/>
  <c r="Q193" i="1"/>
  <c r="L194" i="1"/>
  <c r="M194" i="1"/>
  <c r="N194" i="1"/>
  <c r="O194" i="1"/>
  <c r="P194" i="1"/>
  <c r="Q194" i="1"/>
  <c r="L195" i="1"/>
  <c r="M195" i="1"/>
  <c r="N195" i="1"/>
  <c r="O195" i="1"/>
  <c r="P195" i="1"/>
  <c r="Q195" i="1"/>
  <c r="L196" i="1"/>
  <c r="M196" i="1"/>
  <c r="N196" i="1"/>
  <c r="O196" i="1"/>
  <c r="P196" i="1"/>
  <c r="Q196" i="1"/>
  <c r="L197" i="1"/>
  <c r="M197" i="1"/>
  <c r="N197" i="1"/>
  <c r="O197" i="1"/>
  <c r="P197" i="1"/>
  <c r="Q197" i="1"/>
  <c r="L198" i="1"/>
  <c r="M198" i="1"/>
  <c r="N198" i="1"/>
  <c r="O198" i="1"/>
  <c r="P198" i="1"/>
  <c r="Q198" i="1"/>
  <c r="L199" i="1"/>
  <c r="M199" i="1"/>
  <c r="N199" i="1"/>
  <c r="O199" i="1"/>
  <c r="P199" i="1"/>
  <c r="Q199" i="1"/>
  <c r="L200" i="1"/>
  <c r="M200" i="1"/>
  <c r="N200" i="1"/>
  <c r="O200" i="1"/>
  <c r="P200" i="1"/>
  <c r="Q200" i="1"/>
  <c r="L201" i="1"/>
  <c r="M201" i="1"/>
  <c r="N201" i="1"/>
  <c r="O201" i="1"/>
  <c r="P201" i="1"/>
  <c r="Q201" i="1"/>
  <c r="L202" i="1"/>
  <c r="M202" i="1"/>
  <c r="N202" i="1"/>
  <c r="O202" i="1"/>
  <c r="P202" i="1"/>
  <c r="Q202" i="1"/>
  <c r="L203" i="1"/>
  <c r="M203" i="1"/>
  <c r="N203" i="1"/>
  <c r="O203" i="1"/>
  <c r="P203" i="1"/>
  <c r="Q203" i="1"/>
  <c r="L204" i="1"/>
  <c r="M204" i="1"/>
  <c r="N204" i="1"/>
  <c r="O204" i="1"/>
  <c r="P204" i="1"/>
  <c r="Q204" i="1"/>
  <c r="L205" i="1"/>
  <c r="M205" i="1"/>
  <c r="N205" i="1"/>
  <c r="O205" i="1"/>
  <c r="P205" i="1"/>
  <c r="Q205" i="1"/>
  <c r="O211" i="1"/>
  <c r="P211" i="1"/>
  <c r="Q211" i="1"/>
  <c r="S211" i="1"/>
  <c r="T211" i="1"/>
  <c r="N206" i="1"/>
  <c r="L206" i="1"/>
  <c r="M206" i="1"/>
  <c r="O206" i="1"/>
  <c r="P206" i="1"/>
  <c r="Q206" i="1"/>
  <c r="L207" i="1"/>
  <c r="M211" i="1"/>
  <c r="N211" i="1"/>
  <c r="L211" i="1"/>
  <c r="M207" i="1"/>
  <c r="N207" i="1"/>
  <c r="O207" i="1"/>
  <c r="P207" i="1"/>
  <c r="Q207" i="1"/>
  <c r="U209" i="1"/>
  <c r="U207" i="1"/>
  <c r="C208" i="5"/>
  <c r="C210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  <c r="D27" i="5"/>
  <c r="H27" i="5"/>
  <c r="D28" i="5"/>
  <c r="H28" i="5"/>
  <c r="D29" i="5"/>
  <c r="H29" i="5"/>
  <c r="D30" i="5"/>
  <c r="H30" i="5"/>
  <c r="D31" i="5"/>
  <c r="H31" i="5"/>
  <c r="D32" i="5"/>
  <c r="H32" i="5"/>
  <c r="D33" i="5"/>
  <c r="H33" i="5"/>
  <c r="D34" i="5"/>
  <c r="H34" i="5"/>
  <c r="D35" i="5"/>
  <c r="H35" i="5"/>
  <c r="D36" i="5"/>
  <c r="H36" i="5"/>
  <c r="D37" i="5"/>
  <c r="H37" i="5"/>
  <c r="D38" i="5"/>
  <c r="H38" i="5"/>
  <c r="D39" i="5"/>
  <c r="H39" i="5"/>
  <c r="D40" i="5"/>
  <c r="H40" i="5"/>
  <c r="D41" i="5"/>
  <c r="H41" i="5"/>
  <c r="D42" i="5"/>
  <c r="H42" i="5"/>
  <c r="D43" i="5"/>
  <c r="H43" i="5"/>
  <c r="D44" i="5"/>
  <c r="H44" i="5"/>
  <c r="D45" i="5"/>
  <c r="H45" i="5"/>
  <c r="D46" i="5"/>
  <c r="H46" i="5"/>
  <c r="D47" i="5"/>
  <c r="H47" i="5"/>
  <c r="D48" i="5"/>
  <c r="H48" i="5"/>
  <c r="D49" i="5"/>
  <c r="H49" i="5"/>
  <c r="D50" i="5"/>
  <c r="H50" i="5"/>
  <c r="D51" i="5"/>
  <c r="H51" i="5"/>
  <c r="D52" i="5"/>
  <c r="H52" i="5"/>
  <c r="D53" i="5"/>
  <c r="H53" i="5"/>
  <c r="D54" i="5"/>
  <c r="H54" i="5"/>
  <c r="D55" i="5"/>
  <c r="H55" i="5"/>
  <c r="D56" i="5"/>
  <c r="H56" i="5"/>
  <c r="D57" i="5"/>
  <c r="H57" i="5"/>
  <c r="D58" i="5"/>
  <c r="H58" i="5"/>
  <c r="D59" i="5"/>
  <c r="H59" i="5"/>
  <c r="D60" i="5"/>
  <c r="H60" i="5"/>
  <c r="D61" i="5"/>
  <c r="H61" i="5"/>
  <c r="D62" i="5"/>
  <c r="H62" i="5"/>
  <c r="D63" i="5"/>
  <c r="H63" i="5"/>
  <c r="D64" i="5"/>
  <c r="H64" i="5"/>
  <c r="D65" i="5"/>
  <c r="H65" i="5"/>
  <c r="D66" i="5"/>
  <c r="H66" i="5"/>
  <c r="D67" i="5"/>
  <c r="H67" i="5"/>
  <c r="D68" i="5"/>
  <c r="H68" i="5"/>
  <c r="D69" i="5"/>
  <c r="H69" i="5"/>
  <c r="D70" i="5"/>
  <c r="H70" i="5"/>
  <c r="D71" i="5"/>
  <c r="H71" i="5"/>
  <c r="D72" i="5"/>
  <c r="H72" i="5"/>
  <c r="D73" i="5"/>
  <c r="H73" i="5"/>
  <c r="D74" i="5"/>
  <c r="H74" i="5"/>
  <c r="D75" i="5"/>
  <c r="H75" i="5"/>
  <c r="D76" i="5"/>
  <c r="H76" i="5"/>
  <c r="D77" i="5"/>
  <c r="H77" i="5"/>
  <c r="D78" i="5"/>
  <c r="H78" i="5"/>
  <c r="D79" i="5"/>
  <c r="H79" i="5"/>
  <c r="D80" i="5"/>
  <c r="H80" i="5"/>
  <c r="D81" i="5"/>
  <c r="H81" i="5"/>
  <c r="D82" i="5"/>
  <c r="H82" i="5"/>
  <c r="D83" i="5"/>
  <c r="H83" i="5"/>
  <c r="D84" i="5"/>
  <c r="H84" i="5"/>
  <c r="D85" i="5"/>
  <c r="H85" i="5"/>
  <c r="D86" i="5"/>
  <c r="H86" i="5"/>
  <c r="D87" i="5"/>
  <c r="H87" i="5"/>
  <c r="D88" i="5"/>
  <c r="H88" i="5"/>
  <c r="D89" i="5"/>
  <c r="H89" i="5"/>
  <c r="D90" i="5"/>
  <c r="H90" i="5"/>
  <c r="D91" i="5"/>
  <c r="H91" i="5"/>
  <c r="D92" i="5"/>
  <c r="H92" i="5"/>
  <c r="D93" i="5"/>
  <c r="H93" i="5"/>
  <c r="D94" i="5"/>
  <c r="H94" i="5"/>
  <c r="D95" i="5"/>
  <c r="H95" i="5"/>
  <c r="D96" i="5"/>
  <c r="H96" i="5"/>
  <c r="D97" i="5"/>
  <c r="H97" i="5"/>
  <c r="D98" i="5"/>
  <c r="H98" i="5"/>
  <c r="D99" i="5"/>
  <c r="H99" i="5"/>
  <c r="D100" i="5"/>
  <c r="H100" i="5"/>
  <c r="D101" i="5"/>
  <c r="H101" i="5"/>
  <c r="D102" i="5"/>
  <c r="H102" i="5"/>
  <c r="D103" i="5"/>
  <c r="H103" i="5"/>
  <c r="D104" i="5"/>
  <c r="H104" i="5"/>
  <c r="D105" i="5"/>
  <c r="H105" i="5"/>
  <c r="D106" i="5"/>
  <c r="H106" i="5"/>
  <c r="D107" i="5"/>
  <c r="H107" i="5"/>
  <c r="D108" i="5"/>
  <c r="H108" i="5"/>
  <c r="D109" i="5"/>
  <c r="H109" i="5"/>
  <c r="D110" i="5"/>
  <c r="H110" i="5"/>
  <c r="D111" i="5"/>
  <c r="H111" i="5"/>
  <c r="D112" i="5"/>
  <c r="H112" i="5"/>
  <c r="D113" i="5"/>
  <c r="H113" i="5"/>
  <c r="D114" i="5"/>
  <c r="H114" i="5"/>
  <c r="D115" i="5"/>
  <c r="H115" i="5"/>
  <c r="D116" i="5"/>
  <c r="H116" i="5"/>
  <c r="D117" i="5"/>
  <c r="H117" i="5"/>
  <c r="D118" i="5"/>
  <c r="H118" i="5"/>
  <c r="D119" i="5"/>
  <c r="H119" i="5"/>
  <c r="D120" i="5"/>
  <c r="H120" i="5"/>
  <c r="D121" i="5"/>
  <c r="H121" i="5"/>
  <c r="D122" i="5"/>
  <c r="H122" i="5"/>
  <c r="D123" i="5"/>
  <c r="H123" i="5"/>
  <c r="D124" i="5"/>
  <c r="H124" i="5"/>
  <c r="D125" i="5"/>
  <c r="H125" i="5"/>
  <c r="D126" i="5"/>
  <c r="H126" i="5"/>
  <c r="D127" i="5"/>
  <c r="H127" i="5"/>
  <c r="D128" i="5"/>
  <c r="H128" i="5"/>
  <c r="D129" i="5"/>
  <c r="H129" i="5"/>
  <c r="D130" i="5"/>
  <c r="H130" i="5"/>
  <c r="D131" i="5"/>
  <c r="H131" i="5"/>
  <c r="D132" i="5"/>
  <c r="H132" i="5"/>
  <c r="D133" i="5"/>
  <c r="H133" i="5"/>
  <c r="D134" i="5"/>
  <c r="H134" i="5"/>
  <c r="D135" i="5"/>
  <c r="H135" i="5"/>
  <c r="D136" i="5"/>
  <c r="H136" i="5"/>
  <c r="D137" i="5"/>
  <c r="H137" i="5"/>
  <c r="D138" i="5"/>
  <c r="H138" i="5"/>
  <c r="D139" i="5"/>
  <c r="H139" i="5"/>
  <c r="D140" i="5"/>
  <c r="H140" i="5"/>
  <c r="D141" i="5"/>
  <c r="H141" i="5"/>
  <c r="D142" i="5"/>
  <c r="H142" i="5"/>
  <c r="D143" i="5"/>
  <c r="H143" i="5"/>
  <c r="D144" i="5"/>
  <c r="H144" i="5"/>
  <c r="D145" i="5"/>
  <c r="H145" i="5"/>
  <c r="D146" i="5"/>
  <c r="H146" i="5"/>
  <c r="D147" i="5"/>
  <c r="H147" i="5"/>
  <c r="D148" i="5"/>
  <c r="H148" i="5"/>
  <c r="D149" i="5"/>
  <c r="H149" i="5"/>
  <c r="D150" i="5"/>
  <c r="H150" i="5"/>
  <c r="D151" i="5"/>
  <c r="H151" i="5"/>
  <c r="D152" i="5"/>
  <c r="H152" i="5"/>
  <c r="D153" i="5"/>
  <c r="H153" i="5"/>
  <c r="D154" i="5"/>
  <c r="H154" i="5"/>
  <c r="D155" i="5"/>
  <c r="H155" i="5"/>
  <c r="D156" i="5"/>
  <c r="H156" i="5"/>
  <c r="D157" i="5"/>
  <c r="H157" i="5"/>
  <c r="D158" i="5"/>
  <c r="H158" i="5"/>
  <c r="D159" i="5"/>
  <c r="H159" i="5"/>
  <c r="D160" i="5"/>
  <c r="H160" i="5"/>
  <c r="D161" i="5"/>
  <c r="H161" i="5"/>
  <c r="D162" i="5"/>
  <c r="H162" i="5"/>
  <c r="D163" i="5"/>
  <c r="H163" i="5"/>
  <c r="D164" i="5"/>
  <c r="H164" i="5"/>
  <c r="D165" i="5"/>
  <c r="H165" i="5"/>
  <c r="D166" i="5"/>
  <c r="H166" i="5"/>
  <c r="D167" i="5"/>
  <c r="H167" i="5"/>
  <c r="D168" i="5"/>
  <c r="H168" i="5"/>
  <c r="D169" i="5"/>
  <c r="H169" i="5"/>
  <c r="D170" i="5"/>
  <c r="H170" i="5"/>
  <c r="D171" i="5"/>
  <c r="H171" i="5"/>
  <c r="D172" i="5"/>
  <c r="H172" i="5"/>
  <c r="D173" i="5"/>
  <c r="H173" i="5"/>
  <c r="D174" i="5"/>
  <c r="H174" i="5"/>
  <c r="D175" i="5"/>
  <c r="H175" i="5"/>
  <c r="D176" i="5"/>
  <c r="H176" i="5"/>
  <c r="D177" i="5"/>
  <c r="H177" i="5"/>
  <c r="D178" i="5"/>
  <c r="H178" i="5"/>
  <c r="D179" i="5"/>
  <c r="H179" i="5"/>
  <c r="D180" i="5"/>
  <c r="H180" i="5"/>
  <c r="D181" i="5"/>
  <c r="H181" i="5"/>
  <c r="D182" i="5"/>
  <c r="H182" i="5"/>
  <c r="D183" i="5"/>
  <c r="H183" i="5"/>
  <c r="D184" i="5"/>
  <c r="H184" i="5"/>
  <c r="D185" i="5"/>
  <c r="H185" i="5"/>
  <c r="D186" i="5"/>
  <c r="H186" i="5"/>
  <c r="D187" i="5"/>
  <c r="H187" i="5"/>
  <c r="D188" i="5"/>
  <c r="H188" i="5"/>
  <c r="D189" i="5"/>
  <c r="H189" i="5"/>
  <c r="D190" i="5"/>
  <c r="H190" i="5"/>
  <c r="D191" i="5"/>
  <c r="H191" i="5"/>
  <c r="D192" i="5"/>
  <c r="H192" i="5"/>
  <c r="D193" i="5"/>
  <c r="H193" i="5"/>
  <c r="D194" i="5"/>
  <c r="H194" i="5"/>
  <c r="D195" i="5"/>
  <c r="H195" i="5"/>
  <c r="D196" i="5"/>
  <c r="H196" i="5"/>
  <c r="D197" i="5"/>
  <c r="H197" i="5"/>
  <c r="D198" i="5"/>
  <c r="H198" i="5"/>
  <c r="D199" i="5"/>
  <c r="H199" i="5"/>
  <c r="D200" i="5"/>
  <c r="H200" i="5"/>
  <c r="D201" i="5"/>
  <c r="H201" i="5"/>
  <c r="D202" i="5"/>
  <c r="H202" i="5"/>
  <c r="D203" i="5"/>
  <c r="H203" i="5"/>
  <c r="D204" i="5"/>
  <c r="H204" i="5"/>
  <c r="D205" i="5"/>
  <c r="H205" i="5"/>
  <c r="D206" i="5"/>
  <c r="H206" i="5"/>
  <c r="G208" i="5"/>
  <c r="G210" i="5"/>
  <c r="H207" i="2"/>
  <c r="H209" i="2"/>
  <c r="Q6" i="2"/>
  <c r="C207" i="2"/>
  <c r="C209" i="2"/>
  <c r="L6" i="2"/>
  <c r="D207" i="2"/>
  <c r="D209" i="2"/>
  <c r="M19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6" i="2"/>
  <c r="G209" i="2"/>
  <c r="F209" i="2"/>
  <c r="E209" i="2"/>
  <c r="G207" i="2"/>
  <c r="F207" i="2"/>
  <c r="E207" i="2"/>
  <c r="Q205" i="2"/>
  <c r="P205" i="2"/>
  <c r="O205" i="2"/>
  <c r="N205" i="2"/>
  <c r="M205" i="2"/>
  <c r="L205" i="2"/>
  <c r="Q204" i="2"/>
  <c r="P204" i="2"/>
  <c r="O204" i="2"/>
  <c r="N204" i="2"/>
  <c r="M204" i="2"/>
  <c r="L204" i="2"/>
  <c r="Q203" i="2"/>
  <c r="P203" i="2"/>
  <c r="O203" i="2"/>
  <c r="N203" i="2"/>
  <c r="M203" i="2"/>
  <c r="L203" i="2"/>
  <c r="Q202" i="2"/>
  <c r="P202" i="2"/>
  <c r="O202" i="2"/>
  <c r="N202" i="2"/>
  <c r="M202" i="2"/>
  <c r="L202" i="2"/>
  <c r="Q201" i="2"/>
  <c r="P201" i="2"/>
  <c r="O201" i="2"/>
  <c r="N201" i="2"/>
  <c r="M201" i="2"/>
  <c r="L201" i="2"/>
  <c r="Q200" i="2"/>
  <c r="P200" i="2"/>
  <c r="O200" i="2"/>
  <c r="N200" i="2"/>
  <c r="M200" i="2"/>
  <c r="L200" i="2"/>
  <c r="Q199" i="2"/>
  <c r="P199" i="2"/>
  <c r="O199" i="2"/>
  <c r="N199" i="2"/>
  <c r="M199" i="2"/>
  <c r="L199" i="2"/>
  <c r="Q198" i="2"/>
  <c r="P198" i="2"/>
  <c r="O198" i="2"/>
  <c r="N198" i="2"/>
  <c r="M198" i="2"/>
  <c r="L198" i="2"/>
  <c r="Q197" i="2"/>
  <c r="P197" i="2"/>
  <c r="O197" i="2"/>
  <c r="N197" i="2"/>
  <c r="M197" i="2"/>
  <c r="L197" i="2"/>
  <c r="Q196" i="2"/>
  <c r="P196" i="2"/>
  <c r="O196" i="2"/>
  <c r="N196" i="2"/>
  <c r="M196" i="2"/>
  <c r="L196" i="2"/>
  <c r="Q195" i="2"/>
  <c r="P195" i="2"/>
  <c r="O195" i="2"/>
  <c r="N195" i="2"/>
  <c r="M195" i="2"/>
  <c r="L195" i="2"/>
  <c r="Q194" i="2"/>
  <c r="P194" i="2"/>
  <c r="O194" i="2"/>
  <c r="N194" i="2"/>
  <c r="M194" i="2"/>
  <c r="L194" i="2"/>
  <c r="Q193" i="2"/>
  <c r="P193" i="2"/>
  <c r="O193" i="2"/>
  <c r="N193" i="2"/>
  <c r="M193" i="2"/>
  <c r="L193" i="2"/>
  <c r="Q192" i="2"/>
  <c r="P192" i="2"/>
  <c r="O192" i="2"/>
  <c r="N192" i="2"/>
  <c r="M192" i="2"/>
  <c r="L192" i="2"/>
  <c r="Q191" i="2"/>
  <c r="P191" i="2"/>
  <c r="O191" i="2"/>
  <c r="N191" i="2"/>
  <c r="L191" i="2"/>
  <c r="Q190" i="2"/>
  <c r="P190" i="2"/>
  <c r="O190" i="2"/>
  <c r="N190" i="2"/>
  <c r="M190" i="2"/>
  <c r="L190" i="2"/>
  <c r="Q189" i="2"/>
  <c r="P189" i="2"/>
  <c r="O189" i="2"/>
  <c r="N189" i="2"/>
  <c r="M189" i="2"/>
  <c r="L189" i="2"/>
  <c r="Q188" i="2"/>
  <c r="P188" i="2"/>
  <c r="O188" i="2"/>
  <c r="N188" i="2"/>
  <c r="M188" i="2"/>
  <c r="L188" i="2"/>
  <c r="Q187" i="2"/>
  <c r="P187" i="2"/>
  <c r="O187" i="2"/>
  <c r="N187" i="2"/>
  <c r="M187" i="2"/>
  <c r="L187" i="2"/>
  <c r="Q186" i="2"/>
  <c r="P186" i="2"/>
  <c r="O186" i="2"/>
  <c r="N186" i="2"/>
  <c r="M186" i="2"/>
  <c r="L186" i="2"/>
  <c r="Q185" i="2"/>
  <c r="P185" i="2"/>
  <c r="O185" i="2"/>
  <c r="N185" i="2"/>
  <c r="M185" i="2"/>
  <c r="L185" i="2"/>
  <c r="Q184" i="2"/>
  <c r="P184" i="2"/>
  <c r="O184" i="2"/>
  <c r="N184" i="2"/>
  <c r="M184" i="2"/>
  <c r="L184" i="2"/>
  <c r="Q183" i="2"/>
  <c r="P183" i="2"/>
  <c r="O183" i="2"/>
  <c r="N183" i="2"/>
  <c r="M183" i="2"/>
  <c r="L183" i="2"/>
  <c r="Q182" i="2"/>
  <c r="P182" i="2"/>
  <c r="O182" i="2"/>
  <c r="N182" i="2"/>
  <c r="M182" i="2"/>
  <c r="L182" i="2"/>
  <c r="Q181" i="2"/>
  <c r="P181" i="2"/>
  <c r="O181" i="2"/>
  <c r="N181" i="2"/>
  <c r="M181" i="2"/>
  <c r="L181" i="2"/>
  <c r="Q180" i="2"/>
  <c r="P180" i="2"/>
  <c r="O180" i="2"/>
  <c r="N180" i="2"/>
  <c r="M180" i="2"/>
  <c r="L180" i="2"/>
  <c r="Q179" i="2"/>
  <c r="P179" i="2"/>
  <c r="O179" i="2"/>
  <c r="N179" i="2"/>
  <c r="M179" i="2"/>
  <c r="L179" i="2"/>
  <c r="Q178" i="2"/>
  <c r="P178" i="2"/>
  <c r="O178" i="2"/>
  <c r="N178" i="2"/>
  <c r="M178" i="2"/>
  <c r="L178" i="2"/>
  <c r="Q177" i="2"/>
  <c r="P177" i="2"/>
  <c r="O177" i="2"/>
  <c r="N177" i="2"/>
  <c r="M177" i="2"/>
  <c r="L177" i="2"/>
  <c r="Q176" i="2"/>
  <c r="P176" i="2"/>
  <c r="O176" i="2"/>
  <c r="N176" i="2"/>
  <c r="M176" i="2"/>
  <c r="L176" i="2"/>
  <c r="Q175" i="2"/>
  <c r="P175" i="2"/>
  <c r="O175" i="2"/>
  <c r="N175" i="2"/>
  <c r="M175" i="2"/>
  <c r="L175" i="2"/>
  <c r="Q174" i="2"/>
  <c r="P174" i="2"/>
  <c r="O174" i="2"/>
  <c r="N174" i="2"/>
  <c r="M174" i="2"/>
  <c r="L174" i="2"/>
  <c r="Q173" i="2"/>
  <c r="P173" i="2"/>
  <c r="O173" i="2"/>
  <c r="N173" i="2"/>
  <c r="M173" i="2"/>
  <c r="L173" i="2"/>
  <c r="Q172" i="2"/>
  <c r="P172" i="2"/>
  <c r="O172" i="2"/>
  <c r="N172" i="2"/>
  <c r="M172" i="2"/>
  <c r="L172" i="2"/>
  <c r="Q171" i="2"/>
  <c r="P171" i="2"/>
  <c r="O171" i="2"/>
  <c r="N171" i="2"/>
  <c r="M171" i="2"/>
  <c r="L171" i="2"/>
  <c r="Q170" i="2"/>
  <c r="P170" i="2"/>
  <c r="O170" i="2"/>
  <c r="N170" i="2"/>
  <c r="M170" i="2"/>
  <c r="L170" i="2"/>
  <c r="Q169" i="2"/>
  <c r="P169" i="2"/>
  <c r="O169" i="2"/>
  <c r="N169" i="2"/>
  <c r="M169" i="2"/>
  <c r="L169" i="2"/>
  <c r="Q168" i="2"/>
  <c r="P168" i="2"/>
  <c r="O168" i="2"/>
  <c r="N168" i="2"/>
  <c r="M168" i="2"/>
  <c r="L168" i="2"/>
  <c r="Q167" i="2"/>
  <c r="P167" i="2"/>
  <c r="O167" i="2"/>
  <c r="N167" i="2"/>
  <c r="M167" i="2"/>
  <c r="L167" i="2"/>
  <c r="Q166" i="2"/>
  <c r="P166" i="2"/>
  <c r="O166" i="2"/>
  <c r="N166" i="2"/>
  <c r="M166" i="2"/>
  <c r="L166" i="2"/>
  <c r="Q165" i="2"/>
  <c r="P165" i="2"/>
  <c r="O165" i="2"/>
  <c r="N165" i="2"/>
  <c r="M165" i="2"/>
  <c r="L165" i="2"/>
  <c r="Q164" i="2"/>
  <c r="P164" i="2"/>
  <c r="O164" i="2"/>
  <c r="N164" i="2"/>
  <c r="M164" i="2"/>
  <c r="L164" i="2"/>
  <c r="Q163" i="2"/>
  <c r="P163" i="2"/>
  <c r="O163" i="2"/>
  <c r="N163" i="2"/>
  <c r="M163" i="2"/>
  <c r="L163" i="2"/>
  <c r="Q162" i="2"/>
  <c r="P162" i="2"/>
  <c r="O162" i="2"/>
  <c r="N162" i="2"/>
  <c r="M162" i="2"/>
  <c r="L162" i="2"/>
  <c r="Q161" i="2"/>
  <c r="P161" i="2"/>
  <c r="O161" i="2"/>
  <c r="N161" i="2"/>
  <c r="M161" i="2"/>
  <c r="L161" i="2"/>
  <c r="Q160" i="2"/>
  <c r="P160" i="2"/>
  <c r="O160" i="2"/>
  <c r="N160" i="2"/>
  <c r="M160" i="2"/>
  <c r="L160" i="2"/>
  <c r="Q159" i="2"/>
  <c r="P159" i="2"/>
  <c r="O159" i="2"/>
  <c r="N159" i="2"/>
  <c r="M159" i="2"/>
  <c r="L159" i="2"/>
  <c r="Q158" i="2"/>
  <c r="P158" i="2"/>
  <c r="O158" i="2"/>
  <c r="N158" i="2"/>
  <c r="M158" i="2"/>
  <c r="L158" i="2"/>
  <c r="Q157" i="2"/>
  <c r="P157" i="2"/>
  <c r="O157" i="2"/>
  <c r="N157" i="2"/>
  <c r="M157" i="2"/>
  <c r="L157" i="2"/>
  <c r="Q156" i="2"/>
  <c r="P156" i="2"/>
  <c r="O156" i="2"/>
  <c r="N156" i="2"/>
  <c r="M156" i="2"/>
  <c r="L156" i="2"/>
  <c r="Q155" i="2"/>
  <c r="P155" i="2"/>
  <c r="O155" i="2"/>
  <c r="N155" i="2"/>
  <c r="M155" i="2"/>
  <c r="L155" i="2"/>
  <c r="Q154" i="2"/>
  <c r="P154" i="2"/>
  <c r="O154" i="2"/>
  <c r="N154" i="2"/>
  <c r="M154" i="2"/>
  <c r="L154" i="2"/>
  <c r="Q153" i="2"/>
  <c r="P153" i="2"/>
  <c r="O153" i="2"/>
  <c r="N153" i="2"/>
  <c r="M153" i="2"/>
  <c r="L153" i="2"/>
  <c r="Q152" i="2"/>
  <c r="P152" i="2"/>
  <c r="O152" i="2"/>
  <c r="N152" i="2"/>
  <c r="M152" i="2"/>
  <c r="L152" i="2"/>
  <c r="Q151" i="2"/>
  <c r="P151" i="2"/>
  <c r="O151" i="2"/>
  <c r="N151" i="2"/>
  <c r="M151" i="2"/>
  <c r="L151" i="2"/>
  <c r="Q150" i="2"/>
  <c r="P150" i="2"/>
  <c r="O150" i="2"/>
  <c r="N150" i="2"/>
  <c r="M150" i="2"/>
  <c r="L150" i="2"/>
  <c r="Q149" i="2"/>
  <c r="P149" i="2"/>
  <c r="O149" i="2"/>
  <c r="N149" i="2"/>
  <c r="M149" i="2"/>
  <c r="L149" i="2"/>
  <c r="Q148" i="2"/>
  <c r="P148" i="2"/>
  <c r="O148" i="2"/>
  <c r="N148" i="2"/>
  <c r="M148" i="2"/>
  <c r="L148" i="2"/>
  <c r="Q147" i="2"/>
  <c r="P147" i="2"/>
  <c r="O147" i="2"/>
  <c r="N147" i="2"/>
  <c r="M147" i="2"/>
  <c r="L147" i="2"/>
  <c r="Q146" i="2"/>
  <c r="P146" i="2"/>
  <c r="O146" i="2"/>
  <c r="N146" i="2"/>
  <c r="M146" i="2"/>
  <c r="L146" i="2"/>
  <c r="Q145" i="2"/>
  <c r="P145" i="2"/>
  <c r="O145" i="2"/>
  <c r="N145" i="2"/>
  <c r="M145" i="2"/>
  <c r="L145" i="2"/>
  <c r="Q144" i="2"/>
  <c r="P144" i="2"/>
  <c r="O144" i="2"/>
  <c r="N144" i="2"/>
  <c r="M144" i="2"/>
  <c r="L144" i="2"/>
  <c r="Q143" i="2"/>
  <c r="P143" i="2"/>
  <c r="O143" i="2"/>
  <c r="N143" i="2"/>
  <c r="M143" i="2"/>
  <c r="L143" i="2"/>
  <c r="Q142" i="2"/>
  <c r="P142" i="2"/>
  <c r="O142" i="2"/>
  <c r="N142" i="2"/>
  <c r="M142" i="2"/>
  <c r="L142" i="2"/>
  <c r="Q141" i="2"/>
  <c r="P141" i="2"/>
  <c r="O141" i="2"/>
  <c r="N141" i="2"/>
  <c r="M141" i="2"/>
  <c r="L141" i="2"/>
  <c r="Q140" i="2"/>
  <c r="P140" i="2"/>
  <c r="O140" i="2"/>
  <c r="N140" i="2"/>
  <c r="M140" i="2"/>
  <c r="L140" i="2"/>
  <c r="Q139" i="2"/>
  <c r="P139" i="2"/>
  <c r="O139" i="2"/>
  <c r="N139" i="2"/>
  <c r="M139" i="2"/>
  <c r="L139" i="2"/>
  <c r="Q138" i="2"/>
  <c r="P138" i="2"/>
  <c r="O138" i="2"/>
  <c r="N138" i="2"/>
  <c r="M138" i="2"/>
  <c r="L138" i="2"/>
  <c r="Q137" i="2"/>
  <c r="P137" i="2"/>
  <c r="O137" i="2"/>
  <c r="N137" i="2"/>
  <c r="M137" i="2"/>
  <c r="L137" i="2"/>
  <c r="Q136" i="2"/>
  <c r="P136" i="2"/>
  <c r="O136" i="2"/>
  <c r="N136" i="2"/>
  <c r="M136" i="2"/>
  <c r="L136" i="2"/>
  <c r="Q135" i="2"/>
  <c r="P135" i="2"/>
  <c r="O135" i="2"/>
  <c r="N135" i="2"/>
  <c r="M135" i="2"/>
  <c r="L135" i="2"/>
  <c r="Q134" i="2"/>
  <c r="P134" i="2"/>
  <c r="O134" i="2"/>
  <c r="N134" i="2"/>
  <c r="M134" i="2"/>
  <c r="L134" i="2"/>
  <c r="Q133" i="2"/>
  <c r="P133" i="2"/>
  <c r="O133" i="2"/>
  <c r="N133" i="2"/>
  <c r="M133" i="2"/>
  <c r="L133" i="2"/>
  <c r="Q132" i="2"/>
  <c r="P132" i="2"/>
  <c r="O132" i="2"/>
  <c r="N132" i="2"/>
  <c r="M132" i="2"/>
  <c r="L132" i="2"/>
  <c r="Q131" i="2"/>
  <c r="P131" i="2"/>
  <c r="O131" i="2"/>
  <c r="N131" i="2"/>
  <c r="M131" i="2"/>
  <c r="L131" i="2"/>
  <c r="Q130" i="2"/>
  <c r="P130" i="2"/>
  <c r="O130" i="2"/>
  <c r="N130" i="2"/>
  <c r="M130" i="2"/>
  <c r="L130" i="2"/>
  <c r="Q129" i="2"/>
  <c r="P129" i="2"/>
  <c r="O129" i="2"/>
  <c r="N129" i="2"/>
  <c r="M129" i="2"/>
  <c r="L129" i="2"/>
  <c r="Q128" i="2"/>
  <c r="P128" i="2"/>
  <c r="O128" i="2"/>
  <c r="N128" i="2"/>
  <c r="M128" i="2"/>
  <c r="L128" i="2"/>
  <c r="Q127" i="2"/>
  <c r="P127" i="2"/>
  <c r="O127" i="2"/>
  <c r="N127" i="2"/>
  <c r="M127" i="2"/>
  <c r="L127" i="2"/>
  <c r="Q126" i="2"/>
  <c r="P126" i="2"/>
  <c r="O126" i="2"/>
  <c r="N126" i="2"/>
  <c r="M126" i="2"/>
  <c r="L126" i="2"/>
  <c r="Q125" i="2"/>
  <c r="P125" i="2"/>
  <c r="O125" i="2"/>
  <c r="N125" i="2"/>
  <c r="M125" i="2"/>
  <c r="L125" i="2"/>
  <c r="Q124" i="2"/>
  <c r="P124" i="2"/>
  <c r="O124" i="2"/>
  <c r="N124" i="2"/>
  <c r="M124" i="2"/>
  <c r="L124" i="2"/>
  <c r="Q123" i="2"/>
  <c r="P123" i="2"/>
  <c r="O123" i="2"/>
  <c r="N123" i="2"/>
  <c r="M123" i="2"/>
  <c r="L123" i="2"/>
  <c r="Q122" i="2"/>
  <c r="P122" i="2"/>
  <c r="O122" i="2"/>
  <c r="N122" i="2"/>
  <c r="M122" i="2"/>
  <c r="L122" i="2"/>
  <c r="Q121" i="2"/>
  <c r="P121" i="2"/>
  <c r="O121" i="2"/>
  <c r="N121" i="2"/>
  <c r="M121" i="2"/>
  <c r="L121" i="2"/>
  <c r="Q120" i="2"/>
  <c r="P120" i="2"/>
  <c r="O120" i="2"/>
  <c r="N120" i="2"/>
  <c r="M120" i="2"/>
  <c r="L120" i="2"/>
  <c r="Q119" i="2"/>
  <c r="P119" i="2"/>
  <c r="O119" i="2"/>
  <c r="N119" i="2"/>
  <c r="M119" i="2"/>
  <c r="L119" i="2"/>
  <c r="Q118" i="2"/>
  <c r="P118" i="2"/>
  <c r="O118" i="2"/>
  <c r="N118" i="2"/>
  <c r="M118" i="2"/>
  <c r="L118" i="2"/>
  <c r="Q117" i="2"/>
  <c r="P117" i="2"/>
  <c r="O117" i="2"/>
  <c r="N117" i="2"/>
  <c r="M117" i="2"/>
  <c r="L117" i="2"/>
  <c r="Q116" i="2"/>
  <c r="P116" i="2"/>
  <c r="O116" i="2"/>
  <c r="N116" i="2"/>
  <c r="M116" i="2"/>
  <c r="L116" i="2"/>
  <c r="Q115" i="2"/>
  <c r="P115" i="2"/>
  <c r="O115" i="2"/>
  <c r="N115" i="2"/>
  <c r="M115" i="2"/>
  <c r="L115" i="2"/>
  <c r="Q114" i="2"/>
  <c r="P114" i="2"/>
  <c r="O114" i="2"/>
  <c r="N114" i="2"/>
  <c r="M114" i="2"/>
  <c r="L114" i="2"/>
  <c r="Q113" i="2"/>
  <c r="P113" i="2"/>
  <c r="O113" i="2"/>
  <c r="N113" i="2"/>
  <c r="M113" i="2"/>
  <c r="L113" i="2"/>
  <c r="Q112" i="2"/>
  <c r="P112" i="2"/>
  <c r="O112" i="2"/>
  <c r="N112" i="2"/>
  <c r="M112" i="2"/>
  <c r="L112" i="2"/>
  <c r="Q111" i="2"/>
  <c r="P111" i="2"/>
  <c r="O111" i="2"/>
  <c r="N111" i="2"/>
  <c r="M111" i="2"/>
  <c r="L111" i="2"/>
  <c r="Q110" i="2"/>
  <c r="P110" i="2"/>
  <c r="O110" i="2"/>
  <c r="N110" i="2"/>
  <c r="M110" i="2"/>
  <c r="L110" i="2"/>
  <c r="Q109" i="2"/>
  <c r="P109" i="2"/>
  <c r="O109" i="2"/>
  <c r="N109" i="2"/>
  <c r="M109" i="2"/>
  <c r="L109" i="2"/>
  <c r="Q108" i="2"/>
  <c r="P108" i="2"/>
  <c r="O108" i="2"/>
  <c r="N108" i="2"/>
  <c r="M108" i="2"/>
  <c r="L108" i="2"/>
  <c r="Q107" i="2"/>
  <c r="P107" i="2"/>
  <c r="O107" i="2"/>
  <c r="N107" i="2"/>
  <c r="M107" i="2"/>
  <c r="L107" i="2"/>
  <c r="Q106" i="2"/>
  <c r="P106" i="2"/>
  <c r="O106" i="2"/>
  <c r="N106" i="2"/>
  <c r="M106" i="2"/>
  <c r="L106" i="2"/>
  <c r="Q105" i="2"/>
  <c r="P105" i="2"/>
  <c r="O105" i="2"/>
  <c r="N105" i="2"/>
  <c r="M105" i="2"/>
  <c r="L105" i="2"/>
  <c r="Q104" i="2"/>
  <c r="P104" i="2"/>
  <c r="O104" i="2"/>
  <c r="N104" i="2"/>
  <c r="M104" i="2"/>
  <c r="L104" i="2"/>
  <c r="Q103" i="2"/>
  <c r="P103" i="2"/>
  <c r="O103" i="2"/>
  <c r="N103" i="2"/>
  <c r="M103" i="2"/>
  <c r="L103" i="2"/>
  <c r="Q102" i="2"/>
  <c r="P102" i="2"/>
  <c r="O102" i="2"/>
  <c r="N102" i="2"/>
  <c r="M102" i="2"/>
  <c r="L102" i="2"/>
  <c r="Q101" i="2"/>
  <c r="P101" i="2"/>
  <c r="O101" i="2"/>
  <c r="N101" i="2"/>
  <c r="M101" i="2"/>
  <c r="L101" i="2"/>
  <c r="Q100" i="2"/>
  <c r="P100" i="2"/>
  <c r="O100" i="2"/>
  <c r="N100" i="2"/>
  <c r="M100" i="2"/>
  <c r="L100" i="2"/>
  <c r="Q99" i="2"/>
  <c r="P99" i="2"/>
  <c r="O99" i="2"/>
  <c r="N99" i="2"/>
  <c r="M99" i="2"/>
  <c r="L99" i="2"/>
  <c r="Q98" i="2"/>
  <c r="P98" i="2"/>
  <c r="O98" i="2"/>
  <c r="N98" i="2"/>
  <c r="M98" i="2"/>
  <c r="L98" i="2"/>
  <c r="Q97" i="2"/>
  <c r="P97" i="2"/>
  <c r="O97" i="2"/>
  <c r="N97" i="2"/>
  <c r="M97" i="2"/>
  <c r="L97" i="2"/>
  <c r="Q96" i="2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P6" i="2"/>
  <c r="O6" i="2"/>
  <c r="N6" i="2"/>
  <c r="M6" i="2"/>
</calcChain>
</file>

<file path=xl/sharedStrings.xml><?xml version="1.0" encoding="utf-8"?>
<sst xmlns="http://schemas.openxmlformats.org/spreadsheetml/2006/main" count="82" uniqueCount="32">
  <si>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</si>
  <si>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</si>
  <si>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</si>
  <si>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</si>
  <si>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</si>
  <si>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</si>
  <si>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</si>
  <si>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</si>
  <si>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</si>
  <si>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</si>
  <si>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</si>
  <si>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</si>
  <si>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</si>
  <si>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</si>
  <si>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</si>
  <si>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</si>
  <si>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</si>
  <si>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</si>
  <si>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</si>
  <si>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</si>
  <si>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</si>
  <si>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</si>
  <si>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</si>
  <si>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</si>
  <si>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</si>
  <si>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</si>
  <si>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</si>
  <si>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max</t>
  </si>
  <si>
    <t>std dev</t>
  </si>
  <si>
    <t>min</t>
  </si>
  <si>
    <t>weight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</si>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</sst>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0" fontId="4" fillId="0" borderId="0" xfId="0" applyFont="1" applyFill="1" applyBorder="1"/>
    <xf numFmtId="0" fontId="0" fillId="0" borderId="0" xfId="0" applyFill="1" applyBorder="1" applyAlignment="1"/>
    <xf numFmtId="0" fontId="0" fillId="0" borderId="17" xfId="0" applyFill="1" applyBorder="1" applyAlignment="1"/>
    <xf numFmtId="0" fontId="9" fillId="0" borderId="18" xfId="0" applyFont="1" applyFill="1" applyBorder="1" applyAlignment="1">
      <alignment horizontal="center"/>
    </xf>
    <xf numFmtId="0" fontId="4" fillId="0" borderId="15" xfId="0" applyFont="1" applyBorder="1"/>
    <xf numFmtId="0" fontId="2" fillId="2" borderId="10" xfId="1" applyBorder="1"/>
    <xf numFmtId="2" fontId="0" fillId="0" borderId="0" xfId="0" applyNumberFormat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"/>
  <sheetViews>
    <sheetView tabSelected="1" topLeftCell="I1" zoomScale="74" workbookViewId="0">
      <selection activeCell="L4" sqref="L3:R4"/>
    </sheetView>
  </sheetViews>
  <sheetFormatPr defaultColWidth="11.19921875" defaultRowHeight="15.6" x14ac:dyDescent="0.3"/>
  <cols>
    <col min="2" max="2" width="23" customWidth="1"/>
    <col min="3" max="3" width="11.69921875" customWidth="1"/>
    <col min="4" max="4" width="23.796875" customWidth="1"/>
    <col min="5" max="5" width="20.69921875" customWidth="1"/>
    <col min="6" max="6" width="11" customWidth="1"/>
    <col min="7" max="7" width="20.19921875" customWidth="1"/>
    <col min="8" max="8" width="19.69921875" customWidth="1"/>
    <col min="9" max="9" width="26.19921875" customWidth="1"/>
    <col min="11" max="11" width="24.19921875" customWidth="1"/>
    <col min="12" max="12" width="16.59765625" bestFit="1" customWidth="1"/>
    <col min="13" max="13" width="22.69921875" customWidth="1"/>
    <col min="14" max="14" width="20.796875" customWidth="1"/>
    <col min="15" max="15" width="15.296875" bestFit="1" customWidth="1"/>
    <col min="16" max="16" width="21" customWidth="1"/>
    <col min="17" max="17" width="21.69921875" customWidth="1"/>
    <col min="18" max="18" width="27.69921875" customWidth="1"/>
    <col min="19" max="19" width="13.5" bestFit="1" customWidth="1"/>
    <col min="22" max="22" width="14.09765625" bestFit="1" customWidth="1"/>
    <col min="24" max="25" width="14.5" bestFit="1" customWidth="1"/>
    <col min="26" max="26" width="12.3984375" bestFit="1" customWidth="1"/>
    <col min="27" max="27" width="13.09765625" bestFit="1" customWidth="1"/>
    <col min="28" max="29" width="12.3984375" bestFit="1" customWidth="1"/>
    <col min="30" max="30" width="12.69921875" bestFit="1" customWidth="1"/>
  </cols>
  <sheetData>
    <row r="1" spans="1:3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0" ht="21" x14ac:dyDescent="0.4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1"/>
      <c r="M3" s="21"/>
      <c r="N3" s="21"/>
      <c r="O3" s="21"/>
      <c r="P3" s="21"/>
      <c r="Q3" s="21"/>
      <c r="R3" s="21">
        <f>AD5</f>
        <v>0.24999999999999986</v>
      </c>
      <c r="S3" s="3"/>
      <c r="T3" s="3"/>
    </row>
    <row r="4" spans="1:30" ht="21" x14ac:dyDescent="0.4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21">
        <f>AC5</f>
        <v>-2.2812197148846317E-2</v>
      </c>
      <c r="M4" s="21">
        <f>AB5</f>
        <v>-0.18716567579020363</v>
      </c>
      <c r="N4" s="21">
        <f>AA5</f>
        <v>3.2318965885900608E-2</v>
      </c>
      <c r="O4" s="21">
        <f>Z5</f>
        <v>-8.3504167319893782E-2</v>
      </c>
      <c r="P4" s="21">
        <f>Y5</f>
        <v>-0.18638399333568834</v>
      </c>
      <c r="Q4" s="21">
        <f>X5</f>
        <v>-7.4627683332910727E-2</v>
      </c>
      <c r="R4" s="48"/>
      <c r="S4" s="3"/>
      <c r="T4" s="3"/>
    </row>
    <row r="5" spans="1:30" ht="21" x14ac:dyDescent="0.4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47" t="s">
        <v>8</v>
      </c>
      <c r="S5" s="3" t="s">
        <v>31</v>
      </c>
      <c r="T5" s="3"/>
      <c r="U5" s="43"/>
      <c r="V5" s="43"/>
      <c r="X5" s="49">
        <f t="array" ref="X5:AD9">LINEST(R6:R205,L6:Q205,TRUE,TRUE)</f>
        <v>-7.4627683332910727E-2</v>
      </c>
      <c r="Y5" s="49">
        <v>-0.18638399333568834</v>
      </c>
      <c r="Z5" s="49">
        <v>-8.3504167319893782E-2</v>
      </c>
      <c r="AA5" s="49">
        <v>3.2318965885900608E-2</v>
      </c>
      <c r="AB5" s="49">
        <v>-0.18716567579020363</v>
      </c>
      <c r="AC5" s="49">
        <v>-2.2812197148846317E-2</v>
      </c>
      <c r="AD5" s="49">
        <v>0.24999999999999986</v>
      </c>
    </row>
    <row r="6" spans="1:30" x14ac:dyDescent="0.3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 t="shared" ref="L6:L37" si="0">(C6-C$207)/C$209</f>
        <v>-0.26064967652601878</v>
      </c>
      <c r="M6" s="23">
        <f t="shared" ref="M6:M37" si="1">(D6-D$207)/D$209</f>
        <v>0.11416712690780216</v>
      </c>
      <c r="N6" s="23">
        <f t="shared" ref="N6:N37" si="2">(E6-E$207)/E$209</f>
        <v>-0.77881475003033607</v>
      </c>
      <c r="O6" s="23">
        <f t="shared" ref="O6:O37" si="3">(F6-F$207)/F$209</f>
        <v>-0.22139061958740647</v>
      </c>
      <c r="P6" s="23">
        <f t="shared" ref="P6:P37" si="4">(G6-G$207)/G$209</f>
        <v>-1.1445747089392213E-2</v>
      </c>
      <c r="Q6" s="23">
        <f t="shared" ref="Q6:Q37" si="5">(H6-H$207)/H$209</f>
        <v>0.21189420045920859</v>
      </c>
      <c r="R6" s="24">
        <v>0</v>
      </c>
      <c r="S6" s="21">
        <f>M6*$M$4+O6*$O$4+P6*$P$4+Q6*$Q$4+$R$3</f>
        <v>0.233439002637638</v>
      </c>
      <c r="T6" s="21"/>
      <c r="V6" s="49"/>
      <c r="X6" s="49">
        <v>3.6848652561116385E-2</v>
      </c>
      <c r="Y6" s="49">
        <v>3.9500479140486273E-2</v>
      </c>
      <c r="Z6" s="49">
        <v>4.6568933483411679E-2</v>
      </c>
      <c r="AA6" s="49">
        <v>2.7055992911429301E-2</v>
      </c>
      <c r="AB6" s="49">
        <v>3.6562257348144063E-2</v>
      </c>
      <c r="AC6" s="49">
        <v>3.2511853063438421E-2</v>
      </c>
      <c r="AD6" s="49">
        <v>2.6810804559003344E-2</v>
      </c>
    </row>
    <row r="7" spans="1:30" x14ac:dyDescent="0.3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si="0"/>
        <v>-1.0717906902069946E-2</v>
      </c>
      <c r="M7" s="25">
        <f t="shared" si="1"/>
        <v>0.49579218749070764</v>
      </c>
      <c r="N7" s="25">
        <f t="shared" si="2"/>
        <v>1.1394942538787356</v>
      </c>
      <c r="O7" s="25">
        <f t="shared" si="3"/>
        <v>0.36198124998814107</v>
      </c>
      <c r="P7" s="25">
        <f t="shared" si="4"/>
        <v>-3.1848878283875637</v>
      </c>
      <c r="Q7" s="25">
        <f t="shared" si="5"/>
        <v>-1.5060795718293607</v>
      </c>
      <c r="R7" s="14">
        <v>1</v>
      </c>
      <c r="S7" s="21">
        <f t="shared" ref="S7:S70" si="6">M7*$M$4+O7*$O$4+P7*$P$4+Q7*$Q$4+$R$3</f>
        <v>0.83298511845287404</v>
      </c>
      <c r="T7" s="21"/>
      <c r="V7" s="49"/>
      <c r="X7" s="49">
        <v>0.26009539449329394</v>
      </c>
      <c r="Y7" s="49">
        <v>0.37916203425476935</v>
      </c>
      <c r="Z7" s="49" t="e">
        <v>#N/A</v>
      </c>
      <c r="AA7" s="49" t="e">
        <v>#N/A</v>
      </c>
      <c r="AB7" s="49" t="e">
        <v>#N/A</v>
      </c>
      <c r="AC7" s="49" t="e">
        <v>#N/A</v>
      </c>
      <c r="AD7" s="49" t="e">
        <v>#N/A</v>
      </c>
    </row>
    <row r="8" spans="1:30" x14ac:dyDescent="0.3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0"/>
        <v>0.36949639780452165</v>
      </c>
      <c r="M8" s="25">
        <f t="shared" si="1"/>
        <v>0.56769068245274146</v>
      </c>
      <c r="N8" s="25">
        <f t="shared" si="2"/>
        <v>-1.1215092915052258</v>
      </c>
      <c r="O8" s="25">
        <f t="shared" si="3"/>
        <v>0.26246787384366771</v>
      </c>
      <c r="P8" s="25">
        <f t="shared" si="4"/>
        <v>-2.1068225675074927</v>
      </c>
      <c r="Q8" s="25">
        <f t="shared" si="5"/>
        <v>-0.20504258822501339</v>
      </c>
      <c r="R8" s="14">
        <v>1</v>
      </c>
      <c r="S8" s="21">
        <f t="shared" si="6"/>
        <v>0.52981048525100327</v>
      </c>
      <c r="T8" s="21"/>
      <c r="V8" s="49"/>
      <c r="X8" s="49">
        <v>11.307406108752931</v>
      </c>
      <c r="Y8" s="49">
        <v>193</v>
      </c>
      <c r="Z8" s="49" t="e">
        <v>#N/A</v>
      </c>
      <c r="AA8" s="49" t="e">
        <v>#N/A</v>
      </c>
      <c r="AB8" s="49" t="e">
        <v>#N/A</v>
      </c>
      <c r="AC8" s="49" t="e">
        <v>#N/A</v>
      </c>
      <c r="AD8" s="49" t="e">
        <v>#N/A</v>
      </c>
    </row>
    <row r="9" spans="1:30" x14ac:dyDescent="0.3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0"/>
        <v>-0.72918585918120093</v>
      </c>
      <c r="M9" s="25">
        <f t="shared" si="1"/>
        <v>-1.0671343039414378</v>
      </c>
      <c r="N9" s="25">
        <f t="shared" si="2"/>
        <v>1.708912823393995</v>
      </c>
      <c r="O9" s="25">
        <f t="shared" si="3"/>
        <v>-0.59519054004832317</v>
      </c>
      <c r="P9" s="25">
        <f t="shared" si="4"/>
        <v>0.50583704012216024</v>
      </c>
      <c r="Q9" s="25">
        <f t="shared" si="5"/>
        <v>0.53128217785405829</v>
      </c>
      <c r="R9" s="14">
        <v>0</v>
      </c>
      <c r="S9" s="21">
        <f t="shared" si="6"/>
        <v>0.36550351795513591</v>
      </c>
      <c r="T9" s="21"/>
      <c r="V9" s="49"/>
      <c r="X9" s="49">
        <v>9.7535772934985232</v>
      </c>
      <c r="Y9" s="49">
        <v>27.746422706501477</v>
      </c>
      <c r="Z9" s="49" t="e">
        <v>#N/A</v>
      </c>
      <c r="AA9" s="49" t="e">
        <v>#N/A</v>
      </c>
      <c r="AB9" s="49" t="e">
        <v>#N/A</v>
      </c>
      <c r="AC9" s="49" t="e">
        <v>#N/A</v>
      </c>
      <c r="AD9" s="49" t="e">
        <v>#N/A</v>
      </c>
    </row>
    <row r="10" spans="1:30" x14ac:dyDescent="0.3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0"/>
        <v>-0.2500831762327288</v>
      </c>
      <c r="M10" s="25">
        <f t="shared" si="1"/>
        <v>-0.16625343619949196</v>
      </c>
      <c r="N10" s="25">
        <f t="shared" si="2"/>
        <v>-0.88133587961897741</v>
      </c>
      <c r="O10" s="25">
        <f t="shared" si="3"/>
        <v>-0.49036090305059393</v>
      </c>
      <c r="P10" s="25">
        <f t="shared" si="4"/>
        <v>0.53093910948869338</v>
      </c>
      <c r="Q10" s="25">
        <f t="shared" si="5"/>
        <v>0.80037408580289071</v>
      </c>
      <c r="R10" s="14">
        <v>0</v>
      </c>
      <c r="S10" s="21">
        <f t="shared" si="6"/>
        <v>0.16337550036642934</v>
      </c>
      <c r="T10" s="21"/>
      <c r="V10" s="49"/>
    </row>
    <row r="11" spans="1:30" x14ac:dyDescent="0.3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0"/>
        <v>0.56716956401059648</v>
      </c>
      <c r="M11" s="25">
        <f t="shared" si="1"/>
        <v>-0.59589762189145579</v>
      </c>
      <c r="N11" s="25">
        <f t="shared" si="2"/>
        <v>2.0228160651924187</v>
      </c>
      <c r="O11" s="25">
        <f t="shared" si="3"/>
        <v>3.6284552406589672</v>
      </c>
      <c r="P11" s="25">
        <f t="shared" si="4"/>
        <v>-3.3790309648044285</v>
      </c>
      <c r="Q11" s="25">
        <f t="shared" si="5"/>
        <v>-6.5628454457919885</v>
      </c>
      <c r="R11" s="14">
        <v>1</v>
      </c>
      <c r="S11" s="21">
        <f t="shared" si="6"/>
        <v>1.1781076840909506</v>
      </c>
      <c r="T11" s="21"/>
      <c r="V11" s="49"/>
    </row>
    <row r="12" spans="1:30" x14ac:dyDescent="0.3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0"/>
        <v>1.4848652480019862</v>
      </c>
      <c r="M12" s="25">
        <f t="shared" si="1"/>
        <v>1.2233750433142903</v>
      </c>
      <c r="N12" s="25">
        <f t="shared" si="2"/>
        <v>0.35245040694994112</v>
      </c>
      <c r="O12" s="25">
        <f t="shared" si="3"/>
        <v>0.539944540287571</v>
      </c>
      <c r="P12" s="25">
        <f t="shared" si="4"/>
        <v>-0.32537346623727603</v>
      </c>
      <c r="Q12" s="25">
        <f t="shared" si="5"/>
        <v>-0.28628487921976759</v>
      </c>
      <c r="R12" s="14">
        <v>0</v>
      </c>
      <c r="S12" s="21">
        <f t="shared" si="6"/>
        <v>5.7947747309766318E-2</v>
      </c>
      <c r="T12" s="21"/>
      <c r="V12" s="49"/>
    </row>
    <row r="13" spans="1:30" x14ac:dyDescent="0.3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0"/>
        <v>0.89423812219544563</v>
      </c>
      <c r="M13" s="25">
        <f t="shared" si="1"/>
        <v>1.0801335455352405</v>
      </c>
      <c r="N13" s="25">
        <f t="shared" si="2"/>
        <v>3.2668992758922477</v>
      </c>
      <c r="O13" s="25">
        <f t="shared" si="3"/>
        <v>1.4530718297782772</v>
      </c>
      <c r="P13" s="25">
        <f t="shared" si="4"/>
        <v>-0.54241495334278078</v>
      </c>
      <c r="Q13" s="25">
        <f t="shared" si="5"/>
        <v>0.61310895660546638</v>
      </c>
      <c r="R13" s="14">
        <v>0</v>
      </c>
      <c r="S13" s="21">
        <f t="shared" si="6"/>
        <v>-1.8158914208507043E-2</v>
      </c>
      <c r="T13" s="21"/>
      <c r="V13" s="49"/>
    </row>
    <row r="14" spans="1:30" x14ac:dyDescent="0.3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0"/>
        <v>1.4767364161153749</v>
      </c>
      <c r="M14" s="25">
        <f t="shared" si="1"/>
        <v>0.49425195375453662</v>
      </c>
      <c r="N14" s="25">
        <f t="shared" si="2"/>
        <v>-0.17823345738025886</v>
      </c>
      <c r="O14" s="25">
        <f t="shared" si="3"/>
        <v>0.14224606711033544</v>
      </c>
      <c r="P14" s="25">
        <f t="shared" si="4"/>
        <v>-1.0876291446350883</v>
      </c>
      <c r="Q14" s="25">
        <f t="shared" si="5"/>
        <v>-1.5864251841174999</v>
      </c>
      <c r="R14" s="14">
        <v>0</v>
      </c>
      <c r="S14" s="21">
        <f t="shared" si="6"/>
        <v>0.46672275919336736</v>
      </c>
      <c r="T14" s="21"/>
      <c r="V14" s="49"/>
    </row>
    <row r="15" spans="1:30" x14ac:dyDescent="0.3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0"/>
        <v>-0.90127517277141556</v>
      </c>
      <c r="M15" s="25">
        <f t="shared" si="1"/>
        <v>0.12673339361037322</v>
      </c>
      <c r="N15" s="25">
        <f t="shared" si="2"/>
        <v>-0.48595801335623068</v>
      </c>
      <c r="O15" s="25">
        <f t="shared" si="3"/>
        <v>-0.32175766925630633</v>
      </c>
      <c r="P15" s="25">
        <f t="shared" si="4"/>
        <v>0.3516876483476184</v>
      </c>
      <c r="Q15" s="25">
        <f t="shared" si="5"/>
        <v>0.3675091310718781</v>
      </c>
      <c r="R15" s="14">
        <v>0</v>
      </c>
      <c r="S15" s="21">
        <f t="shared" si="6"/>
        <v>0.16017266162831442</v>
      </c>
      <c r="T15" s="21"/>
      <c r="V15" s="49"/>
    </row>
    <row r="16" spans="1:30" x14ac:dyDescent="0.3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0"/>
        <v>7.3966666055816949E-2</v>
      </c>
      <c r="M16" s="25">
        <f t="shared" si="1"/>
        <v>-1.1180145731314934</v>
      </c>
      <c r="N16" s="25">
        <f t="shared" si="2"/>
        <v>-5.6912924210404288E-3</v>
      </c>
      <c r="O16" s="25">
        <f t="shared" si="3"/>
        <v>-0.59295483061064891</v>
      </c>
      <c r="P16" s="25">
        <f t="shared" si="4"/>
        <v>-0.17899634464449307</v>
      </c>
      <c r="Q16" s="25">
        <f t="shared" si="5"/>
        <v>0.50104954832147619</v>
      </c>
      <c r="R16" s="14">
        <v>1</v>
      </c>
      <c r="S16" s="21">
        <f t="shared" si="6"/>
        <v>0.50473803899300151</v>
      </c>
      <c r="T16" s="21"/>
      <c r="V16" s="49"/>
    </row>
    <row r="17" spans="1:22" x14ac:dyDescent="0.3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0"/>
        <v>-1.0606827497897626</v>
      </c>
      <c r="M17" s="25">
        <f t="shared" si="1"/>
        <v>-0.65063730308396228</v>
      </c>
      <c r="N17" s="25">
        <f t="shared" si="2"/>
        <v>-0.28275947105630572</v>
      </c>
      <c r="O17" s="25">
        <f t="shared" si="3"/>
        <v>-0.27271983104500674</v>
      </c>
      <c r="P17" s="25">
        <f t="shared" si="4"/>
        <v>0.7736431905113561</v>
      </c>
      <c r="Q17" s="25">
        <f t="shared" si="5"/>
        <v>0.63125355577251507</v>
      </c>
      <c r="R17" s="14">
        <v>0</v>
      </c>
      <c r="S17" s="21">
        <f t="shared" si="6"/>
        <v>0.2032465152016262</v>
      </c>
      <c r="T17" s="21"/>
      <c r="V17" s="49"/>
    </row>
    <row r="18" spans="1:22" x14ac:dyDescent="0.3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0"/>
        <v>-0.28366541001224244</v>
      </c>
      <c r="M18" s="25">
        <f t="shared" si="1"/>
        <v>-0.17925868688816604</v>
      </c>
      <c r="N18" s="25">
        <f t="shared" si="2"/>
        <v>3.4254594340392353</v>
      </c>
      <c r="O18" s="25">
        <f t="shared" si="3"/>
        <v>-0.27855004158808455</v>
      </c>
      <c r="P18" s="25">
        <f t="shared" si="4"/>
        <v>0.48462085044660408</v>
      </c>
      <c r="Q18" s="25">
        <f t="shared" si="5"/>
        <v>0.59240068366002874</v>
      </c>
      <c r="R18" s="14">
        <v>1</v>
      </c>
      <c r="S18" s="21">
        <f t="shared" si="6"/>
        <v>0.17227610256606685</v>
      </c>
      <c r="T18" s="21"/>
      <c r="V18" s="49"/>
    </row>
    <row r="19" spans="1:22" x14ac:dyDescent="0.3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0"/>
        <v>1.7251828650679273</v>
      </c>
      <c r="M19" s="25">
        <f t="shared" si="1"/>
        <v>2.0306467091728857</v>
      </c>
      <c r="N19" s="25">
        <f t="shared" si="2"/>
        <v>-1.1916762149840623</v>
      </c>
      <c r="O19" s="25">
        <f t="shared" si="3"/>
        <v>1.426140035221799</v>
      </c>
      <c r="P19" s="25">
        <f t="shared" si="4"/>
        <v>-1.2982133287283284</v>
      </c>
      <c r="Q19" s="25">
        <f t="shared" si="5"/>
        <v>-0.35488646781938726</v>
      </c>
      <c r="R19" s="14">
        <v>0</v>
      </c>
      <c r="S19" s="21">
        <f t="shared" si="6"/>
        <v>1.9294539613306239E-2</v>
      </c>
      <c r="T19" s="21"/>
      <c r="V19" s="49"/>
    </row>
    <row r="20" spans="1:22" x14ac:dyDescent="0.3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0"/>
        <v>2.0894329074751945</v>
      </c>
      <c r="M20" s="25">
        <f t="shared" si="1"/>
        <v>2.6592658099526427</v>
      </c>
      <c r="N20" s="25">
        <f t="shared" si="2"/>
        <v>-0.38421357405176254</v>
      </c>
      <c r="O20" s="25">
        <f t="shared" si="3"/>
        <v>2.4380804571864974</v>
      </c>
      <c r="P20" s="25">
        <f t="shared" si="4"/>
        <v>0.37199890146179659</v>
      </c>
      <c r="Q20" s="25">
        <f t="shared" si="5"/>
        <v>-3.7009183921726159</v>
      </c>
      <c r="R20" s="14">
        <v>0</v>
      </c>
      <c r="S20" s="21">
        <f t="shared" si="6"/>
        <v>-0.24445683582076985</v>
      </c>
      <c r="T20" s="21"/>
      <c r="V20" s="49"/>
    </row>
    <row r="21" spans="1:22" x14ac:dyDescent="0.3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0"/>
        <v>-0.40775654528365873</v>
      </c>
      <c r="M21" s="25">
        <f t="shared" si="1"/>
        <v>-0.11397262205368386</v>
      </c>
      <c r="N21" s="25">
        <f t="shared" si="2"/>
        <v>-0.69445426499617269</v>
      </c>
      <c r="O21" s="25">
        <f t="shared" si="3"/>
        <v>-0.14364912214531142</v>
      </c>
      <c r="P21" s="25">
        <f t="shared" si="4"/>
        <v>0.73511301630204917</v>
      </c>
      <c r="Q21" s="25">
        <f t="shared" si="5"/>
        <v>-0.62251396889550037</v>
      </c>
      <c r="R21" s="14">
        <v>0</v>
      </c>
      <c r="S21" s="21">
        <f t="shared" si="6"/>
        <v>0.19277053896886495</v>
      </c>
      <c r="T21" s="21"/>
      <c r="V21" s="49"/>
    </row>
    <row r="22" spans="1:22" x14ac:dyDescent="0.3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0"/>
        <v>-0.89813866310304347</v>
      </c>
      <c r="M22" s="25">
        <f t="shared" si="1"/>
        <v>-0.13455519600016999</v>
      </c>
      <c r="N22" s="25">
        <f t="shared" si="2"/>
        <v>-0.83609462498056863</v>
      </c>
      <c r="O22" s="25">
        <f t="shared" si="3"/>
        <v>-0.26344819547119597</v>
      </c>
      <c r="P22" s="25">
        <f t="shared" si="4"/>
        <v>0.74893691515319127</v>
      </c>
      <c r="Q22" s="25">
        <f t="shared" si="5"/>
        <v>0.69857460775553104</v>
      </c>
      <c r="R22" s="14">
        <v>0</v>
      </c>
      <c r="S22" s="21">
        <f t="shared" si="6"/>
        <v>0.10546027877045033</v>
      </c>
      <c r="T22" s="21"/>
      <c r="V22" s="49"/>
    </row>
    <row r="23" spans="1:22" x14ac:dyDescent="0.3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0"/>
        <v>-1.1071748711052953</v>
      </c>
      <c r="M23" s="25">
        <f t="shared" si="1"/>
        <v>-0.8662541417510099</v>
      </c>
      <c r="N23" s="25">
        <f t="shared" si="2"/>
        <v>-0.51355890775850366</v>
      </c>
      <c r="O23" s="25">
        <f t="shared" si="3"/>
        <v>-0.63953249617464858</v>
      </c>
      <c r="P23" s="25">
        <f t="shared" si="4"/>
        <v>0.27156052526967561</v>
      </c>
      <c r="Q23" s="25">
        <f t="shared" si="5"/>
        <v>2.0099738691110619E-2</v>
      </c>
      <c r="R23" s="14">
        <v>1</v>
      </c>
      <c r="S23" s="21">
        <f t="shared" si="6"/>
        <v>0.41342213834775399</v>
      </c>
      <c r="T23" s="21"/>
      <c r="V23" s="49"/>
    </row>
    <row r="24" spans="1:22" x14ac:dyDescent="0.3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0"/>
        <v>-0.38766145613594882</v>
      </c>
      <c r="M24" s="25">
        <f t="shared" si="1"/>
        <v>0.74116717136735988</v>
      </c>
      <c r="N24" s="25">
        <f t="shared" si="2"/>
        <v>0.4205722456087011</v>
      </c>
      <c r="O24" s="25">
        <f t="shared" si="3"/>
        <v>0.40461078295395592</v>
      </c>
      <c r="P24" s="25">
        <f t="shared" si="4"/>
        <v>-1.1067852995929113</v>
      </c>
      <c r="Q24" s="25">
        <f t="shared" si="5"/>
        <v>0.434444337692586</v>
      </c>
      <c r="R24" s="14">
        <v>0</v>
      </c>
      <c r="S24" s="21">
        <f t="shared" si="6"/>
        <v>0.25135774842255848</v>
      </c>
      <c r="T24" s="21"/>
      <c r="V24" s="49"/>
    </row>
    <row r="25" spans="1:22" x14ac:dyDescent="0.3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0"/>
        <v>1.1007291974500522</v>
      </c>
      <c r="M25" s="25">
        <f t="shared" si="1"/>
        <v>-0.8916336159037912</v>
      </c>
      <c r="N25" s="25">
        <f t="shared" si="2"/>
        <v>-0.80245522359112087</v>
      </c>
      <c r="O25" s="25">
        <f t="shared" si="3"/>
        <v>-0.5901823784382747</v>
      </c>
      <c r="P25" s="25">
        <f t="shared" si="4"/>
        <v>0.73976599566017787</v>
      </c>
      <c r="Q25" s="25">
        <f t="shared" si="5"/>
        <v>0.74250937349564072</v>
      </c>
      <c r="R25" s="14">
        <v>0</v>
      </c>
      <c r="S25" s="21">
        <f t="shared" si="6"/>
        <v>0.27287360155421231</v>
      </c>
      <c r="T25" s="21"/>
      <c r="V25" s="49"/>
    </row>
    <row r="26" spans="1:22" x14ac:dyDescent="0.3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0"/>
        <v>-0.42502091375855655</v>
      </c>
      <c r="M26" s="25">
        <f t="shared" si="1"/>
        <v>-0.72681497960304819</v>
      </c>
      <c r="N26" s="25">
        <f t="shared" si="2"/>
        <v>-1.2199140169458111</v>
      </c>
      <c r="O26" s="25">
        <f t="shared" si="3"/>
        <v>-0.75054602298616113</v>
      </c>
      <c r="P26" s="25">
        <f t="shared" si="4"/>
        <v>0.83151375996828181</v>
      </c>
      <c r="Q26" s="25">
        <f t="shared" si="5"/>
        <v>0.76761046805933719</v>
      </c>
      <c r="R26" s="14">
        <v>0</v>
      </c>
      <c r="S26" s="21">
        <f t="shared" si="6"/>
        <v>0.23644269148674371</v>
      </c>
      <c r="T26" s="21"/>
      <c r="V26" s="49"/>
    </row>
    <row r="27" spans="1:22" x14ac:dyDescent="0.3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0"/>
        <v>0.32719865975804419</v>
      </c>
      <c r="M27" s="25">
        <f t="shared" si="1"/>
        <v>1.8266824997201252</v>
      </c>
      <c r="N27" s="25">
        <f t="shared" si="2"/>
        <v>2.0027089287678828</v>
      </c>
      <c r="O27" s="25">
        <f t="shared" si="3"/>
        <v>0.92283898318279423</v>
      </c>
      <c r="P27" s="25">
        <f t="shared" si="4"/>
        <v>-1.9765948940312823</v>
      </c>
      <c r="Q27" s="25">
        <f t="shared" si="5"/>
        <v>-1.6041758883649453</v>
      </c>
      <c r="R27" s="14">
        <v>0</v>
      </c>
      <c r="S27" s="21">
        <f t="shared" si="6"/>
        <v>0.31916841438839949</v>
      </c>
      <c r="T27" s="21"/>
      <c r="V27" s="49"/>
    </row>
    <row r="28" spans="1:22" x14ac:dyDescent="0.3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0"/>
        <v>0.89043521201190601</v>
      </c>
      <c r="M28" s="25">
        <f t="shared" si="1"/>
        <v>0.8620212045897232</v>
      </c>
      <c r="N28" s="25">
        <f t="shared" si="2"/>
        <v>1.9504952947584355</v>
      </c>
      <c r="O28" s="25">
        <f t="shared" si="3"/>
        <v>0.15455574063121025</v>
      </c>
      <c r="P28" s="25">
        <f t="shared" si="4"/>
        <v>0.45191877421828835</v>
      </c>
      <c r="Q28" s="25">
        <f t="shared" si="5"/>
        <v>0.34851443181331015</v>
      </c>
      <c r="R28" s="14">
        <v>0</v>
      </c>
      <c r="S28" s="21">
        <f t="shared" si="6"/>
        <v>-3.4486080184926687E-2</v>
      </c>
      <c r="T28" s="21"/>
      <c r="V28" s="49"/>
    </row>
    <row r="29" spans="1:22" x14ac:dyDescent="0.3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0"/>
        <v>1.3930145268723495</v>
      </c>
      <c r="M29" s="25">
        <f t="shared" si="1"/>
        <v>2.5344222982164073</v>
      </c>
      <c r="N29" s="25">
        <f t="shared" si="2"/>
        <v>-0.77230515268199362</v>
      </c>
      <c r="O29" s="25">
        <f t="shared" si="3"/>
        <v>0.31062790267615281</v>
      </c>
      <c r="P29" s="25">
        <f t="shared" si="4"/>
        <v>0.32658794134123509</v>
      </c>
      <c r="Q29" s="25">
        <f t="shared" si="5"/>
        <v>-2.007946780902865</v>
      </c>
      <c r="R29" s="14">
        <v>0</v>
      </c>
      <c r="S29" s="21">
        <f t="shared" si="6"/>
        <v>-0.16131793471063652</v>
      </c>
      <c r="T29" s="21"/>
      <c r="V29" s="49"/>
    </row>
    <row r="30" spans="1:22" x14ac:dyDescent="0.3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0"/>
        <v>1.8018009649785831</v>
      </c>
      <c r="M30" s="25">
        <f t="shared" si="1"/>
        <v>-0.5971856443454393</v>
      </c>
      <c r="N30" s="25">
        <f t="shared" si="2"/>
        <v>-0.17810802814140442</v>
      </c>
      <c r="O30" s="25">
        <f t="shared" si="3"/>
        <v>-0.39595650325325082</v>
      </c>
      <c r="P30" s="25">
        <f t="shared" si="4"/>
        <v>0.51400149617894098</v>
      </c>
      <c r="Q30" s="25">
        <f t="shared" si="5"/>
        <v>0.39140018316715108</v>
      </c>
      <c r="R30" s="14">
        <v>1</v>
      </c>
      <c r="S30" s="21">
        <f t="shared" si="6"/>
        <v>0.26982573243099073</v>
      </c>
      <c r="T30" s="21"/>
      <c r="V30" s="49"/>
    </row>
    <row r="31" spans="1:22" x14ac:dyDescent="0.3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0"/>
        <v>-1.158353271987471</v>
      </c>
      <c r="M31" s="25">
        <f t="shared" si="1"/>
        <v>0.10235940079761922</v>
      </c>
      <c r="N31" s="25">
        <f t="shared" si="2"/>
        <v>-0.67909761821541859</v>
      </c>
      <c r="O31" s="25">
        <f t="shared" si="3"/>
        <v>-0.44010012871270515</v>
      </c>
      <c r="P31" s="25">
        <f t="shared" si="4"/>
        <v>0.52870786111679324</v>
      </c>
      <c r="Q31" s="25">
        <f t="shared" si="5"/>
        <v>0.31267527293359054</v>
      </c>
      <c r="R31" s="14">
        <v>0</v>
      </c>
      <c r="S31" s="21">
        <f t="shared" si="6"/>
        <v>0.14571511464432779</v>
      </c>
      <c r="T31" s="21"/>
      <c r="V31" s="49"/>
    </row>
    <row r="32" spans="1:22" x14ac:dyDescent="0.3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0"/>
        <v>0.61142607163982232</v>
      </c>
      <c r="M32" s="25">
        <f t="shared" si="1"/>
        <v>-0.63896889363758269</v>
      </c>
      <c r="N32" s="25">
        <f t="shared" si="2"/>
        <v>1.5570678039353247</v>
      </c>
      <c r="O32" s="25">
        <f t="shared" si="3"/>
        <v>0.52468944437164577</v>
      </c>
      <c r="P32" s="25">
        <f t="shared" si="4"/>
        <v>0.38302139934932805</v>
      </c>
      <c r="Q32" s="25">
        <f t="shared" si="5"/>
        <v>0.68154294478346933</v>
      </c>
      <c r="R32" s="14">
        <v>0</v>
      </c>
      <c r="S32" s="21">
        <f t="shared" si="6"/>
        <v>0.20352826062797336</v>
      </c>
      <c r="T32" s="21"/>
      <c r="V32" s="49"/>
    </row>
    <row r="33" spans="1:22" x14ac:dyDescent="0.3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0"/>
        <v>-0.47133819340271554</v>
      </c>
      <c r="M33" s="25">
        <f t="shared" si="1"/>
        <v>-1.1858626009194859</v>
      </c>
      <c r="N33" s="25">
        <f t="shared" si="2"/>
        <v>1.6841775869834965</v>
      </c>
      <c r="O33" s="25">
        <f t="shared" si="3"/>
        <v>-0.60856434199453135</v>
      </c>
      <c r="P33" s="25">
        <f t="shared" si="4"/>
        <v>0.83044094812575586</v>
      </c>
      <c r="Q33" s="25">
        <f t="shared" si="5"/>
        <v>0.78718485378437675</v>
      </c>
      <c r="R33" s="14">
        <v>0</v>
      </c>
      <c r="S33" s="21">
        <f t="shared" si="6"/>
        <v>0.30924375160041873</v>
      </c>
      <c r="T33" s="21"/>
      <c r="V33" s="49"/>
    </row>
    <row r="34" spans="1:22" x14ac:dyDescent="0.3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0"/>
        <v>0.60298813312704758</v>
      </c>
      <c r="M34" s="25">
        <f t="shared" si="1"/>
        <v>-1.0967499633320985</v>
      </c>
      <c r="N34" s="25">
        <f t="shared" si="2"/>
        <v>-1.2238478595094671</v>
      </c>
      <c r="O34" s="25">
        <f t="shared" si="3"/>
        <v>-0.58674138327055847</v>
      </c>
      <c r="P34" s="25">
        <f t="shared" si="4"/>
        <v>0.66850211433606099</v>
      </c>
      <c r="Q34" s="25">
        <f t="shared" si="5"/>
        <v>0.43707871332033182</v>
      </c>
      <c r="R34" s="14">
        <v>0</v>
      </c>
      <c r="S34" s="21">
        <f t="shared" si="6"/>
        <v>0.34705303326953196</v>
      </c>
      <c r="T34" s="21"/>
      <c r="V34" s="49"/>
    </row>
    <row r="35" spans="1:22" x14ac:dyDescent="0.3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0"/>
        <v>-0.25021328618524341</v>
      </c>
      <c r="M35" s="25">
        <f t="shared" si="1"/>
        <v>-0.73521604015041087</v>
      </c>
      <c r="N35" s="25">
        <f t="shared" si="2"/>
        <v>-9.8689384115502835E-2</v>
      </c>
      <c r="O35" s="25">
        <f t="shared" si="3"/>
        <v>-0.62697666869774327</v>
      </c>
      <c r="P35" s="25">
        <f t="shared" si="4"/>
        <v>0.70768329447714418</v>
      </c>
      <c r="Q35" s="25">
        <f t="shared" si="5"/>
        <v>0.41413453783914006</v>
      </c>
      <c r="R35" s="14">
        <v>0</v>
      </c>
      <c r="S35" s="21">
        <f t="shared" si="6"/>
        <v>0.27715563206646826</v>
      </c>
      <c r="T35" s="21"/>
      <c r="V35" s="49"/>
    </row>
    <row r="36" spans="1:22" x14ac:dyDescent="0.3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0"/>
        <v>0.57973381301966964</v>
      </c>
      <c r="M36" s="25">
        <f t="shared" si="1"/>
        <v>-0.92466906095204304</v>
      </c>
      <c r="N36" s="25">
        <f t="shared" si="2"/>
        <v>0.60593294523118091</v>
      </c>
      <c r="O36" s="25">
        <f t="shared" si="3"/>
        <v>-0.75073604024345164</v>
      </c>
      <c r="P36" s="25">
        <f t="shared" si="4"/>
        <v>-0.14930964499271507</v>
      </c>
      <c r="Q36" s="25">
        <f t="shared" si="5"/>
        <v>0.40180084033722085</v>
      </c>
      <c r="R36" s="14">
        <v>1</v>
      </c>
      <c r="S36" s="21">
        <f t="shared" si="6"/>
        <v>0.48359935959463829</v>
      </c>
      <c r="T36" s="21"/>
      <c r="V36" s="49"/>
    </row>
    <row r="37" spans="1:22" x14ac:dyDescent="0.3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0"/>
        <v>1.7602455277917377</v>
      </c>
      <c r="M37" s="25">
        <f t="shared" si="1"/>
        <v>0.45059390294176754</v>
      </c>
      <c r="N37" s="25">
        <f t="shared" si="2"/>
        <v>0.63606974333238275</v>
      </c>
      <c r="O37" s="25">
        <f t="shared" si="3"/>
        <v>0.61450172372304335</v>
      </c>
      <c r="P37" s="25">
        <f t="shared" si="4"/>
        <v>0.32070516214301137</v>
      </c>
      <c r="Q37" s="25">
        <f t="shared" si="5"/>
        <v>-0.54216355978479103</v>
      </c>
      <c r="R37" s="14">
        <v>0</v>
      </c>
      <c r="S37" s="21">
        <f t="shared" si="6"/>
        <v>9.503693454350548E-2</v>
      </c>
      <c r="T37" s="21"/>
      <c r="V37" s="49"/>
    </row>
    <row r="38" spans="1:22" x14ac:dyDescent="0.3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ref="L38:L69" si="7">(C38-C$207)/C$209</f>
        <v>7.8136312571917207E-2</v>
      </c>
      <c r="M38" s="25">
        <f t="shared" ref="M38:M69" si="8">(D38-D$207)/D$209</f>
        <v>3.1807125530586136E-2</v>
      </c>
      <c r="N38" s="25">
        <f t="shared" ref="N38:N69" si="9">(E38-E$207)/E$209</f>
        <v>0.67142807005233485</v>
      </c>
      <c r="O38" s="25">
        <f t="shared" ref="O38:O69" si="10">(F38-F$207)/F$209</f>
        <v>-0.41457104708006548</v>
      </c>
      <c r="P38" s="25">
        <f t="shared" ref="P38:P69" si="11">(G38-G$207)/G$209</f>
        <v>0.59454365403750931</v>
      </c>
      <c r="Q38" s="25">
        <f t="shared" ref="Q38:Q69" si="12">(H38-H$207)/H$209</f>
        <v>1.0168695181474747</v>
      </c>
      <c r="R38" s="14">
        <v>0</v>
      </c>
      <c r="S38" s="21">
        <f t="shared" si="6"/>
        <v>9.1965171093379039E-2</v>
      </c>
      <c r="T38" s="21"/>
      <c r="V38" s="49"/>
    </row>
    <row r="39" spans="1:22" x14ac:dyDescent="0.3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7"/>
        <v>-0.89437558235356507</v>
      </c>
      <c r="M39" s="25">
        <f t="shared" si="8"/>
        <v>-0.11204348817300613</v>
      </c>
      <c r="N39" s="25">
        <f t="shared" si="9"/>
        <v>-1.16781481824819</v>
      </c>
      <c r="O39" s="25">
        <f t="shared" si="10"/>
        <v>-0.56050178591651201</v>
      </c>
      <c r="P39" s="25">
        <f t="shared" si="11"/>
        <v>0.81580211785712764</v>
      </c>
      <c r="Q39" s="25">
        <f t="shared" si="12"/>
        <v>0.71864876418178036</v>
      </c>
      <c r="R39" s="14">
        <v>0</v>
      </c>
      <c r="S39" s="21">
        <f t="shared" si="6"/>
        <v>0.11209138119719508</v>
      </c>
      <c r="T39" s="21"/>
      <c r="V39" s="49"/>
    </row>
    <row r="40" spans="1:22" x14ac:dyDescent="0.3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7"/>
        <v>0.89693671928239493</v>
      </c>
      <c r="M40" s="25">
        <f t="shared" si="8"/>
        <v>0.5429834762488035</v>
      </c>
      <c r="N40" s="25">
        <f t="shared" si="9"/>
        <v>-8.652298534066552E-2</v>
      </c>
      <c r="O40" s="25">
        <f t="shared" si="10"/>
        <v>0.7486032522182875</v>
      </c>
      <c r="P40" s="25">
        <f t="shared" si="11"/>
        <v>4.6753314124375507E-2</v>
      </c>
      <c r="Q40" s="25">
        <f t="shared" si="12"/>
        <v>-1.7130173358332312</v>
      </c>
      <c r="R40" s="14">
        <v>0</v>
      </c>
      <c r="S40" s="21">
        <f t="shared" si="6"/>
        <v>0.20498508538969587</v>
      </c>
      <c r="T40" s="21"/>
      <c r="V40" s="49"/>
    </row>
    <row r="41" spans="1:22" x14ac:dyDescent="0.3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7"/>
        <v>0.99502268697188356</v>
      </c>
      <c r="M41" s="25">
        <f t="shared" si="8"/>
        <v>-1.1374755691684251</v>
      </c>
      <c r="N41" s="25">
        <f t="shared" si="9"/>
        <v>0.43969204441493864</v>
      </c>
      <c r="O41" s="25">
        <f t="shared" si="10"/>
        <v>0.33321910062877302</v>
      </c>
      <c r="P41" s="25">
        <f t="shared" si="11"/>
        <v>0.71183324821173177</v>
      </c>
      <c r="Q41" s="25">
        <f t="shared" si="12"/>
        <v>-8.3521103869123703E-2</v>
      </c>
      <c r="R41" s="14">
        <v>0</v>
      </c>
      <c r="S41" s="21">
        <f t="shared" si="6"/>
        <v>0.30862986316550839</v>
      </c>
      <c r="T41" s="21"/>
      <c r="V41" s="49"/>
    </row>
    <row r="42" spans="1:22" x14ac:dyDescent="0.3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7"/>
        <v>-0.75227111966544424</v>
      </c>
      <c r="M42" s="25">
        <f t="shared" si="8"/>
        <v>-0.50672739990057836</v>
      </c>
      <c r="N42" s="25">
        <f t="shared" si="9"/>
        <v>-0.80055974970467569</v>
      </c>
      <c r="O42" s="25">
        <f t="shared" si="10"/>
        <v>-0.66293124186928076</v>
      </c>
      <c r="P42" s="25">
        <f t="shared" si="11"/>
        <v>0.50562268720568915</v>
      </c>
      <c r="Q42" s="25">
        <f t="shared" si="12"/>
        <v>1.020407115423519</v>
      </c>
      <c r="R42" s="14">
        <v>0</v>
      </c>
      <c r="S42" s="21">
        <f t="shared" si="6"/>
        <v>0.22980890294344852</v>
      </c>
      <c r="T42" s="21"/>
      <c r="V42" s="49"/>
    </row>
    <row r="43" spans="1:22" x14ac:dyDescent="0.3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7"/>
        <v>1.8261313290482251</v>
      </c>
      <c r="M43" s="25">
        <f t="shared" si="8"/>
        <v>0.96012354639133479</v>
      </c>
      <c r="N43" s="25">
        <f t="shared" si="9"/>
        <v>3.1191467902317065E-2</v>
      </c>
      <c r="O43" s="25">
        <f t="shared" si="10"/>
        <v>0.67481788334217163</v>
      </c>
      <c r="P43" s="25">
        <f t="shared" si="11"/>
        <v>-0.50506492046466911</v>
      </c>
      <c r="Q43" s="25">
        <f t="shared" si="12"/>
        <v>0.55860693523726501</v>
      </c>
      <c r="R43" s="14">
        <v>0</v>
      </c>
      <c r="S43" s="21">
        <f t="shared" si="6"/>
        <v>6.6396197456039974E-2</v>
      </c>
      <c r="T43" s="21"/>
      <c r="V43" s="49"/>
    </row>
    <row r="44" spans="1:22" x14ac:dyDescent="0.3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7"/>
        <v>-0.9933215560725972</v>
      </c>
      <c r="M44" s="25">
        <f t="shared" si="8"/>
        <v>-1.1618594536761515</v>
      </c>
      <c r="N44" s="25">
        <f t="shared" si="9"/>
        <v>1.2171990688654282</v>
      </c>
      <c r="O44" s="25">
        <f t="shared" si="10"/>
        <v>-0.72394015846943049</v>
      </c>
      <c r="P44" s="25">
        <f t="shared" si="11"/>
        <v>-0.61250102306202336</v>
      </c>
      <c r="Q44" s="25">
        <f t="shared" si="12"/>
        <v>-0.2037299131997469</v>
      </c>
      <c r="R44" s="14">
        <v>1</v>
      </c>
      <c r="S44" s="21">
        <f t="shared" si="6"/>
        <v>0.65727650799116188</v>
      </c>
      <c r="T44" s="21"/>
      <c r="V44" s="49"/>
    </row>
    <row r="45" spans="1:22" x14ac:dyDescent="0.3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7"/>
        <v>-0.82436445694747429</v>
      </c>
      <c r="M45" s="25">
        <f t="shared" si="8"/>
        <v>0.41734583966740613</v>
      </c>
      <c r="N45" s="25">
        <f t="shared" si="9"/>
        <v>-0.83769994596615116</v>
      </c>
      <c r="O45" s="25">
        <f t="shared" si="10"/>
        <v>-0.27628787153572987</v>
      </c>
      <c r="P45" s="25">
        <f t="shared" si="11"/>
        <v>2.7923114770704284E-2</v>
      </c>
      <c r="Q45" s="25">
        <f t="shared" si="12"/>
        <v>0.32892034636870204</v>
      </c>
      <c r="R45" s="14">
        <v>0</v>
      </c>
      <c r="S45" s="21">
        <f t="shared" si="6"/>
        <v>0.16520738744570732</v>
      </c>
      <c r="T45" s="21"/>
      <c r="V45" s="49"/>
    </row>
    <row r="46" spans="1:22" x14ac:dyDescent="0.3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7"/>
        <v>1.5250564956947039</v>
      </c>
      <c r="M46" s="25">
        <f t="shared" si="8"/>
        <v>2.3501716573382549</v>
      </c>
      <c r="N46" s="25">
        <f t="shared" si="9"/>
        <v>0.33144192800717032</v>
      </c>
      <c r="O46" s="25">
        <f t="shared" si="10"/>
        <v>1.4513352781690032</v>
      </c>
      <c r="P46" s="25">
        <f t="shared" si="11"/>
        <v>0.47123530385794238</v>
      </c>
      <c r="Q46" s="25">
        <f t="shared" si="12"/>
        <v>-0.50311932292626582</v>
      </c>
      <c r="R46" s="14">
        <v>0</v>
      </c>
      <c r="S46" s="21">
        <f t="shared" si="6"/>
        <v>-0.36134809859797645</v>
      </c>
      <c r="T46" s="21"/>
      <c r="V46" s="49"/>
    </row>
    <row r="47" spans="1:22" x14ac:dyDescent="0.3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7"/>
        <v>-0.5229037717630729</v>
      </c>
      <c r="M47" s="25">
        <f t="shared" si="8"/>
        <v>0.47073627318861044</v>
      </c>
      <c r="N47" s="25">
        <f t="shared" si="9"/>
        <v>-0.74163865391437478</v>
      </c>
      <c r="O47" s="25">
        <f t="shared" si="10"/>
        <v>-0.34212745392970095</v>
      </c>
      <c r="P47" s="25">
        <f t="shared" si="11"/>
        <v>0.7309906508722035</v>
      </c>
      <c r="Q47" s="25">
        <f t="shared" si="12"/>
        <v>0.82418016524214988</v>
      </c>
      <c r="R47" s="14">
        <v>0</v>
      </c>
      <c r="S47" s="21">
        <f t="shared" si="6"/>
        <v>-7.288217514205747E-3</v>
      </c>
      <c r="T47" s="21"/>
      <c r="V47" s="49"/>
    </row>
    <row r="48" spans="1:22" x14ac:dyDescent="0.3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7"/>
        <v>-0.57944756497143268</v>
      </c>
      <c r="M48" s="25">
        <f t="shared" si="8"/>
        <v>-0.27169671855453248</v>
      </c>
      <c r="N48" s="25">
        <f t="shared" si="9"/>
        <v>0.77388346167006139</v>
      </c>
      <c r="O48" s="25">
        <f t="shared" si="10"/>
        <v>-0.61383739023248296</v>
      </c>
      <c r="P48" s="25">
        <f t="shared" si="11"/>
        <v>0.22212753464641002</v>
      </c>
      <c r="Q48" s="25">
        <f t="shared" si="12"/>
        <v>0.25317380796036409</v>
      </c>
      <c r="R48" s="14">
        <v>0</v>
      </c>
      <c r="S48" s="21">
        <f t="shared" si="6"/>
        <v>0.29181548837355731</v>
      </c>
      <c r="T48" s="21"/>
      <c r="V48" s="49"/>
    </row>
    <row r="49" spans="1:22" x14ac:dyDescent="0.3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7"/>
        <v>9.8929797858713572E-2</v>
      </c>
      <c r="M49" s="25">
        <f t="shared" si="8"/>
        <v>0.66266680755904117</v>
      </c>
      <c r="N49" s="25">
        <f t="shared" si="9"/>
        <v>4.711205974120193</v>
      </c>
      <c r="O49" s="25">
        <f t="shared" si="10"/>
        <v>0.70103246861058488</v>
      </c>
      <c r="P49" s="25">
        <f t="shared" si="11"/>
        <v>0.63351653326333157</v>
      </c>
      <c r="Q49" s="25">
        <f t="shared" si="12"/>
        <v>0.91951470709082805</v>
      </c>
      <c r="R49" s="14">
        <v>0</v>
      </c>
      <c r="S49" s="21">
        <f t="shared" si="6"/>
        <v>-0.11926620711059102</v>
      </c>
      <c r="T49" s="21"/>
      <c r="V49" s="49"/>
    </row>
    <row r="50" spans="1:22" x14ac:dyDescent="0.3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7"/>
        <v>0.59724789965705971</v>
      </c>
      <c r="M50" s="25">
        <f t="shared" si="8"/>
        <v>2.2561215392207936</v>
      </c>
      <c r="N50" s="25">
        <f t="shared" si="9"/>
        <v>-0.65801767384879406</v>
      </c>
      <c r="O50" s="25">
        <f t="shared" si="10"/>
        <v>0.45676859851855151</v>
      </c>
      <c r="P50" s="25">
        <f t="shared" si="11"/>
        <v>-0.77317645215905062</v>
      </c>
      <c r="Q50" s="25">
        <f t="shared" si="12"/>
        <v>-2.0219114808317054</v>
      </c>
      <c r="R50" s="14">
        <v>0</v>
      </c>
      <c r="S50" s="21">
        <f t="shared" si="6"/>
        <v>8.4587690394947845E-2</v>
      </c>
      <c r="T50" s="21"/>
      <c r="V50" s="49"/>
    </row>
    <row r="51" spans="1:22" x14ac:dyDescent="0.3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7"/>
        <v>0.78137143926862562</v>
      </c>
      <c r="M51" s="25">
        <f t="shared" si="8"/>
        <v>0.8709670904743626</v>
      </c>
      <c r="N51" s="25">
        <f t="shared" si="9"/>
        <v>-0.47205132429599039</v>
      </c>
      <c r="O51" s="25">
        <f t="shared" si="10"/>
        <v>-0.26572749046013738</v>
      </c>
      <c r="P51" s="25">
        <f t="shared" si="11"/>
        <v>0.16269743239435686</v>
      </c>
      <c r="Q51" s="25">
        <f t="shared" si="12"/>
        <v>0.26885481798189925</v>
      </c>
      <c r="R51" s="14">
        <v>0</v>
      </c>
      <c r="S51" s="21">
        <f t="shared" si="6"/>
        <v>5.8785999371213232E-2</v>
      </c>
      <c r="T51" s="21"/>
      <c r="V51" s="49"/>
    </row>
    <row r="52" spans="1:22" x14ac:dyDescent="0.3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7"/>
        <v>-0.30520223486367964</v>
      </c>
      <c r="M52" s="25">
        <f t="shared" si="8"/>
        <v>-0.18431533938576261</v>
      </c>
      <c r="N52" s="25">
        <f t="shared" si="9"/>
        <v>0.78379384930960538</v>
      </c>
      <c r="O52" s="25">
        <f t="shared" si="10"/>
        <v>-0.12316594733436664</v>
      </c>
      <c r="P52" s="25">
        <f t="shared" si="11"/>
        <v>-0.71040657073087266</v>
      </c>
      <c r="Q52" s="25">
        <f t="shared" si="12"/>
        <v>-1.7558885512852116</v>
      </c>
      <c r="R52" s="14">
        <v>1</v>
      </c>
      <c r="S52" s="21">
        <f t="shared" si="6"/>
        <v>0.55822868324688735</v>
      </c>
      <c r="T52" s="21"/>
      <c r="V52" s="49"/>
    </row>
    <row r="53" spans="1:22" x14ac:dyDescent="0.3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7"/>
        <v>-0.65912009251851222</v>
      </c>
      <c r="M53" s="25">
        <f t="shared" si="8"/>
        <v>-0.63291214075107394</v>
      </c>
      <c r="N53" s="25">
        <f t="shared" si="9"/>
        <v>0.58418222663374086</v>
      </c>
      <c r="O53" s="25">
        <f t="shared" si="10"/>
        <v>-0.21046003767485769</v>
      </c>
      <c r="P53" s="25">
        <f t="shared" si="11"/>
        <v>0.19061074918267898</v>
      </c>
      <c r="Q53" s="25">
        <f t="shared" si="12"/>
        <v>0.55596362821176104</v>
      </c>
      <c r="R53" s="14">
        <v>1</v>
      </c>
      <c r="S53" s="21">
        <f t="shared" si="6"/>
        <v>0.30901664854347316</v>
      </c>
      <c r="T53" s="21"/>
      <c r="V53" s="49"/>
    </row>
    <row r="54" spans="1:22" x14ac:dyDescent="0.3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7"/>
        <v>0.71784558588583847</v>
      </c>
      <c r="M54" s="25">
        <f t="shared" si="8"/>
        <v>-0.34797045398839599</v>
      </c>
      <c r="N54" s="25">
        <f t="shared" si="9"/>
        <v>1.0789472619985618</v>
      </c>
      <c r="O54" s="25">
        <f t="shared" si="10"/>
        <v>2.9881785255979034</v>
      </c>
      <c r="P54" s="25">
        <f t="shared" si="11"/>
        <v>-0.79836914320847496</v>
      </c>
      <c r="Q54" s="25">
        <f t="shared" si="12"/>
        <v>-2.2765504282618148</v>
      </c>
      <c r="R54" s="14">
        <v>0</v>
      </c>
      <c r="S54" s="21">
        <f t="shared" si="6"/>
        <v>0.3842996791114337</v>
      </c>
      <c r="T54" s="21"/>
      <c r="V54" s="49"/>
    </row>
    <row r="55" spans="1:22" x14ac:dyDescent="0.3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7"/>
        <v>-1.3395146592834641</v>
      </c>
      <c r="M55" s="25">
        <f t="shared" si="8"/>
        <v>-0.76948937739486756</v>
      </c>
      <c r="N55" s="25">
        <f t="shared" si="9"/>
        <v>-0.4173749953200227</v>
      </c>
      <c r="O55" s="25">
        <f t="shared" si="10"/>
        <v>4.1888857988915472E-2</v>
      </c>
      <c r="P55" s="25">
        <f t="shared" si="11"/>
        <v>0.69438652747960949</v>
      </c>
      <c r="Q55" s="25">
        <f t="shared" si="12"/>
        <v>-0.42872016939430035</v>
      </c>
      <c r="R55" s="14">
        <v>1</v>
      </c>
      <c r="S55" s="21">
        <f t="shared" si="6"/>
        <v>0.29309596425698603</v>
      </c>
      <c r="T55" s="21"/>
      <c r="V55" s="49"/>
    </row>
    <row r="56" spans="1:22" x14ac:dyDescent="0.3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7"/>
        <v>1.0934082591217602</v>
      </c>
      <c r="M56" s="25">
        <f t="shared" si="8"/>
        <v>1.5292103098882588</v>
      </c>
      <c r="N56" s="25">
        <f t="shared" si="9"/>
        <v>0.19736224803720753</v>
      </c>
      <c r="O56" s="25">
        <f t="shared" si="10"/>
        <v>8.4174654750479228</v>
      </c>
      <c r="P56" s="25">
        <f t="shared" si="11"/>
        <v>-7.4121467466211675</v>
      </c>
      <c r="Q56" s="25">
        <f t="shared" si="12"/>
        <v>-2.4288844265293132</v>
      </c>
      <c r="R56" s="14">
        <v>1</v>
      </c>
      <c r="S56" s="21">
        <f t="shared" si="6"/>
        <v>0.8236584011472381</v>
      </c>
      <c r="T56" s="21"/>
      <c r="V56" s="49"/>
    </row>
    <row r="57" spans="1:22" x14ac:dyDescent="0.3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7"/>
        <v>-0.63974729847930167</v>
      </c>
      <c r="M57" s="25">
        <f t="shared" si="8"/>
        <v>-0.59087228724618124</v>
      </c>
      <c r="N57" s="25">
        <f t="shared" si="9"/>
        <v>-0.8397055957553502</v>
      </c>
      <c r="O57" s="25">
        <f t="shared" si="10"/>
        <v>-0.49930044455455841</v>
      </c>
      <c r="P57" s="25">
        <f t="shared" si="11"/>
        <v>0.79031507316190475</v>
      </c>
      <c r="Q57" s="25">
        <f t="shared" si="12"/>
        <v>0.52878863518397523</v>
      </c>
      <c r="R57" s="14">
        <v>0</v>
      </c>
      <c r="S57" s="21">
        <f t="shared" si="6"/>
        <v>0.21552032866726162</v>
      </c>
      <c r="T57" s="21"/>
      <c r="V57" s="49"/>
    </row>
    <row r="58" spans="1:22" x14ac:dyDescent="0.3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7"/>
        <v>-1.3847927335093291</v>
      </c>
      <c r="M58" s="25">
        <f t="shared" si="8"/>
        <v>-1.1290948699799963</v>
      </c>
      <c r="N58" s="25">
        <f t="shared" si="9"/>
        <v>0.63531559878177479</v>
      </c>
      <c r="O58" s="25">
        <f t="shared" si="10"/>
        <v>-0.4996034440649349</v>
      </c>
      <c r="P58" s="25">
        <f t="shared" si="11"/>
        <v>0.62802654187159179</v>
      </c>
      <c r="Q58" s="25">
        <f t="shared" si="12"/>
        <v>0.28165102722595114</v>
      </c>
      <c r="R58" s="14">
        <v>1</v>
      </c>
      <c r="S58" s="21">
        <f t="shared" si="6"/>
        <v>0.36497371549281404</v>
      </c>
      <c r="T58" s="21"/>
      <c r="V58" s="49"/>
    </row>
    <row r="59" spans="1:22" x14ac:dyDescent="0.3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7"/>
        <v>-7.6677243979756921E-2</v>
      </c>
      <c r="M59" s="25">
        <f t="shared" si="8"/>
        <v>1.4130829330942086E-2</v>
      </c>
      <c r="N59" s="25">
        <f t="shared" si="9"/>
        <v>-1.0371252388295622</v>
      </c>
      <c r="O59" s="25">
        <f t="shared" si="10"/>
        <v>-0.25699435103328461</v>
      </c>
      <c r="P59" s="25">
        <f t="shared" si="11"/>
        <v>0.50244971755277346</v>
      </c>
      <c r="Q59" s="25">
        <f t="shared" si="12"/>
        <v>0.1662879488062067</v>
      </c>
      <c r="R59" s="14">
        <v>0</v>
      </c>
      <c r="S59" s="21">
        <f t="shared" si="6"/>
        <v>0.16275702387428548</v>
      </c>
      <c r="T59" s="21"/>
      <c r="V59" s="49"/>
    </row>
    <row r="60" spans="1:22" x14ac:dyDescent="0.3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7"/>
        <v>-0.36817495067442413</v>
      </c>
      <c r="M60" s="25">
        <f t="shared" si="8"/>
        <v>7.5350442590165712E-2</v>
      </c>
      <c r="N60" s="25">
        <f t="shared" si="9"/>
        <v>-1.3931421185960623E-2</v>
      </c>
      <c r="O60" s="25">
        <f t="shared" si="10"/>
        <v>-4.4295888545845964E-2</v>
      </c>
      <c r="P60" s="25">
        <f t="shared" si="11"/>
        <v>0.34311667751639213</v>
      </c>
      <c r="Q60" s="25">
        <f t="shared" si="12"/>
        <v>0.65841481865724039</v>
      </c>
      <c r="R60" s="14">
        <v>0</v>
      </c>
      <c r="S60" s="21">
        <f t="shared" si="6"/>
        <v>0.12650844565620911</v>
      </c>
      <c r="T60" s="21"/>
      <c r="V60" s="49"/>
    </row>
    <row r="61" spans="1:22" x14ac:dyDescent="0.3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7"/>
        <v>-0.69906454631673043</v>
      </c>
      <c r="M61" s="25">
        <f t="shared" si="8"/>
        <v>-0.36829909861653937</v>
      </c>
      <c r="N61" s="25">
        <f t="shared" si="9"/>
        <v>-1.1462801665754199</v>
      </c>
      <c r="O61" s="25">
        <f t="shared" si="10"/>
        <v>-3.4391132564023479E-2</v>
      </c>
      <c r="P61" s="25">
        <f t="shared" si="11"/>
        <v>0.21817373146785876</v>
      </c>
      <c r="Q61" s="25">
        <f t="shared" si="12"/>
        <v>0.49982844551160532</v>
      </c>
      <c r="R61" s="14">
        <v>0</v>
      </c>
      <c r="S61" s="21">
        <f t="shared" si="6"/>
        <v>0.2438396223090854</v>
      </c>
      <c r="T61" s="21"/>
      <c r="V61" s="49"/>
    </row>
    <row r="62" spans="1:22" x14ac:dyDescent="0.3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7"/>
        <v>1.1670193027664146</v>
      </c>
      <c r="M62" s="25">
        <f t="shared" si="8"/>
        <v>1.6888967513060222</v>
      </c>
      <c r="N62" s="25">
        <f t="shared" si="9"/>
        <v>-0.862779623465319</v>
      </c>
      <c r="O62" s="25">
        <f t="shared" si="10"/>
        <v>1.3353325412179622</v>
      </c>
      <c r="P62" s="25">
        <f t="shared" si="11"/>
        <v>-0.84541879008900345</v>
      </c>
      <c r="Q62" s="25">
        <f t="shared" si="12"/>
        <v>-2.3586799975080965</v>
      </c>
      <c r="R62" s="14">
        <v>0</v>
      </c>
      <c r="S62" s="21">
        <f t="shared" si="6"/>
        <v>0.1559860203278845</v>
      </c>
      <c r="T62" s="21"/>
      <c r="V62" s="49"/>
    </row>
    <row r="63" spans="1:22" x14ac:dyDescent="0.3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7"/>
        <v>-1.5204233001553542</v>
      </c>
      <c r="M63" s="25">
        <f t="shared" si="8"/>
        <v>-1.1947503062755915</v>
      </c>
      <c r="N63" s="25">
        <f t="shared" si="9"/>
        <v>-1.0304165011924886</v>
      </c>
      <c r="O63" s="25">
        <f t="shared" si="10"/>
        <v>-0.64273365579308284</v>
      </c>
      <c r="P63" s="25">
        <f t="shared" si="11"/>
        <v>0.74049225917965644</v>
      </c>
      <c r="Q63" s="25">
        <f t="shared" si="12"/>
        <v>0.69316572604668092</v>
      </c>
      <c r="R63" s="14">
        <v>0</v>
      </c>
      <c r="S63" s="21">
        <f t="shared" si="6"/>
        <v>0.33754193060938764</v>
      </c>
      <c r="T63" s="21"/>
      <c r="V63" s="49"/>
    </row>
    <row r="64" spans="1:22" x14ac:dyDescent="0.3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7"/>
        <v>-1.6231232139467153</v>
      </c>
      <c r="M64" s="25">
        <f t="shared" si="8"/>
        <v>-0.45503157460022464</v>
      </c>
      <c r="N64" s="25">
        <f t="shared" si="9"/>
        <v>0.26802490851713273</v>
      </c>
      <c r="O64" s="25">
        <f t="shared" si="10"/>
        <v>-0.71264789375218607</v>
      </c>
      <c r="P64" s="25">
        <f t="shared" si="11"/>
        <v>0.35751026058044982</v>
      </c>
      <c r="Q64" s="25">
        <f t="shared" si="12"/>
        <v>0.21553217545338499</v>
      </c>
      <c r="R64" s="14">
        <v>0</v>
      </c>
      <c r="S64" s="21">
        <f t="shared" si="6"/>
        <v>0.31195650416272847</v>
      </c>
      <c r="T64" s="21"/>
      <c r="V64" s="49"/>
    </row>
    <row r="65" spans="1:22" x14ac:dyDescent="0.3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7"/>
        <v>0.32268852969085449</v>
      </c>
      <c r="M65" s="25">
        <f t="shared" si="8"/>
        <v>0.76583662391516361</v>
      </c>
      <c r="N65" s="25">
        <f t="shared" si="9"/>
        <v>-0.56725972501884103</v>
      </c>
      <c r="O65" s="25">
        <f t="shared" si="10"/>
        <v>0.47816190364831113</v>
      </c>
      <c r="P65" s="25">
        <f t="shared" si="11"/>
        <v>0.29581916977038925</v>
      </c>
      <c r="Q65" s="25">
        <f t="shared" si="12"/>
        <v>0.48962300133090852</v>
      </c>
      <c r="R65" s="14">
        <v>0</v>
      </c>
      <c r="S65" s="21">
        <f t="shared" si="6"/>
        <v>-2.4942229331102711E-2</v>
      </c>
      <c r="T65" s="21"/>
      <c r="V65" s="49"/>
    </row>
    <row r="66" spans="1:22" x14ac:dyDescent="0.3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7"/>
        <v>-0.69214192394477903</v>
      </c>
      <c r="M66" s="25">
        <f t="shared" si="8"/>
        <v>-1.1791704614376484</v>
      </c>
      <c r="N66" s="25">
        <f t="shared" si="9"/>
        <v>-0.5537134039882764</v>
      </c>
      <c r="O66" s="25">
        <f t="shared" si="10"/>
        <v>-0.63394225279640604</v>
      </c>
      <c r="P66" s="25">
        <f t="shared" si="11"/>
        <v>0.77543212391436256</v>
      </c>
      <c r="Q66" s="25">
        <f t="shared" si="12"/>
        <v>1.0873696695854962</v>
      </c>
      <c r="R66" s="14">
        <v>0</v>
      </c>
      <c r="S66" s="21">
        <f t="shared" si="6"/>
        <v>0.29796104105191368</v>
      </c>
      <c r="T66" s="21"/>
      <c r="V66" s="49"/>
    </row>
    <row r="67" spans="1:22" x14ac:dyDescent="0.3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7"/>
        <v>0.34487524027527383</v>
      </c>
      <c r="M67" s="25">
        <f t="shared" si="8"/>
        <v>-0.48524632228856496</v>
      </c>
      <c r="N67" s="25">
        <f t="shared" si="9"/>
        <v>0.63588530761423256</v>
      </c>
      <c r="O67" s="25">
        <f t="shared" si="10"/>
        <v>-0.62164272011213095</v>
      </c>
      <c r="P67" s="25">
        <f t="shared" si="11"/>
        <v>0.73240210045420373</v>
      </c>
      <c r="Q67" s="25">
        <f t="shared" si="12"/>
        <v>0.54765688664965373</v>
      </c>
      <c r="R67" s="14">
        <v>0</v>
      </c>
      <c r="S67" s="21">
        <f t="shared" si="6"/>
        <v>0.21535282062720876</v>
      </c>
      <c r="T67" s="21"/>
      <c r="V67" s="49"/>
    </row>
    <row r="68" spans="1:22" x14ac:dyDescent="0.3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7"/>
        <v>-1.1271884015124023</v>
      </c>
      <c r="M68" s="25">
        <f t="shared" si="8"/>
        <v>-1.0738162928432162</v>
      </c>
      <c r="N68" s="25">
        <f t="shared" si="9"/>
        <v>0.33434171338707924</v>
      </c>
      <c r="O68" s="25">
        <f t="shared" si="10"/>
        <v>-0.42135915745491076</v>
      </c>
      <c r="P68" s="25">
        <f t="shared" si="11"/>
        <v>-7.9886890420810305E-2</v>
      </c>
      <c r="Q68" s="25">
        <f t="shared" si="12"/>
        <v>-0.33573060801974758</v>
      </c>
      <c r="R68" s="14">
        <v>1</v>
      </c>
      <c r="S68" s="21">
        <f t="shared" si="6"/>
        <v>0.52611123286268047</v>
      </c>
      <c r="T68" s="21"/>
      <c r="V68" s="49"/>
    </row>
    <row r="69" spans="1:22" x14ac:dyDescent="0.3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7"/>
        <v>-0.50978835012819923</v>
      </c>
      <c r="M69" s="25">
        <f t="shared" si="8"/>
        <v>-1.2209855684527176</v>
      </c>
      <c r="N69" s="25">
        <f t="shared" si="9"/>
        <v>0.44568741386631494</v>
      </c>
      <c r="O69" s="25">
        <f t="shared" si="10"/>
        <v>-0.69317151671911925</v>
      </c>
      <c r="P69" s="25">
        <f t="shared" si="11"/>
        <v>0.41058241402598078</v>
      </c>
      <c r="Q69" s="25">
        <f t="shared" si="12"/>
        <v>6.7147091631250128E-2</v>
      </c>
      <c r="R69" s="14">
        <v>1</v>
      </c>
      <c r="S69" s="21">
        <f t="shared" si="6"/>
        <v>0.45487227755248449</v>
      </c>
      <c r="T69" s="21"/>
      <c r="V69" s="49"/>
    </row>
    <row r="70" spans="1:22" x14ac:dyDescent="0.3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ref="L70:L101" si="13">(C70-C$207)/C$209</f>
        <v>0.43412941823645584</v>
      </c>
      <c r="M70" s="25">
        <f t="shared" ref="M70:M101" si="14">(D70-D$207)/D$209</f>
        <v>-0.16304312055777989</v>
      </c>
      <c r="N70" s="25">
        <f t="shared" ref="N70:N101" si="15">(E70-E$207)/E$209</f>
        <v>-0.51787581099928282</v>
      </c>
      <c r="O70" s="25">
        <f t="shared" ref="O70:O101" si="16">(F70-F$207)/F$209</f>
        <v>-0.18987210065875021</v>
      </c>
      <c r="P70" s="25">
        <f t="shared" ref="P70:P101" si="17">(G70-G$207)/G$209</f>
        <v>0.71598850982799023</v>
      </c>
      <c r="Q70" s="25">
        <f t="shared" ref="Q70:Q101" si="18">(H70-H$207)/H$209</f>
        <v>3.0921797176989639E-2</v>
      </c>
      <c r="R70" s="14">
        <v>0</v>
      </c>
      <c r="S70" s="21">
        <f t="shared" si="6"/>
        <v>0.16061476777290995</v>
      </c>
      <c r="T70" s="21"/>
      <c r="V70" s="49"/>
    </row>
    <row r="71" spans="1:22" x14ac:dyDescent="0.3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si="13"/>
        <v>2.4569623869877768</v>
      </c>
      <c r="M71" s="25">
        <f t="shared" si="14"/>
        <v>-1.1769538097798444</v>
      </c>
      <c r="N71" s="25">
        <f t="shared" si="15"/>
        <v>0.75174418561288292</v>
      </c>
      <c r="O71" s="25">
        <f t="shared" si="16"/>
        <v>-0.44667560084672236</v>
      </c>
      <c r="P71" s="25">
        <f t="shared" si="17"/>
        <v>-0.59468019962760788</v>
      </c>
      <c r="Q71" s="25">
        <f t="shared" si="18"/>
        <v>-0.58845725762822221</v>
      </c>
      <c r="R71" s="14">
        <v>1</v>
      </c>
      <c r="S71" s="21">
        <f t="shared" ref="S71:S134" si="19">M71*$M$4+O71*$O$4+P71*$P$4+Q71*$Q$4+$R$3</f>
        <v>0.66233870153360785</v>
      </c>
      <c r="T71" s="21"/>
      <c r="V71" s="49"/>
    </row>
    <row r="72" spans="1:22" x14ac:dyDescent="0.3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13"/>
        <v>-0.23666677298383368</v>
      </c>
      <c r="M72" s="25">
        <f t="shared" si="14"/>
        <v>1.0248647272668419</v>
      </c>
      <c r="N72" s="25">
        <f t="shared" si="15"/>
        <v>-1.1657106210646402</v>
      </c>
      <c r="O72" s="25">
        <f t="shared" si="16"/>
        <v>0.53607013669177195</v>
      </c>
      <c r="P72" s="25">
        <f t="shared" si="17"/>
        <v>-1.2121178751342199</v>
      </c>
      <c r="Q72" s="25">
        <f t="shared" si="18"/>
        <v>-0.24625064665759713</v>
      </c>
      <c r="R72" s="14">
        <v>0</v>
      </c>
      <c r="S72" s="21">
        <f t="shared" si="19"/>
        <v>0.25771289557842342</v>
      </c>
      <c r="T72" s="21"/>
      <c r="V72" s="49"/>
    </row>
    <row r="73" spans="1:22" x14ac:dyDescent="0.3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13"/>
        <v>-0.56768836528394273</v>
      </c>
      <c r="M73" s="25">
        <f t="shared" si="14"/>
        <v>-0.67495925161509274</v>
      </c>
      <c r="N73" s="25">
        <f t="shared" si="15"/>
        <v>-0.34007322200095719</v>
      </c>
      <c r="O73" s="25">
        <f t="shared" si="16"/>
        <v>-0.63776293901672576</v>
      </c>
      <c r="P73" s="25">
        <f t="shared" si="17"/>
        <v>0.6947829703375149</v>
      </c>
      <c r="Q73" s="25">
        <f t="shared" si="18"/>
        <v>0.81248613380184098</v>
      </c>
      <c r="R73" s="14">
        <v>0</v>
      </c>
      <c r="S73" s="21">
        <f t="shared" si="19"/>
        <v>0.23945468521058683</v>
      </c>
      <c r="T73" s="21"/>
      <c r="V73" s="49"/>
    </row>
    <row r="74" spans="1:22" x14ac:dyDescent="0.3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13"/>
        <v>-0.74003382564003606</v>
      </c>
      <c r="M74" s="25">
        <f t="shared" si="14"/>
        <v>0.18140436444230162</v>
      </c>
      <c r="N74" s="25">
        <f t="shared" si="15"/>
        <v>-0.34809558947073616</v>
      </c>
      <c r="O74" s="25">
        <f t="shared" si="16"/>
        <v>-0.53031184626807981</v>
      </c>
      <c r="P74" s="25">
        <f t="shared" si="17"/>
        <v>0.45864241395163829</v>
      </c>
      <c r="Q74" s="25">
        <f t="shared" si="18"/>
        <v>0.40727182044065269</v>
      </c>
      <c r="R74" s="14">
        <v>0</v>
      </c>
      <c r="S74" s="21">
        <f t="shared" si="19"/>
        <v>0.14445322160866636</v>
      </c>
      <c r="T74" s="21"/>
      <c r="V74" s="49"/>
    </row>
    <row r="75" spans="1:22" x14ac:dyDescent="0.3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13"/>
        <v>-0.93931094329926423</v>
      </c>
      <c r="M75" s="25">
        <f t="shared" si="14"/>
        <v>-1.2468435083065723</v>
      </c>
      <c r="N75" s="25">
        <f t="shared" si="15"/>
        <v>-0.43905622708492398</v>
      </c>
      <c r="O75" s="25">
        <f t="shared" si="16"/>
        <v>-0.56975301625503727</v>
      </c>
      <c r="P75" s="25">
        <f t="shared" si="17"/>
        <v>9.3028437663037519E-2</v>
      </c>
      <c r="Q75" s="25">
        <f t="shared" si="18"/>
        <v>0.32826483514771509</v>
      </c>
      <c r="R75" s="14">
        <v>1</v>
      </c>
      <c r="S75" s="21">
        <f t="shared" si="19"/>
        <v>0.48910640316505172</v>
      </c>
      <c r="T75" s="21"/>
      <c r="V75" s="49"/>
    </row>
    <row r="76" spans="1:22" x14ac:dyDescent="0.3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13"/>
        <v>1.4984412166292622</v>
      </c>
      <c r="M76" s="25">
        <f t="shared" si="14"/>
        <v>-1.0071218081095588</v>
      </c>
      <c r="N76" s="25">
        <f t="shared" si="15"/>
        <v>0.30033940827535943</v>
      </c>
      <c r="O76" s="25">
        <f t="shared" si="16"/>
        <v>-0.46284215332677692</v>
      </c>
      <c r="P76" s="25">
        <f t="shared" si="17"/>
        <v>0.4421318204279111</v>
      </c>
      <c r="Q76" s="25">
        <f t="shared" si="18"/>
        <v>0.7938666567824606</v>
      </c>
      <c r="R76" s="14">
        <v>0</v>
      </c>
      <c r="S76" s="21">
        <f t="shared" si="19"/>
        <v>0.33549715868892682</v>
      </c>
      <c r="T76" s="21"/>
      <c r="V76" s="49"/>
    </row>
    <row r="77" spans="1:22" x14ac:dyDescent="0.3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13"/>
        <v>-0.53922644308495438</v>
      </c>
      <c r="M77" s="25">
        <f t="shared" si="14"/>
        <v>-1.0391406767694706</v>
      </c>
      <c r="N77" s="25">
        <f t="shared" si="15"/>
        <v>0.35150872376379061</v>
      </c>
      <c r="O77" s="25">
        <f t="shared" si="16"/>
        <v>-0.69561594210386257</v>
      </c>
      <c r="P77" s="25">
        <f t="shared" si="17"/>
        <v>0.67930251300545785</v>
      </c>
      <c r="Q77" s="25">
        <f t="shared" si="18"/>
        <v>0.85807548170991088</v>
      </c>
      <c r="R77" s="14">
        <v>0</v>
      </c>
      <c r="S77" s="21">
        <f t="shared" si="19"/>
        <v>0.31193099664676621</v>
      </c>
      <c r="T77" s="21"/>
      <c r="V77" s="49"/>
    </row>
    <row r="78" spans="1:22" x14ac:dyDescent="0.3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13"/>
        <v>1.0197013962772932</v>
      </c>
      <c r="M78" s="25">
        <f t="shared" si="14"/>
        <v>-0.61329308013815975</v>
      </c>
      <c r="N78" s="25">
        <f t="shared" si="15"/>
        <v>-0.65931004291440443</v>
      </c>
      <c r="O78" s="25">
        <f t="shared" si="16"/>
        <v>-0.34462470907346215</v>
      </c>
      <c r="P78" s="25">
        <f t="shared" si="17"/>
        <v>0.60540780639150149</v>
      </c>
      <c r="Q78" s="25">
        <f t="shared" si="18"/>
        <v>0.54195452505575759</v>
      </c>
      <c r="R78" s="14">
        <v>1</v>
      </c>
      <c r="S78" s="21">
        <f t="shared" si="19"/>
        <v>0.24028187794200773</v>
      </c>
      <c r="T78" s="21"/>
      <c r="V78" s="49"/>
    </row>
    <row r="79" spans="1:22" x14ac:dyDescent="0.3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13"/>
        <v>-0.81436807619981111</v>
      </c>
      <c r="M79" s="25">
        <f t="shared" si="14"/>
        <v>-0.25332362639094103</v>
      </c>
      <c r="N79" s="25">
        <f t="shared" si="15"/>
        <v>-0.16280323148357875</v>
      </c>
      <c r="O79" s="25">
        <f t="shared" si="16"/>
        <v>-0.39671666611293266</v>
      </c>
      <c r="P79" s="25">
        <f t="shared" si="17"/>
        <v>0.61149468924682737</v>
      </c>
      <c r="Q79" s="25">
        <f t="shared" si="18"/>
        <v>0.71070863565018783</v>
      </c>
      <c r="R79" s="14">
        <v>1</v>
      </c>
      <c r="S79" s="21">
        <f t="shared" si="19"/>
        <v>0.16352962150411343</v>
      </c>
      <c r="T79" s="21"/>
      <c r="V79" s="49"/>
    </row>
    <row r="80" spans="1:22" x14ac:dyDescent="0.3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13"/>
        <v>-0.17521350789458082</v>
      </c>
      <c r="M80" s="25">
        <f t="shared" si="14"/>
        <v>-0.40675673276391316</v>
      </c>
      <c r="N80" s="25">
        <f t="shared" si="15"/>
        <v>-0.28968097014359168</v>
      </c>
      <c r="O80" s="25">
        <f t="shared" si="16"/>
        <v>-0.58368201148917986</v>
      </c>
      <c r="P80" s="25">
        <f t="shared" si="17"/>
        <v>0.49915691322700584</v>
      </c>
      <c r="Q80" s="25">
        <f t="shared" si="18"/>
        <v>0.64480010684717148</v>
      </c>
      <c r="R80" s="14">
        <v>0</v>
      </c>
      <c r="S80" s="21">
        <f t="shared" si="19"/>
        <v>0.23371598214379483</v>
      </c>
      <c r="T80" s="21"/>
      <c r="V80" s="49"/>
    </row>
    <row r="81" spans="1:22" x14ac:dyDescent="0.3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13"/>
        <v>1.7659476170696335</v>
      </c>
      <c r="M81" s="25">
        <f t="shared" si="14"/>
        <v>1.2550274478900505</v>
      </c>
      <c r="N81" s="25">
        <f t="shared" si="15"/>
        <v>-0.58121740245982967</v>
      </c>
      <c r="O81" s="25">
        <f t="shared" si="16"/>
        <v>1.3481298983329508</v>
      </c>
      <c r="P81" s="25">
        <f t="shared" si="17"/>
        <v>-0.8803704076808998</v>
      </c>
      <c r="Q81" s="25">
        <f t="shared" si="18"/>
        <v>-2.0450812378122261</v>
      </c>
      <c r="R81" s="14">
        <v>0</v>
      </c>
      <c r="S81" s="21">
        <f t="shared" si="19"/>
        <v>0.21923410218471981</v>
      </c>
      <c r="T81" s="21"/>
      <c r="V81" s="49"/>
    </row>
    <row r="82" spans="1:22" x14ac:dyDescent="0.3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13"/>
        <v>-0.84008077707134921</v>
      </c>
      <c r="M82" s="25">
        <f t="shared" si="14"/>
        <v>-1.0769176542720196</v>
      </c>
      <c r="N82" s="25">
        <f t="shared" si="15"/>
        <v>-0.53374355541879992</v>
      </c>
      <c r="O82" s="25">
        <f t="shared" si="16"/>
        <v>-0.62538614581238006</v>
      </c>
      <c r="P82" s="25">
        <f t="shared" si="17"/>
        <v>0.27389330139160711</v>
      </c>
      <c r="Q82" s="25">
        <f t="shared" si="18"/>
        <v>0.54486083080861791</v>
      </c>
      <c r="R82" s="14">
        <v>0</v>
      </c>
      <c r="S82" s="21">
        <f t="shared" si="19"/>
        <v>0.4120733410883286</v>
      </c>
      <c r="T82" s="21"/>
      <c r="V82" s="49"/>
    </row>
    <row r="83" spans="1:22" x14ac:dyDescent="0.3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13"/>
        <v>1.807143232122665</v>
      </c>
      <c r="M83" s="25">
        <f t="shared" si="14"/>
        <v>1.8578061927039792E-2</v>
      </c>
      <c r="N83" s="25">
        <f t="shared" si="15"/>
        <v>0.32760404557371814</v>
      </c>
      <c r="O83" s="25">
        <f t="shared" si="16"/>
        <v>-0.66778270568659392</v>
      </c>
      <c r="P83" s="25">
        <f t="shared" si="17"/>
        <v>0.77821603729205546</v>
      </c>
      <c r="Q83" s="25">
        <f t="shared" si="18"/>
        <v>0.94810753026670502</v>
      </c>
      <c r="R83" s="14">
        <v>0</v>
      </c>
      <c r="S83" s="21">
        <f t="shared" si="19"/>
        <v>8.6483382030877937E-2</v>
      </c>
      <c r="T83" s="21"/>
      <c r="V83" s="49"/>
    </row>
    <row r="84" spans="1:22" x14ac:dyDescent="0.3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13"/>
        <v>-0.44393799080025481</v>
      </c>
      <c r="M84" s="25">
        <f t="shared" si="14"/>
        <v>0.15503461548689482</v>
      </c>
      <c r="N84" s="25">
        <f t="shared" si="15"/>
        <v>-0.79240407727717443</v>
      </c>
      <c r="O84" s="25">
        <f t="shared" si="16"/>
        <v>8.0723665873186648E-2</v>
      </c>
      <c r="P84" s="25">
        <f t="shared" si="17"/>
        <v>-0.51726637451876012</v>
      </c>
      <c r="Q84" s="25">
        <f t="shared" si="18"/>
        <v>-1.4741820563274026</v>
      </c>
      <c r="R84" s="14">
        <v>0</v>
      </c>
      <c r="S84" s="21">
        <f t="shared" si="19"/>
        <v>0.42066704309551184</v>
      </c>
      <c r="T84" s="21"/>
      <c r="V84" s="49"/>
    </row>
    <row r="85" spans="1:22" x14ac:dyDescent="0.3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13"/>
        <v>0.91820443499517812</v>
      </c>
      <c r="M85" s="25">
        <f t="shared" si="14"/>
        <v>-0.29976578381177305</v>
      </c>
      <c r="N85" s="25">
        <f t="shared" si="15"/>
        <v>-0.28657974327199276</v>
      </c>
      <c r="O85" s="25">
        <f t="shared" si="16"/>
        <v>-0.29386081893824229</v>
      </c>
      <c r="P85" s="25">
        <f t="shared" si="17"/>
        <v>0.74224920663417249</v>
      </c>
      <c r="Q85" s="25">
        <f t="shared" si="18"/>
        <v>0.53918144400616863</v>
      </c>
      <c r="R85" s="14">
        <v>0</v>
      </c>
      <c r="S85" s="21">
        <f t="shared" si="19"/>
        <v>0.15206323525429299</v>
      </c>
      <c r="T85" s="21"/>
      <c r="V85" s="49"/>
    </row>
    <row r="86" spans="1:22" x14ac:dyDescent="0.3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13"/>
        <v>1.3144635587895881</v>
      </c>
      <c r="M86" s="25">
        <f t="shared" si="14"/>
        <v>3.4004326725281975</v>
      </c>
      <c r="N86" s="25">
        <f t="shared" si="15"/>
        <v>-0.25459158968353895</v>
      </c>
      <c r="O86" s="25">
        <f t="shared" si="16"/>
        <v>4.2078168168153018</v>
      </c>
      <c r="P86" s="25">
        <f t="shared" si="17"/>
        <v>-3.9389085068397063</v>
      </c>
      <c r="Q86" s="25">
        <f t="shared" si="18"/>
        <v>-1.4520124729062658</v>
      </c>
      <c r="R86" s="14">
        <v>0</v>
      </c>
      <c r="S86" s="21">
        <f t="shared" si="19"/>
        <v>0.10469530525654699</v>
      </c>
      <c r="T86" s="21"/>
      <c r="V86" s="49"/>
    </row>
    <row r="87" spans="1:22" x14ac:dyDescent="0.3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13"/>
        <v>-0.46749517943914093</v>
      </c>
      <c r="M87" s="25">
        <f t="shared" si="14"/>
        <v>-1.1658352845045077</v>
      </c>
      <c r="N87" s="25">
        <f t="shared" si="15"/>
        <v>-0.95312535057202985</v>
      </c>
      <c r="O87" s="25">
        <f t="shared" si="16"/>
        <v>-0.48507918338164829</v>
      </c>
      <c r="P87" s="25">
        <f t="shared" si="17"/>
        <v>0.33772582338079282</v>
      </c>
      <c r="Q87" s="25">
        <f t="shared" si="18"/>
        <v>0.42798293209418559</v>
      </c>
      <c r="R87" s="14">
        <v>0</v>
      </c>
      <c r="S87" s="21">
        <f t="shared" si="19"/>
        <v>0.41382441983433793</v>
      </c>
      <c r="T87" s="21"/>
      <c r="V87" s="49"/>
    </row>
    <row r="88" spans="1:22" x14ac:dyDescent="0.3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13"/>
        <v>-0.93629818898839834</v>
      </c>
      <c r="M88" s="25">
        <f t="shared" si="14"/>
        <v>-0.78137994778886199</v>
      </c>
      <c r="N88" s="25">
        <f t="shared" si="15"/>
        <v>-1.0588572436198611</v>
      </c>
      <c r="O88" s="25">
        <f t="shared" si="16"/>
        <v>-0.66738003545276758</v>
      </c>
      <c r="P88" s="25">
        <f t="shared" si="17"/>
        <v>0.42727484686008549</v>
      </c>
      <c r="Q88" s="25">
        <f t="shared" si="18"/>
        <v>0.57222137666943895</v>
      </c>
      <c r="R88" s="14">
        <v>1</v>
      </c>
      <c r="S88" s="21">
        <f t="shared" si="19"/>
        <v>0.32963577221913426</v>
      </c>
      <c r="T88" s="21"/>
      <c r="V88" s="49"/>
    </row>
    <row r="89" spans="1:22" x14ac:dyDescent="0.3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13"/>
        <v>-1.3074709194118501</v>
      </c>
      <c r="M89" s="25">
        <f t="shared" si="14"/>
        <v>-1.1719313823487492</v>
      </c>
      <c r="N89" s="25">
        <f t="shared" si="15"/>
        <v>-0.54591756303684125</v>
      </c>
      <c r="O89" s="25">
        <f t="shared" si="16"/>
        <v>-0.61409413077292152</v>
      </c>
      <c r="P89" s="25">
        <f t="shared" si="17"/>
        <v>0.67357637379902302</v>
      </c>
      <c r="Q89" s="25">
        <f t="shared" si="18"/>
        <v>0.43220882444164743</v>
      </c>
      <c r="R89" s="14">
        <v>1</v>
      </c>
      <c r="S89" s="21">
        <f t="shared" si="19"/>
        <v>0.3628261505539227</v>
      </c>
      <c r="T89" s="21"/>
      <c r="V89" s="49"/>
    </row>
    <row r="90" spans="1:22" x14ac:dyDescent="0.3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13"/>
        <v>0.86860786882679031</v>
      </c>
      <c r="M90" s="25">
        <f t="shared" si="14"/>
        <v>0.32160125034893716</v>
      </c>
      <c r="N90" s="25">
        <f t="shared" si="15"/>
        <v>0.3777669212315457</v>
      </c>
      <c r="O90" s="25">
        <f t="shared" si="16"/>
        <v>-0.27067832274442322</v>
      </c>
      <c r="P90" s="25">
        <f t="shared" si="17"/>
        <v>8.7262678989164594E-2</v>
      </c>
      <c r="Q90" s="25">
        <f t="shared" si="18"/>
        <v>0.1882563957631421</v>
      </c>
      <c r="R90" s="14">
        <v>0</v>
      </c>
      <c r="S90" s="21">
        <f t="shared" si="19"/>
        <v>0.18209654732820746</v>
      </c>
      <c r="T90" s="21"/>
      <c r="V90" s="49"/>
    </row>
    <row r="91" spans="1:22" x14ac:dyDescent="0.3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13"/>
        <v>0.47381746175235651</v>
      </c>
      <c r="M91" s="25">
        <f t="shared" si="14"/>
        <v>1.2255180228542641</v>
      </c>
      <c r="N91" s="25">
        <f t="shared" si="15"/>
        <v>-0.2362044099441627</v>
      </c>
      <c r="O91" s="25">
        <f t="shared" si="16"/>
        <v>0.99260789069535549</v>
      </c>
      <c r="P91" s="25">
        <f t="shared" si="17"/>
        <v>8.4145492197637742E-2</v>
      </c>
      <c r="Q91" s="25">
        <f t="shared" si="18"/>
        <v>0.77439591327653812</v>
      </c>
      <c r="R91" s="14">
        <v>0</v>
      </c>
      <c r="S91" s="21">
        <f t="shared" si="19"/>
        <v>-0.13573655017555888</v>
      </c>
      <c r="T91" s="21"/>
      <c r="V91" s="49"/>
    </row>
    <row r="92" spans="1:22" x14ac:dyDescent="0.3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13"/>
        <v>-0.38782287131893634</v>
      </c>
      <c r="M92" s="25">
        <f t="shared" si="14"/>
        <v>0.44093824407057491</v>
      </c>
      <c r="N92" s="25">
        <f t="shared" si="15"/>
        <v>-0.52064452372206749</v>
      </c>
      <c r="O92" s="25">
        <f t="shared" si="16"/>
        <v>0.30412295619887553</v>
      </c>
      <c r="P92" s="25">
        <f t="shared" si="17"/>
        <v>-2.0359043552333289</v>
      </c>
      <c r="Q92" s="25">
        <f t="shared" si="18"/>
        <v>-0.97347938302388026</v>
      </c>
      <c r="R92" s="14">
        <v>0</v>
      </c>
      <c r="S92" s="21">
        <f t="shared" si="19"/>
        <v>0.59418445625186445</v>
      </c>
      <c r="T92" s="21"/>
      <c r="V92" s="49"/>
    </row>
    <row r="93" spans="1:22" x14ac:dyDescent="0.3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13"/>
        <v>-1.2901027200667818</v>
      </c>
      <c r="M93" s="25">
        <f t="shared" si="14"/>
        <v>-1.2507551612456664</v>
      </c>
      <c r="N93" s="25">
        <f t="shared" si="15"/>
        <v>2.1683060721357852</v>
      </c>
      <c r="O93" s="25">
        <f t="shared" si="16"/>
        <v>-0.62493486039326029</v>
      </c>
      <c r="P93" s="25">
        <f t="shared" si="17"/>
        <v>0.77850488189974421</v>
      </c>
      <c r="Q93" s="25">
        <f t="shared" si="18"/>
        <v>0.49607610191421009</v>
      </c>
      <c r="R93" s="14">
        <v>0</v>
      </c>
      <c r="S93" s="21">
        <f t="shared" si="19"/>
        <v>0.35416124118646219</v>
      </c>
      <c r="T93" s="21"/>
      <c r="V93" s="49"/>
    </row>
    <row r="94" spans="1:22" x14ac:dyDescent="0.3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13"/>
        <v>-0.38558546809849703</v>
      </c>
      <c r="M94" s="25">
        <f t="shared" si="14"/>
        <v>-4.1603775547399448E-2</v>
      </c>
      <c r="N94" s="25">
        <f t="shared" si="15"/>
        <v>-0.8115321835512932</v>
      </c>
      <c r="O94" s="25">
        <f t="shared" si="16"/>
        <v>-0.19370492313255591</v>
      </c>
      <c r="P94" s="25">
        <f t="shared" si="17"/>
        <v>0.31392356886521106</v>
      </c>
      <c r="Q94" s="25">
        <f t="shared" si="18"/>
        <v>0.26091163436967696</v>
      </c>
      <c r="R94" s="14">
        <v>0</v>
      </c>
      <c r="S94" s="21">
        <f t="shared" si="19"/>
        <v>0.1959804078827995</v>
      </c>
      <c r="T94" s="21"/>
      <c r="V94" s="49"/>
    </row>
    <row r="95" spans="1:22" x14ac:dyDescent="0.3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13"/>
        <v>1.4156184627260777</v>
      </c>
      <c r="M95" s="25">
        <f t="shared" si="14"/>
        <v>-9.5799660532169484E-2</v>
      </c>
      <c r="N95" s="25">
        <f t="shared" si="15"/>
        <v>-0.36687038482713363</v>
      </c>
      <c r="O95" s="25">
        <f t="shared" si="16"/>
        <v>-0.24082337029950932</v>
      </c>
      <c r="P95" s="25">
        <f t="shared" si="17"/>
        <v>0.32172474890073183</v>
      </c>
      <c r="Q95" s="25">
        <f t="shared" si="18"/>
        <v>0.76154690056765928</v>
      </c>
      <c r="R95" s="14">
        <v>0</v>
      </c>
      <c r="S95" s="21">
        <f t="shared" si="19"/>
        <v>0.1712433388182435</v>
      </c>
      <c r="T95" s="21"/>
      <c r="V95" s="49"/>
    </row>
    <row r="96" spans="1:22" x14ac:dyDescent="0.3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13"/>
        <v>1.3397173639750386</v>
      </c>
      <c r="M96" s="25">
        <f t="shared" si="14"/>
        <v>1.4180734696828712</v>
      </c>
      <c r="N96" s="25">
        <f t="shared" si="15"/>
        <v>0.61572341404054887</v>
      </c>
      <c r="O96" s="25">
        <f t="shared" si="16"/>
        <v>0.73832669929198147</v>
      </c>
      <c r="P96" s="25">
        <f t="shared" si="17"/>
        <v>0.40003173252330321</v>
      </c>
      <c r="Q96" s="25">
        <f t="shared" si="18"/>
        <v>-0.56468485287668124</v>
      </c>
      <c r="R96" s="14">
        <v>0</v>
      </c>
      <c r="S96" s="21">
        <f t="shared" si="19"/>
        <v>-0.10948642489309104</v>
      </c>
      <c r="T96" s="21"/>
      <c r="V96" s="49"/>
    </row>
    <row r="97" spans="1:22" x14ac:dyDescent="0.3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13"/>
        <v>-0.73280769609884466</v>
      </c>
      <c r="M97" s="25">
        <f t="shared" si="14"/>
        <v>0.39897856322385561</v>
      </c>
      <c r="N97" s="25">
        <f t="shared" si="15"/>
        <v>-1.0712648181293876</v>
      </c>
      <c r="O97" s="25">
        <f t="shared" si="16"/>
        <v>-0.4619439321490692</v>
      </c>
      <c r="P97" s="25">
        <f t="shared" si="17"/>
        <v>0.15882968631656372</v>
      </c>
      <c r="Q97" s="25">
        <f t="shared" si="18"/>
        <v>0.57537018626219816</v>
      </c>
      <c r="R97" s="14">
        <v>0</v>
      </c>
      <c r="S97" s="21">
        <f t="shared" si="19"/>
        <v>0.14135729573547889</v>
      </c>
      <c r="T97" s="21"/>
      <c r="V97" s="49"/>
    </row>
    <row r="98" spans="1:22" x14ac:dyDescent="0.3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13"/>
        <v>-0.11725782730117643</v>
      </c>
      <c r="M98" s="25">
        <f t="shared" si="14"/>
        <v>-0.46536509877502774</v>
      </c>
      <c r="N98" s="25">
        <f t="shared" si="15"/>
        <v>-0.72950448447980731</v>
      </c>
      <c r="O98" s="25">
        <f t="shared" si="16"/>
        <v>-0.14364071818903729</v>
      </c>
      <c r="P98" s="25">
        <f t="shared" si="17"/>
        <v>-0.53206489869053619</v>
      </c>
      <c r="Q98" s="25">
        <f t="shared" si="18"/>
        <v>-0.33238682009852383</v>
      </c>
      <c r="R98" s="14">
        <v>0</v>
      </c>
      <c r="S98" s="21">
        <f t="shared" si="19"/>
        <v>0.47306861065304628</v>
      </c>
      <c r="T98" s="21"/>
      <c r="V98" s="49"/>
    </row>
    <row r="99" spans="1:22" x14ac:dyDescent="0.3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13"/>
        <v>-0.57905106834361919</v>
      </c>
      <c r="M99" s="25">
        <f t="shared" si="14"/>
        <v>-1.2304262041445684</v>
      </c>
      <c r="N99" s="25">
        <f t="shared" si="15"/>
        <v>-0.70600606266978549</v>
      </c>
      <c r="O99" s="25">
        <f t="shared" si="16"/>
        <v>-0.47121665368319776</v>
      </c>
      <c r="P99" s="25">
        <f t="shared" si="17"/>
        <v>0.13933834077980881</v>
      </c>
      <c r="Q99" s="25">
        <f t="shared" si="18"/>
        <v>-0.69985749565096156</v>
      </c>
      <c r="R99" s="14">
        <v>0</v>
      </c>
      <c r="S99" s="21">
        <f t="shared" si="19"/>
        <v>0.54590041348606944</v>
      </c>
      <c r="T99" s="21"/>
      <c r="V99" s="49"/>
    </row>
    <row r="100" spans="1:22" x14ac:dyDescent="0.3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13"/>
        <v>1.2335217172785615</v>
      </c>
      <c r="M100" s="25">
        <f t="shared" si="14"/>
        <v>0.69002434313409311</v>
      </c>
      <c r="N100" s="25">
        <f t="shared" si="15"/>
        <v>-0.38843489621633775</v>
      </c>
      <c r="O100" s="25">
        <f t="shared" si="16"/>
        <v>0.26330257141280677</v>
      </c>
      <c r="P100" s="25">
        <f t="shared" si="17"/>
        <v>-1.7311816121070169</v>
      </c>
      <c r="Q100" s="25">
        <f t="shared" si="18"/>
        <v>-0.6013483753026907</v>
      </c>
      <c r="R100" s="14">
        <v>1</v>
      </c>
      <c r="S100" s="21">
        <f t="shared" si="19"/>
        <v>0.46640604370527272</v>
      </c>
      <c r="T100" s="21"/>
      <c r="V100" s="49"/>
    </row>
    <row r="101" spans="1:22" x14ac:dyDescent="0.3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13"/>
        <v>-0.31463005029140301</v>
      </c>
      <c r="M101" s="25">
        <f t="shared" si="14"/>
        <v>-0.17409478656440119</v>
      </c>
      <c r="N101" s="25">
        <f t="shared" si="15"/>
        <v>1.7091839232592361</v>
      </c>
      <c r="O101" s="25">
        <f t="shared" si="16"/>
        <v>-0.48635151494309098</v>
      </c>
      <c r="P101" s="25">
        <f t="shared" si="17"/>
        <v>0.65625850502792027</v>
      </c>
      <c r="Q101" s="25">
        <f t="shared" si="18"/>
        <v>0.62721030083677765</v>
      </c>
      <c r="R101" s="14">
        <v>0</v>
      </c>
      <c r="S101" s="21">
        <f t="shared" si="19"/>
        <v>0.15407361411736958</v>
      </c>
      <c r="T101" s="21"/>
      <c r="V101" s="49"/>
    </row>
    <row r="102" spans="1:22" x14ac:dyDescent="0.3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ref="L102:L133" si="20">(C102-C$207)/C$209</f>
        <v>-1.301658734027757</v>
      </c>
      <c r="M102" s="25">
        <f t="shared" ref="M102:M133" si="21">(D102-D$207)/D$209</f>
        <v>-0.60471177745877269</v>
      </c>
      <c r="N102" s="25">
        <f t="shared" ref="N102:N133" si="22">(E102-E$207)/E$209</f>
        <v>-0.4474072571785826</v>
      </c>
      <c r="O102" s="25">
        <f t="shared" ref="O102:O133" si="23">(F102-F$207)/F$209</f>
        <v>-0.77133385552320599</v>
      </c>
      <c r="P102" s="25">
        <f t="shared" ref="P102:P133" si="24">(G102-G$207)/G$209</f>
        <v>0.77111397425416139</v>
      </c>
      <c r="Q102" s="25">
        <f t="shared" ref="Q102:Q133" si="25">(H102-H$207)/H$209</f>
        <v>0.63645620355308807</v>
      </c>
      <c r="R102" s="14">
        <v>0</v>
      </c>
      <c r="S102" s="21">
        <f t="shared" si="19"/>
        <v>0.23637032596500465</v>
      </c>
      <c r="T102" s="21"/>
      <c r="V102" s="49"/>
    </row>
    <row r="103" spans="1:22" x14ac:dyDescent="0.3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20"/>
        <v>1.099374562268866</v>
      </c>
      <c r="M103" s="25">
        <f t="shared" si="21"/>
        <v>1.4034171950242265</v>
      </c>
      <c r="N103" s="25">
        <f t="shared" si="22"/>
        <v>0.11473519362748529</v>
      </c>
      <c r="O103" s="25">
        <f t="shared" si="23"/>
        <v>-3.4510805393855704E-2</v>
      </c>
      <c r="P103" s="25">
        <f t="shared" si="24"/>
        <v>0.58021836160253415</v>
      </c>
      <c r="Q103" s="25">
        <f t="shared" si="25"/>
        <v>0.64639744272874289</v>
      </c>
      <c r="R103" s="14">
        <v>0</v>
      </c>
      <c r="S103" s="21">
        <f t="shared" si="19"/>
        <v>-0.16617229055968333</v>
      </c>
      <c r="T103" s="21"/>
      <c r="V103" s="49"/>
    </row>
    <row r="104" spans="1:22" x14ac:dyDescent="0.3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20"/>
        <v>0.2548685005279942</v>
      </c>
      <c r="M104" s="25">
        <f t="shared" si="21"/>
        <v>0.20884725492500786</v>
      </c>
      <c r="N104" s="25">
        <f t="shared" si="22"/>
        <v>-5.5650663986719237E-2</v>
      </c>
      <c r="O104" s="25">
        <f t="shared" si="23"/>
        <v>-4.6364196982414868E-2</v>
      </c>
      <c r="P104" s="25">
        <f t="shared" si="24"/>
        <v>0.55894990169432546</v>
      </c>
      <c r="Q104" s="25">
        <f t="shared" si="25"/>
        <v>-0.78509872620240473</v>
      </c>
      <c r="R104" s="14">
        <v>0</v>
      </c>
      <c r="S104" s="21">
        <f t="shared" si="19"/>
        <v>0.16919335042922976</v>
      </c>
      <c r="T104" s="21"/>
      <c r="V104" s="49"/>
    </row>
    <row r="105" spans="1:22" x14ac:dyDescent="0.3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20"/>
        <v>2.3537646824223546</v>
      </c>
      <c r="M105" s="25">
        <f t="shared" si="21"/>
        <v>3.3599631979507505</v>
      </c>
      <c r="N105" s="25">
        <f t="shared" si="22"/>
        <v>-0.53293180792259987</v>
      </c>
      <c r="O105" s="25">
        <f t="shared" si="23"/>
        <v>4.2179875096218655</v>
      </c>
      <c r="P105" s="25">
        <f t="shared" si="24"/>
        <v>-1.3624337997305804</v>
      </c>
      <c r="Q105" s="25">
        <f t="shared" si="25"/>
        <v>-3.2038971620285639</v>
      </c>
      <c r="R105" s="14">
        <v>0</v>
      </c>
      <c r="S105" s="21">
        <f t="shared" si="19"/>
        <v>-0.23805404224297236</v>
      </c>
      <c r="T105" s="21"/>
      <c r="V105" s="49"/>
    </row>
    <row r="106" spans="1:22" x14ac:dyDescent="0.3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20"/>
        <v>0.14175440166718356</v>
      </c>
      <c r="M106" s="25">
        <f t="shared" si="21"/>
        <v>-0.32658216659687966</v>
      </c>
      <c r="N106" s="25">
        <f t="shared" si="22"/>
        <v>-0.81089555959378457</v>
      </c>
      <c r="O106" s="25">
        <f t="shared" si="23"/>
        <v>0.41024524939504992</v>
      </c>
      <c r="P106" s="25">
        <f t="shared" si="24"/>
        <v>-0.26694069482897975</v>
      </c>
      <c r="Q106" s="25">
        <f t="shared" si="25"/>
        <v>0.4487893644101868</v>
      </c>
      <c r="R106" s="14">
        <v>0</v>
      </c>
      <c r="S106" s="21">
        <f t="shared" si="19"/>
        <v>0.29312914608010476</v>
      </c>
      <c r="T106" s="21"/>
      <c r="V106" s="49"/>
    </row>
    <row r="107" spans="1:22" x14ac:dyDescent="0.3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20"/>
        <v>-0.37224194950086353</v>
      </c>
      <c r="M107" s="25">
        <f t="shared" si="21"/>
        <v>0.15152471089628328</v>
      </c>
      <c r="N107" s="25">
        <f t="shared" si="22"/>
        <v>-0.49892826059457307</v>
      </c>
      <c r="O107" s="25">
        <f t="shared" si="23"/>
        <v>2.9654957287394867E-2</v>
      </c>
      <c r="P107" s="25">
        <f t="shared" si="24"/>
        <v>-0.81502608403110044</v>
      </c>
      <c r="Q107" s="25">
        <f t="shared" si="25"/>
        <v>0.25309417244464028</v>
      </c>
      <c r="R107" s="14">
        <v>1</v>
      </c>
      <c r="S107" s="21">
        <f t="shared" si="19"/>
        <v>0.35218344703085191</v>
      </c>
      <c r="T107" s="21"/>
      <c r="V107" s="49"/>
    </row>
    <row r="108" spans="1:22" x14ac:dyDescent="0.3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20"/>
        <v>-0.84183296221971493</v>
      </c>
      <c r="M108" s="25">
        <f t="shared" si="21"/>
        <v>-0.17295797292530196</v>
      </c>
      <c r="N108" s="25">
        <f t="shared" si="22"/>
        <v>2.1878289665239401</v>
      </c>
      <c r="O108" s="25">
        <f t="shared" si="23"/>
        <v>-0.4426465514339995</v>
      </c>
      <c r="P108" s="25">
        <f t="shared" si="24"/>
        <v>0.54422295131280418</v>
      </c>
      <c r="Q108" s="25">
        <f t="shared" si="25"/>
        <v>0.71780417141195596</v>
      </c>
      <c r="R108" s="14">
        <v>0</v>
      </c>
      <c r="S108" s="21">
        <f t="shared" si="19"/>
        <v>0.16433211825059826</v>
      </c>
      <c r="T108" s="21"/>
      <c r="V108" s="49"/>
    </row>
    <row r="109" spans="1:22" x14ac:dyDescent="0.3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20"/>
        <v>1.417145502738332</v>
      </c>
      <c r="M109" s="25">
        <f t="shared" si="21"/>
        <v>0.87394441225388486</v>
      </c>
      <c r="N109" s="25">
        <f t="shared" si="22"/>
        <v>1.4257845723129428</v>
      </c>
      <c r="O109" s="25">
        <f t="shared" si="23"/>
        <v>0.44365066583134677</v>
      </c>
      <c r="P109" s="25">
        <f t="shared" si="24"/>
        <v>-0.28342256865172932</v>
      </c>
      <c r="Q109" s="25">
        <f t="shared" si="25"/>
        <v>0.19574574401434866</v>
      </c>
      <c r="R109" s="14">
        <v>1</v>
      </c>
      <c r="S109" s="21">
        <f t="shared" si="19"/>
        <v>8.7598302794965915E-2</v>
      </c>
      <c r="T109" s="21"/>
      <c r="V109" s="49"/>
    </row>
    <row r="110" spans="1:22" x14ac:dyDescent="0.3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20"/>
        <v>1.9953363392654375</v>
      </c>
      <c r="M110" s="25">
        <f t="shared" si="21"/>
        <v>0.34977346570477619</v>
      </c>
      <c r="N110" s="25">
        <f t="shared" si="22"/>
        <v>2.3134742251599985</v>
      </c>
      <c r="O110" s="25">
        <f t="shared" si="23"/>
        <v>-0.266889029504635</v>
      </c>
      <c r="P110" s="25">
        <f t="shared" si="24"/>
        <v>-0.41936753411168759</v>
      </c>
      <c r="Q110" s="25">
        <f t="shared" si="25"/>
        <v>0.58817418693219858</v>
      </c>
      <c r="R110" s="14">
        <v>0</v>
      </c>
      <c r="S110" s="21">
        <f t="shared" si="19"/>
        <v>0.24109007780959141</v>
      </c>
      <c r="T110" s="21"/>
      <c r="V110" s="49"/>
    </row>
    <row r="111" spans="1:22" x14ac:dyDescent="0.3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20"/>
        <v>-0.75226488041316364</v>
      </c>
      <c r="M111" s="25">
        <f t="shared" si="21"/>
        <v>-0.38324935845940333</v>
      </c>
      <c r="N111" s="25">
        <f t="shared" si="22"/>
        <v>0.56382201051909264</v>
      </c>
      <c r="O111" s="25">
        <f t="shared" si="23"/>
        <v>-0.40536848095747857</v>
      </c>
      <c r="P111" s="25">
        <f t="shared" si="24"/>
        <v>-0.26257324992925779</v>
      </c>
      <c r="Q111" s="25">
        <f t="shared" si="25"/>
        <v>-3.9865639436485842E-2</v>
      </c>
      <c r="R111" s="14">
        <v>1</v>
      </c>
      <c r="S111" s="21">
        <f t="shared" si="19"/>
        <v>0.40749561381297544</v>
      </c>
      <c r="T111" s="21"/>
      <c r="V111" s="49"/>
    </row>
    <row r="112" spans="1:22" x14ac:dyDescent="0.3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20"/>
        <v>0.15453749068815054</v>
      </c>
      <c r="M112" s="25">
        <f t="shared" si="21"/>
        <v>1.4946929660664743</v>
      </c>
      <c r="N112" s="25">
        <f t="shared" si="22"/>
        <v>-0.59320007304580957</v>
      </c>
      <c r="O112" s="25">
        <f t="shared" si="23"/>
        <v>0.20445608716590163</v>
      </c>
      <c r="P112" s="25">
        <f t="shared" si="24"/>
        <v>-0.48638961218996457</v>
      </c>
      <c r="Q112" s="25">
        <f t="shared" si="25"/>
        <v>-0.7171814992361123</v>
      </c>
      <c r="R112" s="14">
        <v>0</v>
      </c>
      <c r="S112" s="21">
        <f t="shared" si="19"/>
        <v>9.7348677649209209E-2</v>
      </c>
      <c r="T112" s="21"/>
      <c r="V112" s="49"/>
    </row>
    <row r="113" spans="1:22" x14ac:dyDescent="0.3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20"/>
        <v>-1.0808497435852202</v>
      </c>
      <c r="M113" s="25">
        <f t="shared" si="21"/>
        <v>-0.73583193069623209</v>
      </c>
      <c r="N113" s="25">
        <f t="shared" si="22"/>
        <v>-0.96161232488585291</v>
      </c>
      <c r="O113" s="25">
        <f t="shared" si="23"/>
        <v>-0.59780710435609052</v>
      </c>
      <c r="P113" s="25">
        <f t="shared" si="24"/>
        <v>6.4205496440637777E-2</v>
      </c>
      <c r="Q113" s="25">
        <f t="shared" si="25"/>
        <v>0.28914030043869937</v>
      </c>
      <c r="R113" s="14">
        <v>1</v>
      </c>
      <c r="S113" s="21">
        <f t="shared" si="19"/>
        <v>0.40409711744331428</v>
      </c>
      <c r="T113" s="21"/>
      <c r="V113" s="49"/>
    </row>
    <row r="114" spans="1:22" x14ac:dyDescent="0.3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20"/>
        <v>1.4551492233834151</v>
      </c>
      <c r="M114" s="25">
        <f t="shared" si="21"/>
        <v>0.41991183626983086</v>
      </c>
      <c r="N114" s="25">
        <f t="shared" si="22"/>
        <v>-0.39004820890485981</v>
      </c>
      <c r="O114" s="25">
        <f t="shared" si="23"/>
        <v>9.2541534011421747E-2</v>
      </c>
      <c r="P114" s="25">
        <f t="shared" si="24"/>
        <v>-0.47370860030900558</v>
      </c>
      <c r="Q114" s="25">
        <f t="shared" si="25"/>
        <v>-1.0454511564051281</v>
      </c>
      <c r="R114" s="14">
        <v>1</v>
      </c>
      <c r="S114" s="21">
        <f t="shared" si="19"/>
        <v>0.32999061209540137</v>
      </c>
      <c r="T114" s="21"/>
      <c r="V114" s="49"/>
    </row>
    <row r="115" spans="1:22" x14ac:dyDescent="0.3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20"/>
        <v>-0.67599902472483619</v>
      </c>
      <c r="M115" s="25">
        <f t="shared" si="21"/>
        <v>-3.9551429042835491E-3</v>
      </c>
      <c r="N115" s="25">
        <f t="shared" si="22"/>
        <v>0.37115836432799565</v>
      </c>
      <c r="O115" s="25">
        <f t="shared" si="23"/>
        <v>-0.27955777865561948</v>
      </c>
      <c r="P115" s="25">
        <f t="shared" si="24"/>
        <v>0.44767809202406544</v>
      </c>
      <c r="Q115" s="25">
        <f t="shared" si="25"/>
        <v>0.26194386708338158</v>
      </c>
      <c r="R115" s="14">
        <v>0</v>
      </c>
      <c r="S115" s="21">
        <f t="shared" si="19"/>
        <v>0.17109621203491987</v>
      </c>
      <c r="T115" s="21"/>
      <c r="V115" s="49"/>
    </row>
    <row r="116" spans="1:22" x14ac:dyDescent="0.3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20"/>
        <v>-0.55157116914636606</v>
      </c>
      <c r="M116" s="25">
        <f t="shared" si="21"/>
        <v>0.75902330393612749</v>
      </c>
      <c r="N116" s="25">
        <f t="shared" si="22"/>
        <v>0.8441640291169018</v>
      </c>
      <c r="O116" s="25">
        <f t="shared" si="23"/>
        <v>0.21583793097822471</v>
      </c>
      <c r="P116" s="25">
        <f t="shared" si="24"/>
        <v>-0.84113927480765271</v>
      </c>
      <c r="Q116" s="25">
        <f t="shared" si="25"/>
        <v>-0.44848927743064504</v>
      </c>
      <c r="R116" s="14">
        <v>0</v>
      </c>
      <c r="S116" s="21">
        <f t="shared" si="19"/>
        <v>0.2801581364403315</v>
      </c>
      <c r="T116" s="21"/>
      <c r="V116" s="49"/>
    </row>
    <row r="117" spans="1:22" x14ac:dyDescent="0.3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20"/>
        <v>-1.7355691795818939</v>
      </c>
      <c r="M117" s="25">
        <f t="shared" si="21"/>
        <v>-0.82772783847607412</v>
      </c>
      <c r="N117" s="25">
        <f t="shared" si="22"/>
        <v>3.538169317814744E-2</v>
      </c>
      <c r="O117" s="25">
        <f t="shared" si="23"/>
        <v>-0.50509373529021195</v>
      </c>
      <c r="P117" s="25">
        <f t="shared" si="24"/>
        <v>0.10162400074132535</v>
      </c>
      <c r="Q117" s="25">
        <f t="shared" si="25"/>
        <v>0.57233391036653258</v>
      </c>
      <c r="R117" s="14">
        <v>0</v>
      </c>
      <c r="S117" s="21">
        <f t="shared" si="19"/>
        <v>0.38544663114220556</v>
      </c>
      <c r="T117" s="21"/>
      <c r="V117" s="49"/>
    </row>
    <row r="118" spans="1:22" x14ac:dyDescent="0.3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20"/>
        <v>-0.10914024018873889</v>
      </c>
      <c r="M118" s="25">
        <f t="shared" si="21"/>
        <v>0.29548394969296765</v>
      </c>
      <c r="N118" s="25">
        <f t="shared" si="22"/>
        <v>1.1069797688162071</v>
      </c>
      <c r="O118" s="25">
        <f t="shared" si="23"/>
        <v>8.5673419686105937E-3</v>
      </c>
      <c r="P118" s="25">
        <f t="shared" si="24"/>
        <v>0.64237309118683439</v>
      </c>
      <c r="Q118" s="25">
        <f t="shared" si="25"/>
        <v>0.84470875203016682</v>
      </c>
      <c r="R118" s="14">
        <v>0</v>
      </c>
      <c r="S118" s="21">
        <f t="shared" si="19"/>
        <v>1.1213418911485501E-2</v>
      </c>
      <c r="T118" s="21"/>
      <c r="V118" s="49"/>
    </row>
    <row r="119" spans="1:22" x14ac:dyDescent="0.3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20"/>
        <v>-1.4396664279754448</v>
      </c>
      <c r="M119" s="25">
        <f t="shared" si="21"/>
        <v>-0.74973462256757717</v>
      </c>
      <c r="N119" s="25">
        <f t="shared" si="22"/>
        <v>1.441813640009372</v>
      </c>
      <c r="O119" s="25">
        <f t="shared" si="23"/>
        <v>-0.68294881271831032</v>
      </c>
      <c r="P119" s="25">
        <f t="shared" si="24"/>
        <v>0.81279933039865826</v>
      </c>
      <c r="Q119" s="25">
        <f t="shared" si="25"/>
        <v>0.39915134989896883</v>
      </c>
      <c r="R119" s="14">
        <v>1</v>
      </c>
      <c r="S119" s="21">
        <f t="shared" si="19"/>
        <v>0.26607313370188673</v>
      </c>
      <c r="T119" s="21"/>
      <c r="V119" s="49"/>
    </row>
    <row r="120" spans="1:22" x14ac:dyDescent="0.3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20"/>
        <v>-1.255085538422176</v>
      </c>
      <c r="M120" s="25">
        <f t="shared" si="21"/>
        <v>-0.12537778939286265</v>
      </c>
      <c r="N120" s="25">
        <f t="shared" si="22"/>
        <v>-1.1146597570379184</v>
      </c>
      <c r="O120" s="25">
        <f t="shared" si="23"/>
        <v>-0.5855613304222359</v>
      </c>
      <c r="P120" s="25">
        <f t="shared" si="24"/>
        <v>0.64160629490074828</v>
      </c>
      <c r="Q120" s="25">
        <f t="shared" si="25"/>
        <v>0.6141171797875562</v>
      </c>
      <c r="R120" s="14">
        <v>0</v>
      </c>
      <c r="S120" s="21">
        <f t="shared" si="19"/>
        <v>0.15694794417703214</v>
      </c>
      <c r="T120" s="21"/>
      <c r="V120" s="49"/>
    </row>
    <row r="121" spans="1:22" x14ac:dyDescent="0.3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20"/>
        <v>-1.2849764687417613</v>
      </c>
      <c r="M121" s="25">
        <f t="shared" si="21"/>
        <v>-0.90344752507227177</v>
      </c>
      <c r="N121" s="25">
        <f t="shared" si="22"/>
        <v>0.18519276841195043</v>
      </c>
      <c r="O121" s="25">
        <f t="shared" si="23"/>
        <v>-0.49487388087489204</v>
      </c>
      <c r="P121" s="25">
        <f t="shared" si="24"/>
        <v>0.17965012101545211</v>
      </c>
      <c r="Q121" s="25">
        <f t="shared" si="25"/>
        <v>0.35642955657325087</v>
      </c>
      <c r="R121" s="14">
        <v>1</v>
      </c>
      <c r="S121" s="21">
        <f t="shared" si="19"/>
        <v>0.40033497888542269</v>
      </c>
      <c r="T121" s="21"/>
      <c r="V121" s="49"/>
    </row>
    <row r="122" spans="1:22" x14ac:dyDescent="0.3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20"/>
        <v>1.1789844027337182</v>
      </c>
      <c r="M122" s="25">
        <f t="shared" si="21"/>
        <v>-0.88753554857677974</v>
      </c>
      <c r="N122" s="25">
        <f t="shared" si="22"/>
        <v>-0.94832380098097668</v>
      </c>
      <c r="O122" s="25">
        <f t="shared" si="23"/>
        <v>-0.30766929853915731</v>
      </c>
      <c r="P122" s="25">
        <f t="shared" si="24"/>
        <v>0.21110879423633111</v>
      </c>
      <c r="Q122" s="25">
        <f t="shared" si="25"/>
        <v>0.61869450667727377</v>
      </c>
      <c r="R122" s="14">
        <v>0</v>
      </c>
      <c r="S122" s="21">
        <f t="shared" si="19"/>
        <v>0.35628882149943752</v>
      </c>
      <c r="T122" s="21"/>
      <c r="V122" s="49"/>
    </row>
    <row r="123" spans="1:22" x14ac:dyDescent="0.3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20"/>
        <v>-0.24218382988253773</v>
      </c>
      <c r="M123" s="25">
        <f t="shared" si="21"/>
        <v>1.0642420935053636</v>
      </c>
      <c r="N123" s="25">
        <f t="shared" si="22"/>
        <v>-0.61374310947292576</v>
      </c>
      <c r="O123" s="25">
        <f t="shared" si="23"/>
        <v>0.197381428234809</v>
      </c>
      <c r="P123" s="25">
        <f t="shared" si="24"/>
        <v>0.40802063056955479</v>
      </c>
      <c r="Q123" s="25">
        <f t="shared" si="25"/>
        <v>0.5168695593327155</v>
      </c>
      <c r="R123" s="14">
        <v>0</v>
      </c>
      <c r="S123" s="21">
        <f t="shared" si="19"/>
        <v>-8.0293054731673891E-2</v>
      </c>
      <c r="T123" s="21"/>
      <c r="V123" s="49"/>
    </row>
    <row r="124" spans="1:22" x14ac:dyDescent="0.3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20"/>
        <v>0.25119065786097222</v>
      </c>
      <c r="M124" s="25">
        <f t="shared" si="21"/>
        <v>0.33976953299032275</v>
      </c>
      <c r="N124" s="25">
        <f t="shared" si="22"/>
        <v>2.4454961051509832E-2</v>
      </c>
      <c r="O124" s="25">
        <f t="shared" si="23"/>
        <v>0.5164586818250162</v>
      </c>
      <c r="P124" s="25">
        <f t="shared" si="24"/>
        <v>0.47931517140142899</v>
      </c>
      <c r="Q124" s="25">
        <f t="shared" si="25"/>
        <v>0.31937936569331332</v>
      </c>
      <c r="R124" s="14">
        <v>0</v>
      </c>
      <c r="S124" s="21">
        <f t="shared" si="19"/>
        <v>3.0109135685811556E-2</v>
      </c>
      <c r="T124" s="21"/>
      <c r="V124" s="49"/>
    </row>
    <row r="125" spans="1:22" x14ac:dyDescent="0.3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20"/>
        <v>0.11409507151946439</v>
      </c>
      <c r="M125" s="25">
        <f t="shared" si="21"/>
        <v>0.7419570117645532</v>
      </c>
      <c r="N125" s="25">
        <f t="shared" si="22"/>
        <v>1.0402111000499015</v>
      </c>
      <c r="O125" s="25">
        <f t="shared" si="23"/>
        <v>0.10636886894181735</v>
      </c>
      <c r="P125" s="25">
        <f t="shared" si="24"/>
        <v>9.0709682429740715E-2</v>
      </c>
      <c r="Q125" s="25">
        <f t="shared" si="25"/>
        <v>9.3054668165946184E-3</v>
      </c>
      <c r="R125" s="14">
        <v>0</v>
      </c>
      <c r="S125" s="21">
        <f t="shared" si="19"/>
        <v>8.4647592379740899E-2</v>
      </c>
      <c r="T125" s="21"/>
      <c r="V125" s="49"/>
    </row>
    <row r="126" spans="1:22" x14ac:dyDescent="0.3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20"/>
        <v>0.34433607230685703</v>
      </c>
      <c r="M126" s="25">
        <f t="shared" si="21"/>
        <v>0.94632862700049847</v>
      </c>
      <c r="N126" s="25">
        <f t="shared" si="22"/>
        <v>0.25132359365103041</v>
      </c>
      <c r="O126" s="25">
        <f t="shared" si="23"/>
        <v>-0.17131064367291585</v>
      </c>
      <c r="P126" s="25">
        <f t="shared" si="24"/>
        <v>-1.479709880367591</v>
      </c>
      <c r="Q126" s="25">
        <f t="shared" si="25"/>
        <v>-0.43686225947041063</v>
      </c>
      <c r="R126" s="14">
        <v>1</v>
      </c>
      <c r="S126" s="21">
        <f t="shared" si="19"/>
        <v>0.39558117050182084</v>
      </c>
      <c r="T126" s="21"/>
      <c r="V126" s="49"/>
    </row>
    <row r="127" spans="1:22" x14ac:dyDescent="0.3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20"/>
        <v>-0.20195456674106627</v>
      </c>
      <c r="M127" s="25">
        <f t="shared" si="21"/>
        <v>2.6768334816692236E-2</v>
      </c>
      <c r="N127" s="25">
        <f t="shared" si="22"/>
        <v>-0.3496825976121431</v>
      </c>
      <c r="O127" s="25">
        <f t="shared" si="23"/>
        <v>4.2620453562919386E-3</v>
      </c>
      <c r="P127" s="25">
        <f t="shared" si="24"/>
        <v>0.62304555880942802</v>
      </c>
      <c r="Q127" s="25">
        <f t="shared" si="25"/>
        <v>-0.10944508365371024</v>
      </c>
      <c r="R127" s="14">
        <v>0</v>
      </c>
      <c r="S127" s="21">
        <f t="shared" si="19"/>
        <v>0.13667590173998481</v>
      </c>
      <c r="T127" s="21"/>
      <c r="V127" s="49"/>
    </row>
    <row r="128" spans="1:22" x14ac:dyDescent="0.3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20"/>
        <v>-0.68526117449871549</v>
      </c>
      <c r="M128" s="25">
        <f t="shared" si="21"/>
        <v>0.31726104651863241</v>
      </c>
      <c r="N128" s="25">
        <f t="shared" si="22"/>
        <v>-1.2512842104157287</v>
      </c>
      <c r="O128" s="25">
        <f t="shared" si="23"/>
        <v>-0.10615850063438829</v>
      </c>
      <c r="P128" s="25">
        <f t="shared" si="24"/>
        <v>-1.1315577640339551</v>
      </c>
      <c r="Q128" s="25">
        <f t="shared" si="25"/>
        <v>-0.1932816043892113</v>
      </c>
      <c r="R128" s="14">
        <v>0</v>
      </c>
      <c r="S128" s="21">
        <f t="shared" si="19"/>
        <v>0.42481271214292188</v>
      </c>
      <c r="T128" s="21"/>
      <c r="V128" s="49"/>
    </row>
    <row r="129" spans="1:22" x14ac:dyDescent="0.3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20"/>
        <v>1.5178384402291372</v>
      </c>
      <c r="M129" s="25">
        <f t="shared" si="21"/>
        <v>2.1164908768527688</v>
      </c>
      <c r="N129" s="25">
        <f t="shared" si="22"/>
        <v>0.36668082608467134</v>
      </c>
      <c r="O129" s="25">
        <f t="shared" si="23"/>
        <v>1.0345977627131269</v>
      </c>
      <c r="P129" s="25">
        <f t="shared" si="24"/>
        <v>0.3764567651243293</v>
      </c>
      <c r="Q129" s="25">
        <f t="shared" si="25"/>
        <v>0.35134030385740772</v>
      </c>
      <c r="R129" s="14">
        <v>0</v>
      </c>
      <c r="S129" s="21">
        <f t="shared" si="19"/>
        <v>-0.32891289809680091</v>
      </c>
      <c r="T129" s="21"/>
      <c r="V129" s="49"/>
    </row>
    <row r="130" spans="1:22" x14ac:dyDescent="0.3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20"/>
        <v>0.28592722148568811</v>
      </c>
      <c r="M130" s="25">
        <f t="shared" si="21"/>
        <v>-0.70458649326313305</v>
      </c>
      <c r="N130" s="25">
        <f t="shared" si="22"/>
        <v>-1.2397198053777103</v>
      </c>
      <c r="O130" s="25">
        <f t="shared" si="23"/>
        <v>-0.47955543999688305</v>
      </c>
      <c r="P130" s="25">
        <f t="shared" si="24"/>
        <v>0.18944925649801964</v>
      </c>
      <c r="Q130" s="25">
        <f t="shared" si="25"/>
        <v>0.18146686276229515</v>
      </c>
      <c r="R130" s="14">
        <v>0</v>
      </c>
      <c r="S130" s="21">
        <f t="shared" si="19"/>
        <v>0.37306652433468962</v>
      </c>
      <c r="T130" s="21"/>
      <c r="V130" s="49"/>
    </row>
    <row r="131" spans="1:22" x14ac:dyDescent="0.3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20"/>
        <v>6.0824883018581015E-2</v>
      </c>
      <c r="M131" s="25">
        <f t="shared" si="21"/>
        <v>1.01841997828375</v>
      </c>
      <c r="N131" s="25">
        <f t="shared" si="22"/>
        <v>-0.51235266689198733</v>
      </c>
      <c r="O131" s="25">
        <f t="shared" si="23"/>
        <v>-2.5880040502878125E-2</v>
      </c>
      <c r="P131" s="25">
        <f t="shared" si="24"/>
        <v>-2.9174843168539888</v>
      </c>
      <c r="Q131" s="25">
        <f t="shared" si="25"/>
        <v>-2.1211447843166642</v>
      </c>
      <c r="R131" s="14">
        <v>1</v>
      </c>
      <c r="S131" s="21">
        <f t="shared" si="19"/>
        <v>0.76361632649540356</v>
      </c>
      <c r="T131" s="21"/>
      <c r="V131" s="49"/>
    </row>
    <row r="132" spans="1:22" x14ac:dyDescent="0.3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20"/>
        <v>2.00384768824983</v>
      </c>
      <c r="M132" s="25">
        <f t="shared" si="21"/>
        <v>-0.38251388942328374</v>
      </c>
      <c r="N132" s="25">
        <f t="shared" si="22"/>
        <v>-0.47833578889051742</v>
      </c>
      <c r="O132" s="25">
        <f t="shared" si="23"/>
        <v>-0.40775683027560455</v>
      </c>
      <c r="P132" s="25">
        <f t="shared" si="24"/>
        <v>0.77166716480285535</v>
      </c>
      <c r="Q132" s="25">
        <f t="shared" si="25"/>
        <v>0.15442742632149842</v>
      </c>
      <c r="R132" s="14">
        <v>0</v>
      </c>
      <c r="S132" s="21">
        <f t="shared" si="19"/>
        <v>0.20029189642278949</v>
      </c>
      <c r="T132" s="21"/>
      <c r="V132" s="49"/>
    </row>
    <row r="133" spans="1:22" x14ac:dyDescent="0.3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20"/>
        <v>2.5670459991524108</v>
      </c>
      <c r="M133" s="25">
        <f t="shared" si="21"/>
        <v>-0.1611259046852169</v>
      </c>
      <c r="N133" s="25">
        <f t="shared" si="22"/>
        <v>-0.71784059082989904</v>
      </c>
      <c r="O133" s="25">
        <f t="shared" si="23"/>
        <v>0.30533352218442006</v>
      </c>
      <c r="P133" s="25">
        <f t="shared" si="24"/>
        <v>-0.18777933503184138</v>
      </c>
      <c r="Q133" s="25">
        <f t="shared" si="25"/>
        <v>-0.13390591528897111</v>
      </c>
      <c r="R133" s="14">
        <v>0</v>
      </c>
      <c r="S133" s="21">
        <f t="shared" si="19"/>
        <v>0.29965276788459971</v>
      </c>
      <c r="T133" s="21"/>
      <c r="V133" s="49"/>
    </row>
    <row r="134" spans="1:22" x14ac:dyDescent="0.3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ref="L134:L165" si="26">(C134-C$207)/C$209</f>
        <v>0.85840527093196117</v>
      </c>
      <c r="M134" s="25">
        <f t="shared" ref="M134:M165" si="27">(D134-D$207)/D$209</f>
        <v>0.20914231781580334</v>
      </c>
      <c r="N134" s="25">
        <f t="shared" ref="N134:N165" si="28">(E134-E$207)/E$209</f>
        <v>1.1184372470340367</v>
      </c>
      <c r="O134" s="25">
        <f t="shared" ref="O134:O165" si="29">(F134-F$207)/F$209</f>
        <v>0.50713463376649215</v>
      </c>
      <c r="P134" s="25">
        <f t="shared" ref="P134:P165" si="30">(G134-G$207)/G$209</f>
        <v>-0.62536214639908283</v>
      </c>
      <c r="Q134" s="25">
        <f t="shared" ref="Q134:Q165" si="31">(H134-H$207)/H$209</f>
        <v>9.2293343678738524E-2</v>
      </c>
      <c r="R134" s="14">
        <v>0</v>
      </c>
      <c r="S134" s="21">
        <f t="shared" si="19"/>
        <v>0.27817773713897131</v>
      </c>
      <c r="T134" s="21"/>
      <c r="V134" s="49"/>
    </row>
    <row r="135" spans="1:22" x14ac:dyDescent="0.3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si="26"/>
        <v>-1.3017157770039214</v>
      </c>
      <c r="M135" s="25">
        <f t="shared" si="27"/>
        <v>-1.2268244734437983</v>
      </c>
      <c r="N135" s="25">
        <f t="shared" si="28"/>
        <v>0.51717362365404618</v>
      </c>
      <c r="O135" s="25">
        <f t="shared" si="29"/>
        <v>-0.52613362921569617</v>
      </c>
      <c r="P135" s="25">
        <f t="shared" si="30"/>
        <v>0.44427716022271097</v>
      </c>
      <c r="Q135" s="25">
        <f t="shared" si="31"/>
        <v>0.25683812047514309</v>
      </c>
      <c r="R135" s="14">
        <v>1</v>
      </c>
      <c r="S135" s="21">
        <f t="shared" ref="S135:S198" si="32">M135*$M$4+O135*$O$4+P135*$P$4+Q135*$Q$4+$R$3</f>
        <v>0.42158039706193229</v>
      </c>
      <c r="T135" s="21"/>
      <c r="V135" s="49"/>
    </row>
    <row r="136" spans="1:22" x14ac:dyDescent="0.3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26"/>
        <v>1.0334521982948621</v>
      </c>
      <c r="M136" s="25">
        <f t="shared" si="27"/>
        <v>-0.40184884630321949</v>
      </c>
      <c r="N136" s="25">
        <f t="shared" si="28"/>
        <v>-0.81826849457165785</v>
      </c>
      <c r="O136" s="25">
        <f t="shared" si="29"/>
        <v>0.13054446757401655</v>
      </c>
      <c r="P136" s="25">
        <f t="shared" si="30"/>
        <v>0.59229494461254917</v>
      </c>
      <c r="Q136" s="25">
        <f t="shared" si="31"/>
        <v>-1.0063181288719303</v>
      </c>
      <c r="R136" s="14">
        <v>1</v>
      </c>
      <c r="S136" s="21">
        <f t="shared" si="32"/>
        <v>0.2790161974650629</v>
      </c>
      <c r="T136" s="21"/>
      <c r="V136" s="49"/>
    </row>
    <row r="137" spans="1:22" x14ac:dyDescent="0.3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26"/>
        <v>-1.1159138953443866</v>
      </c>
      <c r="M137" s="25">
        <f t="shared" si="27"/>
        <v>-1.1539393892682757</v>
      </c>
      <c r="N137" s="25">
        <f t="shared" si="28"/>
        <v>1.3555353172907689</v>
      </c>
      <c r="O137" s="25">
        <f t="shared" si="29"/>
        <v>-0.44989509211324785</v>
      </c>
      <c r="P137" s="25">
        <f t="shared" si="30"/>
        <v>0.53264234132361765</v>
      </c>
      <c r="Q137" s="25">
        <f t="shared" si="31"/>
        <v>0.64599141461004217</v>
      </c>
      <c r="R137" s="14">
        <v>0</v>
      </c>
      <c r="S137" s="21">
        <f t="shared" si="32"/>
        <v>0.35606111134069135</v>
      </c>
      <c r="T137" s="21"/>
      <c r="V137" s="49"/>
    </row>
    <row r="138" spans="1:22" x14ac:dyDescent="0.3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26"/>
        <v>-0.11609468214247541</v>
      </c>
      <c r="M138" s="25">
        <f t="shared" si="27"/>
        <v>0.6037557905846056</v>
      </c>
      <c r="N138" s="25">
        <f t="shared" si="28"/>
        <v>-0.41851547618309992</v>
      </c>
      <c r="O138" s="25">
        <f t="shared" si="29"/>
        <v>-0.49658530716861632</v>
      </c>
      <c r="P138" s="25">
        <f t="shared" si="30"/>
        <v>0.23333983978178199</v>
      </c>
      <c r="Q138" s="25">
        <f t="shared" si="31"/>
        <v>-9.7102928350720666E-2</v>
      </c>
      <c r="R138" s="14">
        <v>0</v>
      </c>
      <c r="S138" s="21">
        <f t="shared" si="32"/>
        <v>0.14222033746621016</v>
      </c>
      <c r="T138" s="21"/>
      <c r="V138" s="49"/>
    </row>
    <row r="139" spans="1:22" x14ac:dyDescent="0.3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26"/>
        <v>0.22777506733600739</v>
      </c>
      <c r="M139" s="25">
        <f t="shared" si="27"/>
        <v>0.29106071209619455</v>
      </c>
      <c r="N139" s="25">
        <f t="shared" si="28"/>
        <v>1.8390073977792392</v>
      </c>
      <c r="O139" s="25">
        <f t="shared" si="29"/>
        <v>-0.37537755885540042</v>
      </c>
      <c r="P139" s="25">
        <f t="shared" si="30"/>
        <v>0.15248784294252468</v>
      </c>
      <c r="Q139" s="25">
        <f t="shared" si="31"/>
        <v>0.49310198384460274</v>
      </c>
      <c r="R139" s="14">
        <v>0</v>
      </c>
      <c r="S139" s="21">
        <f t="shared" si="32"/>
        <v>0.16164866380337425</v>
      </c>
      <c r="T139" s="21"/>
      <c r="V139" s="49"/>
    </row>
    <row r="140" spans="1:22" x14ac:dyDescent="0.3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26"/>
        <v>0.98241583679415656</v>
      </c>
      <c r="M140" s="25">
        <f t="shared" si="27"/>
        <v>0.40124287641424422</v>
      </c>
      <c r="N140" s="25">
        <f t="shared" si="28"/>
        <v>1.0662684994649942</v>
      </c>
      <c r="O140" s="25">
        <f t="shared" si="29"/>
        <v>-0.34355399806103409</v>
      </c>
      <c r="P140" s="25">
        <f t="shared" si="30"/>
        <v>0.62406760633795832</v>
      </c>
      <c r="Q140" s="25">
        <f t="shared" si="31"/>
        <v>0.33656641301892132</v>
      </c>
      <c r="R140" s="14">
        <v>0</v>
      </c>
      <c r="S140" s="21">
        <f t="shared" si="32"/>
        <v>6.2155912145447051E-2</v>
      </c>
      <c r="T140" s="21"/>
      <c r="V140" s="49"/>
    </row>
    <row r="141" spans="1:22" x14ac:dyDescent="0.3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26"/>
        <v>-1.6182262882145575</v>
      </c>
      <c r="M141" s="25">
        <f t="shared" si="27"/>
        <v>-1.2235236490782921</v>
      </c>
      <c r="N141" s="25">
        <f t="shared" si="28"/>
        <v>0.37546508003384066</v>
      </c>
      <c r="O141" s="25">
        <f t="shared" si="29"/>
        <v>-0.48172411256362269</v>
      </c>
      <c r="P141" s="25">
        <f t="shared" si="30"/>
        <v>0.51176257485758103</v>
      </c>
      <c r="Q141" s="25">
        <f t="shared" si="31"/>
        <v>0.40541665589894871</v>
      </c>
      <c r="R141" s="14">
        <v>1</v>
      </c>
      <c r="S141" s="21">
        <f t="shared" si="32"/>
        <v>0.39358794336655001</v>
      </c>
      <c r="T141" s="21"/>
      <c r="V141" s="49"/>
    </row>
    <row r="142" spans="1:22" x14ac:dyDescent="0.3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26"/>
        <v>-0.92730460281523941</v>
      </c>
      <c r="M142" s="25">
        <f t="shared" si="27"/>
        <v>9.8448125242244486E-2</v>
      </c>
      <c r="N142" s="25">
        <f t="shared" si="28"/>
        <v>-0.11609179332002685</v>
      </c>
      <c r="O142" s="25">
        <f t="shared" si="29"/>
        <v>-9.2920237558441185E-2</v>
      </c>
      <c r="P142" s="25">
        <f t="shared" si="30"/>
        <v>-0.670955942269159</v>
      </c>
      <c r="Q142" s="25">
        <f t="shared" si="31"/>
        <v>-0.51689566739097392</v>
      </c>
      <c r="R142" s="14">
        <v>1</v>
      </c>
      <c r="S142" s="21">
        <f t="shared" si="32"/>
        <v>0.40296329122788349</v>
      </c>
      <c r="T142" s="21"/>
      <c r="V142" s="49"/>
    </row>
    <row r="143" spans="1:22" x14ac:dyDescent="0.3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26"/>
        <v>-1.0906736764098774</v>
      </c>
      <c r="M143" s="25">
        <f t="shared" si="27"/>
        <v>-0.5949488511883515</v>
      </c>
      <c r="N143" s="25">
        <f t="shared" si="28"/>
        <v>0.25002896913574468</v>
      </c>
      <c r="O143" s="25">
        <f t="shared" si="29"/>
        <v>-0.58023533932665372</v>
      </c>
      <c r="P143" s="25">
        <f t="shared" si="30"/>
        <v>0.65202635074423398</v>
      </c>
      <c r="Q143" s="25">
        <f t="shared" si="31"/>
        <v>0.64433725760494087</v>
      </c>
      <c r="R143" s="14">
        <v>0</v>
      </c>
      <c r="S143" s="21">
        <f t="shared" si="32"/>
        <v>0.24019340082137705</v>
      </c>
      <c r="T143" s="21"/>
      <c r="V143" s="49"/>
    </row>
    <row r="144" spans="1:22" x14ac:dyDescent="0.3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26"/>
        <v>0.95589601577728645</v>
      </c>
      <c r="M144" s="25">
        <f t="shared" si="27"/>
        <v>0.65316455079154823</v>
      </c>
      <c r="N144" s="25">
        <f t="shared" si="28"/>
        <v>-0.93854177193437938</v>
      </c>
      <c r="O144" s="25">
        <f t="shared" si="29"/>
        <v>-0.27120722619674281</v>
      </c>
      <c r="P144" s="25">
        <f t="shared" si="30"/>
        <v>-0.16767538271967444</v>
      </c>
      <c r="Q144" s="25">
        <f t="shared" si="31"/>
        <v>0.2197366745385399</v>
      </c>
      <c r="R144" s="14">
        <v>0</v>
      </c>
      <c r="S144" s="21">
        <f t="shared" si="32"/>
        <v>0.16525051749488584</v>
      </c>
      <c r="T144" s="21"/>
      <c r="V144" s="49"/>
    </row>
    <row r="145" spans="1:22" x14ac:dyDescent="0.3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26"/>
        <v>-1.0321723986165878</v>
      </c>
      <c r="M145" s="25">
        <f t="shared" si="27"/>
        <v>-0.85499286545483555</v>
      </c>
      <c r="N145" s="25">
        <f t="shared" si="28"/>
        <v>0.47338473762194039</v>
      </c>
      <c r="O145" s="25">
        <f t="shared" si="29"/>
        <v>-0.48116604184068001</v>
      </c>
      <c r="P145" s="25">
        <f t="shared" si="30"/>
        <v>0.24856944333217307</v>
      </c>
      <c r="Q145" s="25">
        <f t="shared" si="31"/>
        <v>0.23240612583226536</v>
      </c>
      <c r="R145" s="14">
        <v>1</v>
      </c>
      <c r="S145" s="21">
        <f t="shared" si="32"/>
        <v>0.38653139089245359</v>
      </c>
      <c r="T145" s="21"/>
      <c r="V145" s="49"/>
    </row>
    <row r="146" spans="1:22" x14ac:dyDescent="0.3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26"/>
        <v>-0.69168734567872814</v>
      </c>
      <c r="M146" s="25">
        <f t="shared" si="27"/>
        <v>-1.0350655668488378</v>
      </c>
      <c r="N146" s="25">
        <f t="shared" si="28"/>
        <v>0.19621077157896252</v>
      </c>
      <c r="O146" s="25">
        <f t="shared" si="29"/>
        <v>-0.70452432752914829</v>
      </c>
      <c r="P146" s="25">
        <f t="shared" si="30"/>
        <v>0.72206328919849794</v>
      </c>
      <c r="Q146" s="25">
        <f t="shared" si="31"/>
        <v>0.94957061690714284</v>
      </c>
      <c r="R146" s="14">
        <v>1</v>
      </c>
      <c r="S146" s="21">
        <f t="shared" si="32"/>
        <v>0.29711416905066146</v>
      </c>
      <c r="T146" s="21"/>
      <c r="V146" s="49"/>
    </row>
    <row r="147" spans="1:22" x14ac:dyDescent="0.3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26"/>
        <v>2.0957057415053399E-2</v>
      </c>
      <c r="M147" s="25">
        <f t="shared" si="27"/>
        <v>-0.62815486890431271</v>
      </c>
      <c r="N147" s="25">
        <f t="shared" si="28"/>
        <v>-0.28294484743456277</v>
      </c>
      <c r="O147" s="25">
        <f t="shared" si="29"/>
        <v>-0.18369845371342336</v>
      </c>
      <c r="P147" s="25">
        <f t="shared" si="30"/>
        <v>0.44475998198129624</v>
      </c>
      <c r="Q147" s="25">
        <f t="shared" si="31"/>
        <v>0.45759782117608244</v>
      </c>
      <c r="R147" s="14">
        <v>0</v>
      </c>
      <c r="S147" s="21">
        <f t="shared" si="32"/>
        <v>0.2658630101445324</v>
      </c>
      <c r="T147" s="21"/>
      <c r="V147" s="49"/>
    </row>
    <row r="148" spans="1:22" x14ac:dyDescent="0.3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26"/>
        <v>-0.309732360496286</v>
      </c>
      <c r="M148" s="25">
        <f t="shared" si="27"/>
        <v>-1.1727281304535138</v>
      </c>
      <c r="N148" s="25">
        <f t="shared" si="28"/>
        <v>-0.12624959963782156</v>
      </c>
      <c r="O148" s="25">
        <f t="shared" si="29"/>
        <v>-0.30871648522044592</v>
      </c>
      <c r="P148" s="25">
        <f t="shared" si="30"/>
        <v>0.41705349579107437</v>
      </c>
      <c r="Q148" s="25">
        <f t="shared" si="31"/>
        <v>0.71864678493227341</v>
      </c>
      <c r="R148" s="14">
        <v>0</v>
      </c>
      <c r="S148" s="21">
        <f t="shared" si="32"/>
        <v>0.36391052541648228</v>
      </c>
      <c r="T148" s="21"/>
      <c r="V148" s="49"/>
    </row>
    <row r="149" spans="1:22" x14ac:dyDescent="0.3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26"/>
        <v>0.68100933820299725</v>
      </c>
      <c r="M149" s="25">
        <f t="shared" si="27"/>
        <v>0.77218638820404906</v>
      </c>
      <c r="N149" s="25">
        <f t="shared" si="28"/>
        <v>-1.1139573366449691</v>
      </c>
      <c r="O149" s="25">
        <f t="shared" si="29"/>
        <v>0.35406460783700922</v>
      </c>
      <c r="P149" s="25">
        <f t="shared" si="30"/>
        <v>0.35817405801387703</v>
      </c>
      <c r="Q149" s="25">
        <f t="shared" si="31"/>
        <v>2.7523663429281516E-3</v>
      </c>
      <c r="R149" s="14">
        <v>0</v>
      </c>
      <c r="S149" s="21">
        <f t="shared" si="32"/>
        <v>8.9440285951872256E-3</v>
      </c>
      <c r="T149" s="21"/>
      <c r="V149" s="49"/>
    </row>
    <row r="150" spans="1:22" x14ac:dyDescent="0.3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26"/>
        <v>0.67648266249238365</v>
      </c>
      <c r="M150" s="25">
        <f t="shared" si="27"/>
        <v>2.3018495441250293</v>
      </c>
      <c r="N150" s="25">
        <f t="shared" si="28"/>
        <v>0.83342088631139488</v>
      </c>
      <c r="O150" s="25">
        <f t="shared" si="29"/>
        <v>0.60361240339577726</v>
      </c>
      <c r="P150" s="25">
        <f t="shared" si="30"/>
        <v>-2.5384556960524196</v>
      </c>
      <c r="Q150" s="25">
        <f t="shared" si="31"/>
        <v>-0.68617537596780931</v>
      </c>
      <c r="R150" s="14">
        <v>0</v>
      </c>
      <c r="S150" s="21">
        <f t="shared" si="32"/>
        <v>0.2931038115814833</v>
      </c>
      <c r="T150" s="21"/>
      <c r="V150" s="49"/>
    </row>
    <row r="151" spans="1:22" x14ac:dyDescent="0.3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26"/>
        <v>-1.3681989466721627</v>
      </c>
      <c r="M151" s="25">
        <f t="shared" si="27"/>
        <v>-0.55886707887878118</v>
      </c>
      <c r="N151" s="25">
        <f t="shared" si="28"/>
        <v>-0.29070220550027492</v>
      </c>
      <c r="O151" s="25">
        <f t="shared" si="29"/>
        <v>-0.54682845651481349</v>
      </c>
      <c r="P151" s="25">
        <f t="shared" si="30"/>
        <v>0.65666976727838366</v>
      </c>
      <c r="Q151" s="25">
        <f t="shared" si="31"/>
        <v>0.32300881154418115</v>
      </c>
      <c r="R151" s="14">
        <v>0</v>
      </c>
      <c r="S151" s="21">
        <f t="shared" si="32"/>
        <v>0.25376505659351495</v>
      </c>
      <c r="T151" s="21"/>
      <c r="V151" s="49"/>
    </row>
    <row r="152" spans="1:22" x14ac:dyDescent="0.3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26"/>
        <v>-0.17001336637079159</v>
      </c>
      <c r="M152" s="25">
        <f t="shared" si="27"/>
        <v>-0.46362971854343565</v>
      </c>
      <c r="N152" s="25">
        <f t="shared" si="28"/>
        <v>0.51722880801217963</v>
      </c>
      <c r="O152" s="25">
        <f t="shared" si="29"/>
        <v>-7.2496601198825283E-2</v>
      </c>
      <c r="P152" s="25">
        <f t="shared" si="30"/>
        <v>-9.0719052298892613E-2</v>
      </c>
      <c r="Q152" s="25">
        <f t="shared" si="31"/>
        <v>-0.58310823124361622</v>
      </c>
      <c r="R152" s="14">
        <v>1</v>
      </c>
      <c r="S152" s="21">
        <f t="shared" si="32"/>
        <v>0.40325393357339323</v>
      </c>
      <c r="T152" s="21"/>
      <c r="V152" s="49"/>
    </row>
    <row r="153" spans="1:22" x14ac:dyDescent="0.3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26"/>
        <v>1.851502926231724</v>
      </c>
      <c r="M153" s="25">
        <f t="shared" si="27"/>
        <v>-0.47674654637907449</v>
      </c>
      <c r="N153" s="25">
        <f t="shared" si="28"/>
        <v>1.6345254295942298</v>
      </c>
      <c r="O153" s="25">
        <f t="shared" si="29"/>
        <v>0.66319698606259336</v>
      </c>
      <c r="P153" s="25">
        <f t="shared" si="30"/>
        <v>-2.7498758955402121</v>
      </c>
      <c r="Q153" s="25">
        <f t="shared" si="31"/>
        <v>-0.89082531222043859</v>
      </c>
      <c r="R153" s="14">
        <v>1</v>
      </c>
      <c r="S153" s="21">
        <f t="shared" si="32"/>
        <v>0.86286395733713006</v>
      </c>
      <c r="T153" s="21"/>
      <c r="V153" s="49"/>
    </row>
    <row r="154" spans="1:22" x14ac:dyDescent="0.3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26"/>
        <v>-0.68991869210967771</v>
      </c>
      <c r="M154" s="25">
        <f t="shared" si="27"/>
        <v>-0.54698384179836035</v>
      </c>
      <c r="N154" s="25">
        <f t="shared" si="28"/>
        <v>0.38080510650653981</v>
      </c>
      <c r="O154" s="25">
        <f t="shared" si="29"/>
        <v>-0.26441699059606738</v>
      </c>
      <c r="P154" s="25">
        <f t="shared" si="30"/>
        <v>0.41831965749326899</v>
      </c>
      <c r="Q154" s="25">
        <f t="shared" si="31"/>
        <v>0.22769642590653844</v>
      </c>
      <c r="R154" s="14">
        <v>0</v>
      </c>
      <c r="S154" s="21">
        <f t="shared" si="32"/>
        <v>0.27949597599846698</v>
      </c>
      <c r="T154" s="21"/>
      <c r="V154" s="49"/>
    </row>
    <row r="155" spans="1:22" x14ac:dyDescent="0.3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26"/>
        <v>-1.0617047068377623</v>
      </c>
      <c r="M155" s="25">
        <f t="shared" si="27"/>
        <v>-0.4897111681033291</v>
      </c>
      <c r="N155" s="25">
        <f t="shared" si="28"/>
        <v>-1.2081395768129295</v>
      </c>
      <c r="O155" s="25">
        <f t="shared" si="29"/>
        <v>0.58194784788127063</v>
      </c>
      <c r="P155" s="25">
        <f t="shared" si="30"/>
        <v>-0.30706345708394717</v>
      </c>
      <c r="Q155" s="25">
        <f t="shared" si="31"/>
        <v>4.785309292258192E-2</v>
      </c>
      <c r="R155" s="14">
        <v>0</v>
      </c>
      <c r="S155" s="21">
        <f t="shared" si="32"/>
        <v>0.34672259913278075</v>
      </c>
      <c r="T155" s="21"/>
      <c r="V155" s="49"/>
    </row>
    <row r="156" spans="1:22" x14ac:dyDescent="0.3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26"/>
        <v>-1.2524959789081329</v>
      </c>
      <c r="M156" s="25">
        <f t="shared" si="27"/>
        <v>-0.60846388143612251</v>
      </c>
      <c r="N156" s="25">
        <f t="shared" si="28"/>
        <v>0.11885295109486151</v>
      </c>
      <c r="O156" s="25">
        <f t="shared" si="29"/>
        <v>-0.52092020171950271</v>
      </c>
      <c r="P156" s="25">
        <f t="shared" si="30"/>
        <v>0.76883163458326553</v>
      </c>
      <c r="Q156" s="25">
        <f t="shared" si="31"/>
        <v>0.62661610163175852</v>
      </c>
      <c r="R156" s="14">
        <v>0</v>
      </c>
      <c r="S156" s="21">
        <f t="shared" si="32"/>
        <v>0.21732174298730861</v>
      </c>
      <c r="T156" s="21"/>
      <c r="V156" s="49"/>
    </row>
    <row r="157" spans="1:22" x14ac:dyDescent="0.3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26"/>
        <v>-0.92398601010256975</v>
      </c>
      <c r="M157" s="25">
        <f t="shared" si="27"/>
        <v>-0.46075568710437803</v>
      </c>
      <c r="N157" s="25">
        <f t="shared" si="28"/>
        <v>-1.1358804027917082</v>
      </c>
      <c r="O157" s="25">
        <f t="shared" si="29"/>
        <v>-0.74901458080817496</v>
      </c>
      <c r="P157" s="25">
        <f t="shared" si="30"/>
        <v>0.62887293393280974</v>
      </c>
      <c r="Q157" s="25">
        <f t="shared" si="31"/>
        <v>0.64185004227752707</v>
      </c>
      <c r="R157" s="14">
        <v>0</v>
      </c>
      <c r="S157" s="21">
        <f t="shared" si="32"/>
        <v>0.23367185800248608</v>
      </c>
      <c r="T157" s="21"/>
      <c r="V157" s="49"/>
    </row>
    <row r="158" spans="1:22" x14ac:dyDescent="0.3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26"/>
        <v>-0.4417073349966778</v>
      </c>
      <c r="M158" s="25">
        <f t="shared" si="27"/>
        <v>0.34691621591555605</v>
      </c>
      <c r="N158" s="25">
        <f t="shared" si="28"/>
        <v>0.35387263167629601</v>
      </c>
      <c r="O158" s="25">
        <f t="shared" si="29"/>
        <v>-0.42363952317244519</v>
      </c>
      <c r="P158" s="25">
        <f t="shared" si="30"/>
        <v>0.73256078864738483</v>
      </c>
      <c r="Q158" s="25">
        <f t="shared" si="31"/>
        <v>0.46932623724348682</v>
      </c>
      <c r="R158" s="14">
        <v>0</v>
      </c>
      <c r="S158" s="21">
        <f t="shared" si="32"/>
        <v>4.8882522669822265E-2</v>
      </c>
      <c r="T158" s="21"/>
      <c r="V158" s="49"/>
    </row>
    <row r="159" spans="1:22" x14ac:dyDescent="0.3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26"/>
        <v>-0.38763843870931181</v>
      </c>
      <c r="M159" s="25">
        <f t="shared" si="27"/>
        <v>-0.97436441890572789</v>
      </c>
      <c r="N159" s="25">
        <f t="shared" si="28"/>
        <v>-9.4604499376344173E-2</v>
      </c>
      <c r="O159" s="25">
        <f t="shared" si="29"/>
        <v>-0.53301862300284542</v>
      </c>
      <c r="P159" s="25">
        <f t="shared" si="30"/>
        <v>-0.23173739584279518</v>
      </c>
      <c r="Q159" s="25">
        <f t="shared" si="31"/>
        <v>0.5564728113148143</v>
      </c>
      <c r="R159" s="14">
        <v>0</v>
      </c>
      <c r="S159" s="21">
        <f t="shared" si="32"/>
        <v>0.47854071570648526</v>
      </c>
      <c r="T159" s="21"/>
      <c r="V159" s="49"/>
    </row>
    <row r="160" spans="1:22" x14ac:dyDescent="0.3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26"/>
        <v>-9.001173112904054E-2</v>
      </c>
      <c r="M160" s="25">
        <f t="shared" si="27"/>
        <v>-0.59266378352853422</v>
      </c>
      <c r="N160" s="25">
        <f t="shared" si="28"/>
        <v>3.7526980531861279E-2</v>
      </c>
      <c r="O160" s="25">
        <f t="shared" si="29"/>
        <v>-0.65982144299847212</v>
      </c>
      <c r="P160" s="25">
        <f t="shared" si="30"/>
        <v>0.33241070019869284</v>
      </c>
      <c r="Q160" s="25">
        <f t="shared" si="31"/>
        <v>0.47789791258534492</v>
      </c>
      <c r="R160" s="14">
        <v>0</v>
      </c>
      <c r="S160" s="21">
        <f t="shared" si="32"/>
        <v>0.31840370992147227</v>
      </c>
      <c r="T160" s="21"/>
      <c r="V160" s="49"/>
    </row>
    <row r="161" spans="1:22" x14ac:dyDescent="0.3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26"/>
        <v>-0.9962653102728124</v>
      </c>
      <c r="M161" s="25">
        <f t="shared" si="27"/>
        <v>-1.2052663488852773</v>
      </c>
      <c r="N161" s="25">
        <f t="shared" si="28"/>
        <v>-0.9775522827369193</v>
      </c>
      <c r="O161" s="25">
        <f t="shared" si="29"/>
        <v>-0.66555270559869051</v>
      </c>
      <c r="P161" s="25">
        <f t="shared" si="30"/>
        <v>-0.18188325166490482</v>
      </c>
      <c r="Q161" s="25">
        <f t="shared" si="31"/>
        <v>0.10591522872653793</v>
      </c>
      <c r="R161" s="14">
        <v>1</v>
      </c>
      <c r="S161" s="21">
        <f t="shared" si="32"/>
        <v>0.55715683380147318</v>
      </c>
      <c r="T161" s="21"/>
      <c r="V161" s="49"/>
    </row>
    <row r="162" spans="1:22" x14ac:dyDescent="0.3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26"/>
        <v>-0.10811769254300518</v>
      </c>
      <c r="M162" s="25">
        <f t="shared" si="27"/>
        <v>-0.14551784527325598</v>
      </c>
      <c r="N162" s="25">
        <f t="shared" si="28"/>
        <v>-0.7641996995897683</v>
      </c>
      <c r="O162" s="25">
        <f t="shared" si="29"/>
        <v>-0.34462384924210931</v>
      </c>
      <c r="P162" s="25">
        <f t="shared" si="30"/>
        <v>0.41885614465166093</v>
      </c>
      <c r="Q162" s="25">
        <f t="shared" si="31"/>
        <v>0.51185377036058577</v>
      </c>
      <c r="R162" s="14">
        <v>0</v>
      </c>
      <c r="S162" s="21">
        <f t="shared" si="32"/>
        <v>0.18974693145904858</v>
      </c>
      <c r="T162" s="21"/>
      <c r="V162" s="49"/>
    </row>
    <row r="163" spans="1:22" x14ac:dyDescent="0.3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26"/>
        <v>-0.19126798417599913</v>
      </c>
      <c r="M163" s="25">
        <f t="shared" si="27"/>
        <v>0.36929582465049293</v>
      </c>
      <c r="N163" s="25">
        <f t="shared" si="28"/>
        <v>-0.96429862789899812</v>
      </c>
      <c r="O163" s="25">
        <f t="shared" si="29"/>
        <v>-0.44607771189602369</v>
      </c>
      <c r="P163" s="25">
        <f t="shared" si="30"/>
        <v>0.42838578432685304</v>
      </c>
      <c r="Q163" s="25">
        <f t="shared" si="31"/>
        <v>0.28366513552785338</v>
      </c>
      <c r="R163" s="14">
        <v>1</v>
      </c>
      <c r="S163" s="21">
        <f t="shared" si="32"/>
        <v>0.11711632022679111</v>
      </c>
      <c r="T163" s="21"/>
      <c r="V163" s="49"/>
    </row>
    <row r="164" spans="1:22" x14ac:dyDescent="0.3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26"/>
        <v>-1.3182009001937838</v>
      </c>
      <c r="M164" s="25">
        <f t="shared" si="27"/>
        <v>-1.1858392771063746</v>
      </c>
      <c r="N164" s="25">
        <f t="shared" si="28"/>
        <v>-1.2072290968220127</v>
      </c>
      <c r="O164" s="25">
        <f t="shared" si="29"/>
        <v>-0.31213010096826016</v>
      </c>
      <c r="P164" s="25">
        <f t="shared" si="30"/>
        <v>-0.29004176536038395</v>
      </c>
      <c r="Q164" s="25">
        <f t="shared" si="31"/>
        <v>-0.3172048633069961</v>
      </c>
      <c r="R164" s="14">
        <v>0</v>
      </c>
      <c r="S164" s="21">
        <f t="shared" si="32"/>
        <v>0.57574398040754471</v>
      </c>
      <c r="T164" s="21"/>
      <c r="V164" s="49"/>
    </row>
    <row r="165" spans="1:22" x14ac:dyDescent="0.3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26"/>
        <v>-0.17182522954806645</v>
      </c>
      <c r="M165" s="25">
        <f t="shared" si="27"/>
        <v>-0.1477831519931713</v>
      </c>
      <c r="N165" s="25">
        <f t="shared" si="28"/>
        <v>-1.0794316839623681</v>
      </c>
      <c r="O165" s="25">
        <f t="shared" si="29"/>
        <v>-0.50890018659494374</v>
      </c>
      <c r="P165" s="25">
        <f t="shared" si="30"/>
        <v>0.48224350862720272</v>
      </c>
      <c r="Q165" s="25">
        <f t="shared" si="31"/>
        <v>0.72995813310343216</v>
      </c>
      <c r="R165" s="14">
        <v>0</v>
      </c>
      <c r="S165" s="21">
        <f t="shared" si="32"/>
        <v>0.17579766454208035</v>
      </c>
      <c r="T165" s="21"/>
      <c r="V165" s="49"/>
    </row>
    <row r="166" spans="1:22" x14ac:dyDescent="0.3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ref="L166:L197" si="33">(C166-C$207)/C$209</f>
        <v>1.5138532758509493</v>
      </c>
      <c r="M166" s="25">
        <f t="shared" ref="M166:M197" si="34">(D166-D$207)/D$209</f>
        <v>3.09362887199174</v>
      </c>
      <c r="N166" s="25">
        <f t="shared" ref="N166:N197" si="35">(E166-E$207)/E$209</f>
        <v>1.7202028511782592</v>
      </c>
      <c r="O166" s="25">
        <f t="shared" ref="O166:O197" si="36">(F166-F$207)/F$209</f>
        <v>2.1097615013173816</v>
      </c>
      <c r="P166" s="25">
        <f t="shared" ref="P166:P197" si="37">(G166-G$207)/G$209</f>
        <v>-1.2257975262908252</v>
      </c>
      <c r="Q166" s="25">
        <f t="shared" ref="Q166:Q197" si="38">(H166-H$207)/H$209</f>
        <v>-0.96224457052818924</v>
      </c>
      <c r="R166" s="14">
        <v>0</v>
      </c>
      <c r="S166" s="21">
        <f t="shared" si="32"/>
        <v>-0.20491589481221364</v>
      </c>
      <c r="T166" s="21"/>
      <c r="V166" s="49"/>
    </row>
    <row r="167" spans="1:22" x14ac:dyDescent="0.3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33"/>
        <v>-1.7348876643429032</v>
      </c>
      <c r="M167" s="25">
        <f t="shared" si="34"/>
        <v>-1.1797438424487148</v>
      </c>
      <c r="N167" s="25">
        <f t="shared" si="35"/>
        <v>-0.75143750002129639</v>
      </c>
      <c r="O167" s="25">
        <f t="shared" si="36"/>
        <v>-0.65808975114364909</v>
      </c>
      <c r="P167" s="25">
        <f t="shared" si="37"/>
        <v>0.71697779226900671</v>
      </c>
      <c r="Q167" s="25">
        <f t="shared" si="38"/>
        <v>0.22405518198594526</v>
      </c>
      <c r="R167" s="14">
        <v>1</v>
      </c>
      <c r="S167" s="21">
        <f t="shared" si="32"/>
        <v>0.37540688699580371</v>
      </c>
      <c r="T167" s="21"/>
      <c r="V167" s="49"/>
    </row>
    <row r="168" spans="1:22" x14ac:dyDescent="0.3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33"/>
        <v>-0.36732687883835047</v>
      </c>
      <c r="M168" s="25">
        <f t="shared" si="34"/>
        <v>0.17329213807170218</v>
      </c>
      <c r="N168" s="25">
        <f t="shared" si="35"/>
        <v>-0.93635870417937273</v>
      </c>
      <c r="O168" s="25">
        <f t="shared" si="36"/>
        <v>-0.39055948564885246</v>
      </c>
      <c r="P168" s="25">
        <f t="shared" si="37"/>
        <v>0.72098049670458497</v>
      </c>
      <c r="Q168" s="25">
        <f t="shared" si="38"/>
        <v>0.82757188785394709</v>
      </c>
      <c r="R168" s="14">
        <v>0</v>
      </c>
      <c r="S168" s="21">
        <f t="shared" si="32"/>
        <v>5.4040007631741771E-2</v>
      </c>
      <c r="T168" s="21"/>
      <c r="V168" s="49"/>
    </row>
    <row r="169" spans="1:22" x14ac:dyDescent="0.3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33"/>
        <v>0.20688470823241867</v>
      </c>
      <c r="M169" s="25">
        <f t="shared" si="34"/>
        <v>0.81046269212835387</v>
      </c>
      <c r="N169" s="25">
        <f t="shared" si="35"/>
        <v>1.0246574064044636</v>
      </c>
      <c r="O169" s="25">
        <f t="shared" si="36"/>
        <v>0.11068239130311208</v>
      </c>
      <c r="P169" s="25">
        <f t="shared" si="37"/>
        <v>0.41238374130090566</v>
      </c>
      <c r="Q169" s="25">
        <f t="shared" si="38"/>
        <v>0.36966847618258913</v>
      </c>
      <c r="R169" s="14">
        <v>0</v>
      </c>
      <c r="S169" s="21">
        <f t="shared" si="32"/>
        <v>-1.538246886678038E-2</v>
      </c>
      <c r="T169" s="21"/>
      <c r="V169" s="49"/>
    </row>
    <row r="170" spans="1:22" x14ac:dyDescent="0.3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33"/>
        <v>-8.8584412156005723E-2</v>
      </c>
      <c r="M170" s="25">
        <f t="shared" si="34"/>
        <v>0.41731452538491498</v>
      </c>
      <c r="N170" s="25">
        <f t="shared" si="35"/>
        <v>4.7011057960024687E-2</v>
      </c>
      <c r="O170" s="25">
        <f t="shared" si="36"/>
        <v>-0.36180646536334138</v>
      </c>
      <c r="P170" s="25">
        <f t="shared" si="37"/>
        <v>-0.2683457876117164</v>
      </c>
      <c r="Q170" s="25">
        <f t="shared" si="38"/>
        <v>0.5668562088079564</v>
      </c>
      <c r="R170" s="14">
        <v>0</v>
      </c>
      <c r="S170" s="21">
        <f t="shared" si="32"/>
        <v>0.20981758630405167</v>
      </c>
      <c r="T170" s="21"/>
      <c r="V170" s="49"/>
    </row>
    <row r="171" spans="1:22" x14ac:dyDescent="0.3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33"/>
        <v>0.154670079093149</v>
      </c>
      <c r="M171" s="25">
        <f t="shared" si="34"/>
        <v>-0.53262069084626662</v>
      </c>
      <c r="N171" s="25">
        <f t="shared" si="35"/>
        <v>-0.84071803837843084</v>
      </c>
      <c r="O171" s="25">
        <f t="shared" si="36"/>
        <v>-0.58653214482025828</v>
      </c>
      <c r="P171" s="25">
        <f t="shared" si="37"/>
        <v>0.74806130416361372</v>
      </c>
      <c r="Q171" s="25">
        <f t="shared" si="38"/>
        <v>0.38607345879092236</v>
      </c>
      <c r="R171" s="14">
        <v>0</v>
      </c>
      <c r="S171" s="21">
        <f t="shared" si="32"/>
        <v>0.23042776894584568</v>
      </c>
      <c r="T171" s="21"/>
      <c r="V171" s="49"/>
    </row>
    <row r="172" spans="1:22" x14ac:dyDescent="0.3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33"/>
        <v>-1.0253865497628942</v>
      </c>
      <c r="M172" s="25">
        <f t="shared" si="34"/>
        <v>-0.20403603390245925</v>
      </c>
      <c r="N172" s="25">
        <f t="shared" si="35"/>
        <v>1.0084303196375799</v>
      </c>
      <c r="O172" s="25">
        <f t="shared" si="36"/>
        <v>-0.68355395263403673</v>
      </c>
      <c r="P172" s="25">
        <f t="shared" si="37"/>
        <v>0.54663651250564693</v>
      </c>
      <c r="Q172" s="25">
        <f t="shared" si="38"/>
        <v>0.68114002045103572</v>
      </c>
      <c r="R172" s="14">
        <v>1</v>
      </c>
      <c r="S172" s="21">
        <f t="shared" si="32"/>
        <v>0.19255194794834524</v>
      </c>
      <c r="T172" s="21"/>
      <c r="V172" s="49"/>
    </row>
    <row r="173" spans="1:22" x14ac:dyDescent="0.3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33"/>
        <v>-0.5308876975853789</v>
      </c>
      <c r="M173" s="25">
        <f t="shared" si="34"/>
        <v>-0.97053061425635001</v>
      </c>
      <c r="N173" s="25">
        <f t="shared" si="35"/>
        <v>3.1390873887557007E-2</v>
      </c>
      <c r="O173" s="25">
        <f t="shared" si="36"/>
        <v>-0.412008405842471</v>
      </c>
      <c r="P173" s="25">
        <f t="shared" si="37"/>
        <v>0.68010396758576397</v>
      </c>
      <c r="Q173" s="25">
        <f t="shared" si="38"/>
        <v>0.50556921192423132</v>
      </c>
      <c r="R173" s="14">
        <v>0</v>
      </c>
      <c r="S173" s="21">
        <f t="shared" si="32"/>
        <v>0.30156448473861241</v>
      </c>
      <c r="T173" s="21"/>
      <c r="V173" s="49"/>
    </row>
    <row r="174" spans="1:22" x14ac:dyDescent="0.3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33"/>
        <v>2.5493456669501771</v>
      </c>
      <c r="M174" s="25">
        <f t="shared" si="34"/>
        <v>0.46179063505410856</v>
      </c>
      <c r="N174" s="25">
        <f t="shared" si="35"/>
        <v>-0.93868314000400499</v>
      </c>
      <c r="O174" s="25">
        <f t="shared" si="36"/>
        <v>0.19767793066149253</v>
      </c>
      <c r="P174" s="25">
        <f t="shared" si="37"/>
        <v>-1.6343419505957777</v>
      </c>
      <c r="Q174" s="25">
        <f t="shared" si="38"/>
        <v>-5.1456836982321563E-2</v>
      </c>
      <c r="R174" s="14">
        <v>0</v>
      </c>
      <c r="S174" s="21">
        <f t="shared" si="32"/>
        <v>0.45551699648281191</v>
      </c>
      <c r="T174" s="21"/>
      <c r="V174" s="49"/>
    </row>
    <row r="175" spans="1:22" x14ac:dyDescent="0.3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33"/>
        <v>0.32054114106511028</v>
      </c>
      <c r="M175" s="25">
        <f t="shared" si="34"/>
        <v>1.9458618103698784</v>
      </c>
      <c r="N175" s="25">
        <f t="shared" si="35"/>
        <v>-0.2568635102044719</v>
      </c>
      <c r="O175" s="25">
        <f t="shared" si="36"/>
        <v>-6.7528464552595391E-3</v>
      </c>
      <c r="P175" s="25">
        <f t="shared" si="37"/>
        <v>-0.48303457403873762</v>
      </c>
      <c r="Q175" s="25">
        <f t="shared" si="38"/>
        <v>0.4597697503843361</v>
      </c>
      <c r="R175" s="14">
        <v>0</v>
      </c>
      <c r="S175" s="21">
        <f t="shared" si="32"/>
        <v>-5.7916288421132528E-2</v>
      </c>
      <c r="T175" s="21"/>
      <c r="V175" s="49"/>
    </row>
    <row r="176" spans="1:22" x14ac:dyDescent="0.3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33"/>
        <v>-0.27999257493929963</v>
      </c>
      <c r="M176" s="25">
        <f t="shared" si="34"/>
        <v>-0.76944033216247321</v>
      </c>
      <c r="N176" s="25">
        <f t="shared" si="35"/>
        <v>2.0093513904800528</v>
      </c>
      <c r="O176" s="25">
        <f t="shared" si="36"/>
        <v>-0.50256646817102457</v>
      </c>
      <c r="P176" s="25">
        <f t="shared" si="37"/>
        <v>-0.12272645642929794</v>
      </c>
      <c r="Q176" s="25">
        <f t="shared" si="38"/>
        <v>0.48902243973595316</v>
      </c>
      <c r="R176" s="14">
        <v>0</v>
      </c>
      <c r="S176" s="21">
        <f t="shared" si="32"/>
        <v>0.42235884945887803</v>
      </c>
      <c r="T176" s="21"/>
      <c r="V176" s="49"/>
    </row>
    <row r="177" spans="1:22" x14ac:dyDescent="0.3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33"/>
        <v>-1.7647530428632099</v>
      </c>
      <c r="M177" s="25">
        <f t="shared" si="34"/>
        <v>-1.2250944674365731</v>
      </c>
      <c r="N177" s="25">
        <f t="shared" si="35"/>
        <v>-0.2082806160423071</v>
      </c>
      <c r="O177" s="25">
        <f t="shared" si="36"/>
        <v>-0.6545957756908114</v>
      </c>
      <c r="P177" s="25">
        <f t="shared" si="37"/>
        <v>-0.24718638007911733</v>
      </c>
      <c r="Q177" s="25">
        <f t="shared" si="38"/>
        <v>-2.7196262753307533E-2</v>
      </c>
      <c r="R177" s="14">
        <v>1</v>
      </c>
      <c r="S177" s="21">
        <f t="shared" si="32"/>
        <v>0.58205828778671842</v>
      </c>
      <c r="T177" s="21"/>
      <c r="V177" s="49"/>
    </row>
    <row r="178" spans="1:22" x14ac:dyDescent="0.3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33"/>
        <v>-0.95430468530986556</v>
      </c>
      <c r="M178" s="25">
        <f t="shared" si="34"/>
        <v>0.6159129321084863</v>
      </c>
      <c r="N178" s="25">
        <f t="shared" si="35"/>
        <v>-0.7201872559194693</v>
      </c>
      <c r="O178" s="25">
        <f t="shared" si="36"/>
        <v>0.98777224101837902</v>
      </c>
      <c r="P178" s="25">
        <f t="shared" si="37"/>
        <v>-0.66945165268476869</v>
      </c>
      <c r="Q178" s="25">
        <f t="shared" si="38"/>
        <v>-6.6010397735245377E-2</v>
      </c>
      <c r="R178" s="14">
        <v>0</v>
      </c>
      <c r="S178" s="21">
        <f t="shared" si="32"/>
        <v>0.18194041677747289</v>
      </c>
      <c r="T178" s="21"/>
      <c r="V178" s="49"/>
    </row>
    <row r="179" spans="1:22" x14ac:dyDescent="0.3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33"/>
        <v>0.42147530413576878</v>
      </c>
      <c r="M179" s="25">
        <f t="shared" si="34"/>
        <v>1.4283106450502483</v>
      </c>
      <c r="N179" s="25">
        <f t="shared" si="35"/>
        <v>0.18137126332901718</v>
      </c>
      <c r="O179" s="25">
        <f t="shared" si="36"/>
        <v>-6.6399423018754206E-2</v>
      </c>
      <c r="P179" s="25">
        <f t="shared" si="37"/>
        <v>0.63834835474924723</v>
      </c>
      <c r="Q179" s="25">
        <f t="shared" si="38"/>
        <v>0.7526394019252155</v>
      </c>
      <c r="R179" s="14">
        <v>0</v>
      </c>
      <c r="S179" s="21">
        <f t="shared" si="32"/>
        <v>-0.18693174903764667</v>
      </c>
      <c r="T179" s="21"/>
      <c r="V179" s="49"/>
    </row>
    <row r="180" spans="1:22" x14ac:dyDescent="0.3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33"/>
        <v>-0.1835515642432923</v>
      </c>
      <c r="M180" s="25">
        <f t="shared" si="34"/>
        <v>0.71405481732356746</v>
      </c>
      <c r="N180" s="25">
        <f t="shared" si="35"/>
        <v>-0.90164280457277635</v>
      </c>
      <c r="O180" s="25">
        <f t="shared" si="36"/>
        <v>-0.47104585091628892</v>
      </c>
      <c r="P180" s="25">
        <f t="shared" si="37"/>
        <v>0.55867004504849582</v>
      </c>
      <c r="Q180" s="25">
        <f t="shared" si="38"/>
        <v>0.70977462579954398</v>
      </c>
      <c r="R180" s="14">
        <v>0</v>
      </c>
      <c r="S180" s="21">
        <f t="shared" si="32"/>
        <v>-1.4082508504316416E-3</v>
      </c>
      <c r="T180" s="21"/>
      <c r="V180" s="49"/>
    </row>
    <row r="181" spans="1:22" x14ac:dyDescent="0.3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33"/>
        <v>-0.74884432747526075</v>
      </c>
      <c r="M181" s="25">
        <f t="shared" si="34"/>
        <v>-1.0754876152725452</v>
      </c>
      <c r="N181" s="25">
        <f t="shared" si="35"/>
        <v>-0.10534081575022018</v>
      </c>
      <c r="O181" s="25">
        <f t="shared" si="36"/>
        <v>-0.36504704160434831</v>
      </c>
      <c r="P181" s="25">
        <f t="shared" si="37"/>
        <v>-5.768405239835591E-2</v>
      </c>
      <c r="Q181" s="25">
        <f t="shared" si="38"/>
        <v>0.2835092662398046</v>
      </c>
      <c r="R181" s="14">
        <v>0</v>
      </c>
      <c r="S181" s="21">
        <f t="shared" si="32"/>
        <v>0.4713710598531427</v>
      </c>
      <c r="T181" s="21"/>
      <c r="V181" s="49"/>
    </row>
    <row r="182" spans="1:22" x14ac:dyDescent="0.3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33"/>
        <v>-0.9829604036487013</v>
      </c>
      <c r="M182" s="25">
        <f t="shared" si="34"/>
        <v>0.16519074104239784</v>
      </c>
      <c r="N182" s="25">
        <f t="shared" si="35"/>
        <v>-1.0734710797084421</v>
      </c>
      <c r="O182" s="25">
        <f t="shared" si="36"/>
        <v>-0.36027816739201718</v>
      </c>
      <c r="P182" s="25">
        <f t="shared" si="37"/>
        <v>0.60214050308088285</v>
      </c>
      <c r="Q182" s="25">
        <f t="shared" si="38"/>
        <v>0.28787850315755842</v>
      </c>
      <c r="R182" s="14">
        <v>0</v>
      </c>
      <c r="S182" s="21">
        <f t="shared" si="32"/>
        <v>0.11545363440475276</v>
      </c>
      <c r="T182" s="21"/>
      <c r="V182" s="49"/>
    </row>
    <row r="183" spans="1:22" x14ac:dyDescent="0.3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33"/>
        <v>0.18696429303119499</v>
      </c>
      <c r="M183" s="25">
        <f t="shared" si="34"/>
        <v>-0.3376476810585794</v>
      </c>
      <c r="N183" s="25">
        <f t="shared" si="35"/>
        <v>-0.20738833276247115</v>
      </c>
      <c r="O183" s="25">
        <f t="shared" si="36"/>
        <v>-0.26393031909461651</v>
      </c>
      <c r="P183" s="25">
        <f t="shared" si="37"/>
        <v>-4.3518402179184519E-2</v>
      </c>
      <c r="Q183" s="25">
        <f t="shared" si="38"/>
        <v>-0.48896869049334035</v>
      </c>
      <c r="R183" s="14">
        <v>0</v>
      </c>
      <c r="S183" s="21">
        <f t="shared" si="32"/>
        <v>0.37983707210638384</v>
      </c>
      <c r="T183" s="21"/>
      <c r="V183" s="49"/>
    </row>
    <row r="184" spans="1:22" x14ac:dyDescent="0.3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33"/>
        <v>-0.70559505085662155</v>
      </c>
      <c r="M184" s="25">
        <f t="shared" si="34"/>
        <v>-1.1252258813174156</v>
      </c>
      <c r="N184" s="25">
        <f t="shared" si="35"/>
        <v>4.7895993544721613E-2</v>
      </c>
      <c r="O184" s="25">
        <f t="shared" si="36"/>
        <v>-0.66650393360400906</v>
      </c>
      <c r="P184" s="25">
        <f t="shared" si="37"/>
        <v>0.68823980922972938</v>
      </c>
      <c r="Q184" s="25">
        <f t="shared" si="38"/>
        <v>0.52936738040281095</v>
      </c>
      <c r="R184" s="14">
        <v>1</v>
      </c>
      <c r="S184" s="21">
        <f t="shared" si="32"/>
        <v>0.34847717323613525</v>
      </c>
      <c r="T184" s="21"/>
      <c r="V184" s="49"/>
    </row>
    <row r="185" spans="1:22" x14ac:dyDescent="0.3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33"/>
        <v>-1.1501185054673533</v>
      </c>
      <c r="M185" s="25">
        <f t="shared" si="34"/>
        <v>-1.0294723280005751</v>
      </c>
      <c r="N185" s="25">
        <f t="shared" si="35"/>
        <v>0.12126191350259549</v>
      </c>
      <c r="O185" s="25">
        <f t="shared" si="36"/>
        <v>-0.70324142393827693</v>
      </c>
      <c r="P185" s="25">
        <f t="shared" si="37"/>
        <v>0.70526102732330387</v>
      </c>
      <c r="Q185" s="25">
        <f t="shared" si="38"/>
        <v>0.45356346168250977</v>
      </c>
      <c r="R185" s="14">
        <v>1</v>
      </c>
      <c r="S185" s="21">
        <f t="shared" si="32"/>
        <v>0.33610771650199534</v>
      </c>
      <c r="T185" s="21"/>
      <c r="V185" s="49"/>
    </row>
    <row r="186" spans="1:22" x14ac:dyDescent="0.3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33"/>
        <v>-0.83013226656880035</v>
      </c>
      <c r="M186" s="25">
        <f t="shared" si="34"/>
        <v>-0.8653523405188065</v>
      </c>
      <c r="N186" s="25">
        <f t="shared" si="35"/>
        <v>-0.35607309039881913</v>
      </c>
      <c r="O186" s="25">
        <f t="shared" si="36"/>
        <v>-0.44566511060717467</v>
      </c>
      <c r="P186" s="25">
        <f t="shared" si="37"/>
        <v>0.61042185838395913</v>
      </c>
      <c r="Q186" s="25">
        <f t="shared" si="38"/>
        <v>6.3524404418210251E-2</v>
      </c>
      <c r="R186" s="14">
        <v>0</v>
      </c>
      <c r="S186" s="21">
        <f t="shared" si="32"/>
        <v>0.3306656068527889</v>
      </c>
      <c r="T186" s="21"/>
      <c r="V186" s="49"/>
    </row>
    <row r="187" spans="1:22" x14ac:dyDescent="0.3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33"/>
        <v>0.15752331070622794</v>
      </c>
      <c r="M187" s="25">
        <f t="shared" si="34"/>
        <v>-0.53960839022894447</v>
      </c>
      <c r="N187" s="25">
        <f t="shared" si="35"/>
        <v>-0.5401450262363835</v>
      </c>
      <c r="O187" s="25">
        <f t="shared" si="36"/>
        <v>-0.59604753942295208</v>
      </c>
      <c r="P187" s="25">
        <f t="shared" si="37"/>
        <v>0.47713051171009546</v>
      </c>
      <c r="Q187" s="25">
        <f t="shared" si="38"/>
        <v>0.65432489848350572</v>
      </c>
      <c r="R187" s="14">
        <v>0</v>
      </c>
      <c r="S187" s="21">
        <f t="shared" si="32"/>
        <v>0.26300838104615532</v>
      </c>
      <c r="T187" s="21"/>
      <c r="V187" s="49"/>
    </row>
    <row r="188" spans="1:22" x14ac:dyDescent="0.3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33"/>
        <v>-0.12014273492873265</v>
      </c>
      <c r="M188" s="25">
        <f t="shared" si="34"/>
        <v>1.0612311396564815</v>
      </c>
      <c r="N188" s="25">
        <f t="shared" si="35"/>
        <v>1.7536715798295239</v>
      </c>
      <c r="O188" s="25">
        <f t="shared" si="36"/>
        <v>0.22820442828855544</v>
      </c>
      <c r="P188" s="25">
        <f t="shared" si="37"/>
        <v>-0.12316943930385146</v>
      </c>
      <c r="Q188" s="25">
        <f t="shared" si="38"/>
        <v>5.4405347985085076E-2</v>
      </c>
      <c r="R188" s="14">
        <v>0</v>
      </c>
      <c r="S188" s="21">
        <f t="shared" si="32"/>
        <v>5.121460268696007E-2</v>
      </c>
      <c r="T188" s="21"/>
      <c r="V188" s="49"/>
    </row>
    <row r="189" spans="1:22" x14ac:dyDescent="0.3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33"/>
        <v>-0.64848818525005081</v>
      </c>
      <c r="M189" s="25">
        <f t="shared" si="34"/>
        <v>-1.2430525363962532</v>
      </c>
      <c r="N189" s="25">
        <f t="shared" si="35"/>
        <v>0.30916518084102829</v>
      </c>
      <c r="O189" s="25">
        <f t="shared" si="36"/>
        <v>-0.5422162625706668</v>
      </c>
      <c r="P189" s="25">
        <f t="shared" si="37"/>
        <v>0.64867871128543408</v>
      </c>
      <c r="Q189" s="25">
        <f t="shared" si="38"/>
        <v>0.13203738102460863</v>
      </c>
      <c r="R189" s="14">
        <v>0</v>
      </c>
      <c r="S189" s="21">
        <f t="shared" si="32"/>
        <v>0.39717711307016113</v>
      </c>
      <c r="T189" s="21"/>
      <c r="V189" s="49"/>
    </row>
    <row r="190" spans="1:22" x14ac:dyDescent="0.3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33"/>
        <v>0.44947643709602525</v>
      </c>
      <c r="M190" s="25">
        <f t="shared" si="34"/>
        <v>1.5623502186617355</v>
      </c>
      <c r="N190" s="25">
        <f t="shared" si="35"/>
        <v>2.1181498481016177</v>
      </c>
      <c r="O190" s="25">
        <f t="shared" si="36"/>
        <v>0.52081527789951054</v>
      </c>
      <c r="P190" s="25">
        <f t="shared" si="37"/>
        <v>-1.1552692412981906</v>
      </c>
      <c r="Q190" s="25">
        <f t="shared" si="38"/>
        <v>-3.5436530954583256</v>
      </c>
      <c r="R190" s="14">
        <v>0</v>
      </c>
      <c r="S190" s="21">
        <f t="shared" si="32"/>
        <v>0.39386973501532652</v>
      </c>
      <c r="T190" s="21"/>
      <c r="V190" s="49"/>
    </row>
    <row r="191" spans="1:22" x14ac:dyDescent="0.3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33"/>
        <v>0.16905558940430204</v>
      </c>
      <c r="M191" s="25">
        <f t="shared" si="34"/>
        <v>-0.66415205461460558</v>
      </c>
      <c r="N191" s="25">
        <f t="shared" si="35"/>
        <v>-1.1917733805276836</v>
      </c>
      <c r="O191" s="25">
        <f t="shared" si="36"/>
        <v>-0.6508301387933384</v>
      </c>
      <c r="P191" s="25">
        <f t="shared" si="37"/>
        <v>0.58900439343831135</v>
      </c>
      <c r="Q191" s="25">
        <f t="shared" si="38"/>
        <v>0.39054961145548461</v>
      </c>
      <c r="R191" s="14">
        <v>0</v>
      </c>
      <c r="S191" s="21">
        <f t="shared" si="32"/>
        <v>0.28972669326523476</v>
      </c>
      <c r="T191" s="21"/>
      <c r="V191" s="49"/>
    </row>
    <row r="192" spans="1:22" x14ac:dyDescent="0.3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33"/>
        <v>-1.0788715909677415</v>
      </c>
      <c r="M192" s="25">
        <f t="shared" si="34"/>
        <v>-1.2053363744932319</v>
      </c>
      <c r="N192" s="25">
        <f t="shared" si="35"/>
        <v>-0.71120329560369644</v>
      </c>
      <c r="O192" s="25">
        <f t="shared" si="36"/>
        <v>-0.30056959952361284</v>
      </c>
      <c r="P192" s="25">
        <f t="shared" si="37"/>
        <v>-0.30464152629426139</v>
      </c>
      <c r="Q192" s="25">
        <f t="shared" si="38"/>
        <v>0.17575869514918629</v>
      </c>
      <c r="R192" s="14">
        <v>1</v>
      </c>
      <c r="S192" s="21">
        <f t="shared" si="32"/>
        <v>0.54436025117843723</v>
      </c>
      <c r="T192" s="21"/>
      <c r="V192" s="49"/>
    </row>
    <row r="193" spans="1:22" x14ac:dyDescent="0.3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33"/>
        <v>-0.29727498725365642</v>
      </c>
      <c r="M193" s="25">
        <f t="shared" si="34"/>
        <v>-6.6963697249466284E-2</v>
      </c>
      <c r="N193" s="25">
        <f t="shared" si="35"/>
        <v>-0.46493598517471785</v>
      </c>
      <c r="O193" s="25">
        <f t="shared" si="36"/>
        <v>-0.47651060847996474</v>
      </c>
      <c r="P193" s="25">
        <f t="shared" si="37"/>
        <v>0.6979654060782825</v>
      </c>
      <c r="Q193" s="25">
        <f t="shared" si="38"/>
        <v>0.79288866197660834</v>
      </c>
      <c r="R193" s="14">
        <v>0</v>
      </c>
      <c r="S193" s="21">
        <f t="shared" si="32"/>
        <v>0.11306290365004096</v>
      </c>
      <c r="T193" s="21"/>
      <c r="V193" s="49"/>
    </row>
    <row r="194" spans="1:22" x14ac:dyDescent="0.3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33"/>
        <v>-0.43785805984437576</v>
      </c>
      <c r="M194" s="25">
        <f t="shared" si="34"/>
        <v>-1.1989033749134339</v>
      </c>
      <c r="N194" s="25">
        <f t="shared" si="35"/>
        <v>-1.2021450636659319</v>
      </c>
      <c r="O194" s="25">
        <f t="shared" si="36"/>
        <v>-0.66114592275203898</v>
      </c>
      <c r="P194" s="25">
        <f t="shared" si="37"/>
        <v>0.71901088809728986</v>
      </c>
      <c r="Q194" s="25">
        <f t="shared" si="38"/>
        <v>0.87021647743700692</v>
      </c>
      <c r="R194" s="14">
        <v>1</v>
      </c>
      <c r="S194" s="21">
        <f t="shared" si="32"/>
        <v>0.33064763984451784</v>
      </c>
      <c r="T194" s="21"/>
      <c r="V194" s="49"/>
    </row>
    <row r="195" spans="1:22" x14ac:dyDescent="0.3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33"/>
        <v>0.41652427688460048</v>
      </c>
      <c r="M195" s="25">
        <f t="shared" si="34"/>
        <v>1.3598495182992376</v>
      </c>
      <c r="N195" s="25">
        <f t="shared" si="35"/>
        <v>-0.90748090644035895</v>
      </c>
      <c r="O195" s="25">
        <f t="shared" si="36"/>
        <v>0.39355902223900618</v>
      </c>
      <c r="P195" s="25">
        <f t="shared" si="37"/>
        <v>-1.8744400138018198</v>
      </c>
      <c r="Q195" s="25">
        <f t="shared" si="38"/>
        <v>0.19668281518207181</v>
      </c>
      <c r="R195" s="14">
        <v>0</v>
      </c>
      <c r="S195" s="21">
        <f t="shared" si="32"/>
        <v>0.29730665968339332</v>
      </c>
      <c r="T195" s="21"/>
      <c r="V195" s="49"/>
    </row>
    <row r="196" spans="1:22" x14ac:dyDescent="0.3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33"/>
        <v>2.0831994243125065</v>
      </c>
      <c r="M196" s="25">
        <f t="shared" si="34"/>
        <v>0.98871246562052539</v>
      </c>
      <c r="N196" s="25">
        <f t="shared" si="35"/>
        <v>-0.61757092548566639</v>
      </c>
      <c r="O196" s="25">
        <f t="shared" si="36"/>
        <v>-4.5432265938681049E-2</v>
      </c>
      <c r="P196" s="25">
        <f t="shared" si="37"/>
        <v>0.16261129805740113</v>
      </c>
      <c r="Q196" s="25">
        <f t="shared" si="38"/>
        <v>0.54047316503549636</v>
      </c>
      <c r="R196" s="14">
        <v>0</v>
      </c>
      <c r="S196" s="21">
        <f t="shared" si="32"/>
        <v>-1.9016565570420252E-3</v>
      </c>
      <c r="T196" s="21"/>
      <c r="V196" s="49"/>
    </row>
    <row r="197" spans="1:22" x14ac:dyDescent="0.3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33"/>
        <v>0.65178707756802834</v>
      </c>
      <c r="M197" s="25">
        <f t="shared" si="34"/>
        <v>1.7077903633768838</v>
      </c>
      <c r="N197" s="25">
        <f t="shared" si="35"/>
        <v>1.3836517532751031</v>
      </c>
      <c r="O197" s="25">
        <f t="shared" si="36"/>
        <v>2.0111925522715732</v>
      </c>
      <c r="P197" s="25">
        <f t="shared" si="37"/>
        <v>-0.83384063543288323</v>
      </c>
      <c r="Q197" s="25">
        <f t="shared" si="38"/>
        <v>-3.045451990809505</v>
      </c>
      <c r="R197" s="14">
        <v>0</v>
      </c>
      <c r="S197" s="21">
        <f t="shared" si="32"/>
        <v>0.14510687734642125</v>
      </c>
      <c r="T197" s="21"/>
      <c r="V197" s="49"/>
    </row>
    <row r="198" spans="1:22" x14ac:dyDescent="0.3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ref="L198:L211" si="39">(C198-C$207)/C$209</f>
        <v>-0.78027059805409527</v>
      </c>
      <c r="M198" s="25">
        <f t="shared" ref="M198:M205" si="40">(D198-D$207)/D$209</f>
        <v>-0.26035381376487715</v>
      </c>
      <c r="N198" s="25">
        <f t="shared" ref="N198:N205" si="41">(E198-E$207)/E$209</f>
        <v>-0.62794829791012896</v>
      </c>
      <c r="O198" s="25">
        <f t="shared" ref="O198:O205" si="42">(F198-F$207)/F$209</f>
        <v>7.5501110944137431E-2</v>
      </c>
      <c r="P198" s="25">
        <f t="shared" ref="P198:P205" si="43">(G198-G$207)/G$209</f>
        <v>0.19099319302172943</v>
      </c>
      <c r="Q198" s="25">
        <f t="shared" ref="Q198:Q205" si="44">(H198-H$207)/H$209</f>
        <v>-0.9017858363923078</v>
      </c>
      <c r="R198" s="14">
        <v>0</v>
      </c>
      <c r="S198" s="21">
        <f t="shared" si="32"/>
        <v>0.32412475391380813</v>
      </c>
      <c r="T198" s="21"/>
      <c r="V198" s="49"/>
    </row>
    <row r="199" spans="1:22" x14ac:dyDescent="0.3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si="39"/>
        <v>0.48711143031995785</v>
      </c>
      <c r="M199" s="25">
        <f t="shared" si="40"/>
        <v>-1.1825247718774257</v>
      </c>
      <c r="N199" s="25">
        <f t="shared" si="41"/>
        <v>-1.0521166780835347</v>
      </c>
      <c r="O199" s="25">
        <f t="shared" si="42"/>
        <v>-0.38258322772659692</v>
      </c>
      <c r="P199" s="25">
        <f t="shared" si="43"/>
        <v>0.51171717986708132</v>
      </c>
      <c r="Q199" s="25">
        <f t="shared" si="44"/>
        <v>0.49126146090754796</v>
      </c>
      <c r="R199" s="14">
        <v>1</v>
      </c>
      <c r="S199" s="21">
        <f t="shared" ref="S199:S205" si="45">M199*$M$4+O199*$O$4+P199*$P$4+Q199*$Q$4+$R$3</f>
        <v>0.37123774574858648</v>
      </c>
      <c r="T199" s="21"/>
      <c r="V199" s="49"/>
    </row>
    <row r="200" spans="1:22" x14ac:dyDescent="0.3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39"/>
        <v>1.1541271583206398</v>
      </c>
      <c r="M200" s="25">
        <f t="shared" si="40"/>
        <v>-1.266322941123843</v>
      </c>
      <c r="N200" s="25">
        <f t="shared" si="41"/>
        <v>-2.8764046823381559E-2</v>
      </c>
      <c r="O200" s="25">
        <f t="shared" si="42"/>
        <v>-0.48776862611847582</v>
      </c>
      <c r="P200" s="25">
        <f t="shared" si="43"/>
        <v>0.74740049119793261</v>
      </c>
      <c r="Q200" s="25">
        <f t="shared" si="44"/>
        <v>0.55241215021356371</v>
      </c>
      <c r="R200" s="14">
        <v>0</v>
      </c>
      <c r="S200" s="21">
        <f t="shared" si="45"/>
        <v>0.34721417482695832</v>
      </c>
      <c r="T200" s="21"/>
      <c r="V200" s="49"/>
    </row>
    <row r="201" spans="1:22" x14ac:dyDescent="0.3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39"/>
        <v>0.91797457955865869</v>
      </c>
      <c r="M201" s="25">
        <f t="shared" si="40"/>
        <v>0.68456934905658207</v>
      </c>
      <c r="N201" s="25">
        <f t="shared" si="41"/>
        <v>-0.31836346764539863</v>
      </c>
      <c r="O201" s="25">
        <f t="shared" si="42"/>
        <v>0.21319133485935021</v>
      </c>
      <c r="P201" s="25">
        <f t="shared" si="43"/>
        <v>-0.50426211755052341</v>
      </c>
      <c r="Q201" s="25">
        <f t="shared" si="44"/>
        <v>-0.67143219377337193</v>
      </c>
      <c r="R201" s="14">
        <v>0</v>
      </c>
      <c r="S201" s="21">
        <f t="shared" si="45"/>
        <v>0.24816356655473581</v>
      </c>
      <c r="T201" s="21"/>
      <c r="V201" s="49"/>
    </row>
    <row r="202" spans="1:22" x14ac:dyDescent="0.3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39"/>
        <v>-1.2271628377348975</v>
      </c>
      <c r="M202" s="25">
        <f t="shared" si="40"/>
        <v>-0.11729208873229341</v>
      </c>
      <c r="N202" s="25">
        <f t="shared" si="41"/>
        <v>1.861880690279879</v>
      </c>
      <c r="O202" s="25">
        <f t="shared" si="42"/>
        <v>-0.64741558140502597</v>
      </c>
      <c r="P202" s="25">
        <f t="shared" si="43"/>
        <v>0.57001978172350865</v>
      </c>
      <c r="Q202" s="25">
        <f t="shared" si="44"/>
        <v>0.66192970718380506</v>
      </c>
      <c r="R202" s="14">
        <v>0</v>
      </c>
      <c r="S202" s="21">
        <f t="shared" si="45"/>
        <v>0.17037410831325139</v>
      </c>
      <c r="T202" s="21"/>
      <c r="V202" s="49"/>
    </row>
    <row r="203" spans="1:22" x14ac:dyDescent="0.3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39"/>
        <v>-1.1825738818365255</v>
      </c>
      <c r="M203" s="25">
        <f t="shared" si="40"/>
        <v>-0.92210542100187787</v>
      </c>
      <c r="N203" s="25">
        <f t="shared" si="41"/>
        <v>-0.75590673549828835</v>
      </c>
      <c r="O203" s="25">
        <f t="shared" si="42"/>
        <v>-0.44347578664399895</v>
      </c>
      <c r="P203" s="25">
        <f t="shared" si="43"/>
        <v>0.45120197481587482</v>
      </c>
      <c r="Q203" s="25">
        <f t="shared" si="44"/>
        <v>0.57242052575251612</v>
      </c>
      <c r="R203" s="14">
        <v>0</v>
      </c>
      <c r="S203" s="21">
        <f t="shared" si="45"/>
        <v>0.33280331696562004</v>
      </c>
      <c r="T203" s="21"/>
      <c r="V203" s="49"/>
    </row>
    <row r="204" spans="1:22" x14ac:dyDescent="0.3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39"/>
        <v>0.5236051631860611</v>
      </c>
      <c r="M204" s="25">
        <f t="shared" si="40"/>
        <v>1.1925631934668257</v>
      </c>
      <c r="N204" s="25">
        <f t="shared" si="41"/>
        <v>-0.14471865746821902</v>
      </c>
      <c r="O204" s="25">
        <f t="shared" si="42"/>
        <v>1.3950601207303259</v>
      </c>
      <c r="P204" s="25">
        <f t="shared" si="43"/>
        <v>-9.9289787067448148E-4</v>
      </c>
      <c r="Q204" s="25">
        <f t="shared" si="44"/>
        <v>-2.6027025604786234</v>
      </c>
      <c r="R204" s="14">
        <v>0</v>
      </c>
      <c r="S204" s="21">
        <f t="shared" si="45"/>
        <v>0.10471849299274716</v>
      </c>
      <c r="T204" s="21"/>
      <c r="V204" s="49"/>
    </row>
    <row r="205" spans="1:22" x14ac:dyDescent="0.3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5">
        <f t="shared" si="39"/>
        <v>1.3660641281033652</v>
      </c>
      <c r="M205" s="26">
        <f t="shared" si="40"/>
        <v>1.1514751791928366</v>
      </c>
      <c r="N205" s="26">
        <f t="shared" si="41"/>
        <v>-1.2398042320700904</v>
      </c>
      <c r="O205" s="26">
        <f t="shared" si="42"/>
        <v>1.5613832884471033</v>
      </c>
      <c r="P205" s="26">
        <f t="shared" si="43"/>
        <v>0.51569039423576113</v>
      </c>
      <c r="Q205" s="26">
        <f t="shared" si="44"/>
        <v>-1.2279078025101992E-2</v>
      </c>
      <c r="R205" s="18">
        <v>0</v>
      </c>
      <c r="S205" s="21">
        <f t="shared" si="45"/>
        <v>-0.19109871729428532</v>
      </c>
      <c r="T205" s="21"/>
      <c r="V205" s="49"/>
    </row>
    <row r="206" spans="1:22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7" t="s">
        <v>5</v>
      </c>
      <c r="L206" s="3">
        <f t="shared" ref="L206" si="46">AVERAGE(L5:L205)</f>
        <v>-1.0103029524088925E-16</v>
      </c>
      <c r="M206" s="3">
        <f t="shared" ref="M206:Q206" si="47">AVERAGE(M5:M205)</f>
        <v>8.3266726846886741E-17</v>
      </c>
      <c r="N206" s="3">
        <f t="shared" si="47"/>
        <v>2.5868196473766148E-16</v>
      </c>
      <c r="O206" s="3">
        <f t="shared" si="47"/>
        <v>-2.8088642523016458E-16</v>
      </c>
      <c r="P206" s="3">
        <f t="shared" si="47"/>
        <v>-5.3679283240626318E-16</v>
      </c>
      <c r="Q206" s="3">
        <f t="shared" si="47"/>
        <v>-9.6121027803874875E-17</v>
      </c>
      <c r="R206" s="37"/>
      <c r="S206" s="3"/>
      <c r="T206" s="3"/>
    </row>
    <row r="207" spans="1:22" x14ac:dyDescent="0.3">
      <c r="A207" s="3"/>
      <c r="B207" s="19" t="s">
        <v>5</v>
      </c>
      <c r="C207" s="20">
        <f>AVERAGE(C6:C205)</f>
        <v>34.666146453529812</v>
      </c>
      <c r="D207" s="20">
        <f t="shared" ref="D207:G207" si="48">AVERAGE(D6:D205)</f>
        <v>8.6148571398453964</v>
      </c>
      <c r="E207" s="20">
        <f t="shared" si="48"/>
        <v>0.77970681197760683</v>
      </c>
      <c r="F207" s="20">
        <f>AVERAGE(F6:F205)</f>
        <v>48439.955205073318</v>
      </c>
      <c r="G207" s="20">
        <f t="shared" si="48"/>
        <v>-3202.1093706653883</v>
      </c>
      <c r="H207" s="20">
        <f>AVERAGE(H6:H205)</f>
        <v>-6378.0735865159841</v>
      </c>
      <c r="I207" s="21"/>
      <c r="J207" s="21"/>
      <c r="K207" s="38" t="s">
        <v>30</v>
      </c>
      <c r="L207" s="38">
        <f t="shared" ref="L207" si="49">L206/SUM($L$206:$Q$206)</f>
        <v>0.15014565985201991</v>
      </c>
      <c r="M207" s="38">
        <f t="shared" ref="M207:Q207" si="50">M206/SUM($L$206:$Q$206)</f>
        <v>-0.12374642295496147</v>
      </c>
      <c r="N207" s="38">
        <f t="shared" si="50"/>
        <v>-0.38443888731341364</v>
      </c>
      <c r="O207" s="38">
        <f t="shared" si="50"/>
        <v>0.41743793343473662</v>
      </c>
      <c r="P207" s="38">
        <f t="shared" si="50"/>
        <v>0.79775193998298488</v>
      </c>
      <c r="Q207" s="38">
        <f t="shared" si="50"/>
        <v>0.14284977699863363</v>
      </c>
      <c r="R207" s="37"/>
      <c r="S207" s="21">
        <f>AVERAGE(S6:S205)</f>
        <v>0.24999999999999992</v>
      </c>
      <c r="T207" s="3" t="s">
        <v>5</v>
      </c>
      <c r="U207">
        <f>MAX(T5:T205)</f>
        <v>0</v>
      </c>
      <c r="V207" t="s">
        <v>27</v>
      </c>
    </row>
    <row r="208" spans="1:22" x14ac:dyDescent="0.3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38"/>
      <c r="M208" s="3"/>
      <c r="N208" s="3"/>
      <c r="O208" s="3"/>
      <c r="P208" s="3"/>
      <c r="Q208" s="3"/>
      <c r="R208" s="3"/>
      <c r="S208" s="3"/>
      <c r="T208" s="3"/>
    </row>
    <row r="209" spans="1:22" x14ac:dyDescent="0.3">
      <c r="A209" s="3"/>
      <c r="B209" s="19" t="s">
        <v>6</v>
      </c>
      <c r="C209" s="20">
        <f>STDEVP(C6:C205)</f>
        <v>8.20317058019568</v>
      </c>
      <c r="D209" s="20">
        <f t="shared" ref="D209:H209" si="51">STDEVP(D6:D205)</f>
        <v>6.7730121053521914</v>
      </c>
      <c r="E209" s="20">
        <f t="shared" si="51"/>
        <v>0.61904342261776335</v>
      </c>
      <c r="F209" s="20">
        <f t="shared" si="51"/>
        <v>47862.353904342759</v>
      </c>
      <c r="G209" s="20">
        <f t="shared" si="51"/>
        <v>3892.0260177374007</v>
      </c>
      <c r="H209" s="20">
        <f t="shared" si="51"/>
        <v>7472.4438283994141</v>
      </c>
      <c r="I209" s="21"/>
      <c r="J209" s="21"/>
      <c r="K209" s="21"/>
      <c r="L209" s="38"/>
      <c r="M209" s="21"/>
      <c r="N209" s="21"/>
      <c r="O209" s="21"/>
      <c r="P209" s="21"/>
      <c r="Q209" s="21"/>
      <c r="R209" s="3"/>
      <c r="S209" s="3">
        <f>_xlfn.STDEV.P(S6:S205)</f>
        <v>0.21127344824535693</v>
      </c>
      <c r="T209" s="3" t="s">
        <v>28</v>
      </c>
      <c r="U209">
        <f>MIN(T5:T205)</f>
        <v>0</v>
      </c>
      <c r="V209" t="s">
        <v>29</v>
      </c>
    </row>
    <row r="210" spans="1:22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8"/>
      <c r="M210" s="3"/>
      <c r="N210" s="3"/>
      <c r="O210" s="21"/>
      <c r="P210" s="3"/>
      <c r="Q210" s="3"/>
      <c r="R210" s="3"/>
      <c r="S210" s="3"/>
      <c r="T210" s="3"/>
    </row>
    <row r="211" spans="1:22" x14ac:dyDescent="0.3">
      <c r="A211" s="3"/>
      <c r="B211" s="3"/>
      <c r="C211" s="3">
        <v>42</v>
      </c>
      <c r="D211" s="3">
        <v>12.44</v>
      </c>
      <c r="E211" s="3">
        <v>0.9</v>
      </c>
      <c r="F211" s="3">
        <v>121400</v>
      </c>
      <c r="G211" s="3">
        <v>-34228</v>
      </c>
      <c r="H211" s="3">
        <v>-23411</v>
      </c>
      <c r="I211" s="3"/>
      <c r="J211" s="3"/>
      <c r="K211" s="3"/>
      <c r="L211" s="26">
        <f t="shared" si="39"/>
        <v>0.89402670281851493</v>
      </c>
      <c r="M211" s="26">
        <f t="shared" ref="M211" si="52">(D211-D$207)/D$209</f>
        <v>0.56476244256700592</v>
      </c>
      <c r="N211" s="26">
        <f t="shared" ref="N211" si="53">(E211-E$207)/E$209</f>
        <v>0.19432108254006897</v>
      </c>
      <c r="O211" s="26">
        <f t="shared" ref="O211" si="54">(F211-F$207)/F$209</f>
        <v>1.5243722642798541</v>
      </c>
      <c r="P211" s="26">
        <f t="shared" ref="P211" si="55">(G211-G$207)/G$209</f>
        <v>-7.9716555048548399</v>
      </c>
      <c r="Q211" s="26">
        <f t="shared" ref="Q211" si="56">(H211-H$207)/H$209</f>
        <v>-2.2794318438031596</v>
      </c>
      <c r="R211" s="3"/>
      <c r="S211" s="21">
        <f>O211+P211+Q211</f>
        <v>-8.7267150843781458</v>
      </c>
      <c r="T211" s="3">
        <f>(S211-S207)/S209</f>
        <v>-42.488609709031067</v>
      </c>
    </row>
    <row r="212" spans="1:22" ht="16.2" thickBot="1" x14ac:dyDescent="0.35"/>
    <row r="213" spans="1:22" x14ac:dyDescent="0.3">
      <c r="D213" s="46"/>
      <c r="E213" s="46" t="s">
        <v>1</v>
      </c>
      <c r="F213" s="46" t="s">
        <v>3</v>
      </c>
      <c r="G213" s="46" t="s">
        <v>2</v>
      </c>
      <c r="H213" s="46" t="s">
        <v>11</v>
      </c>
      <c r="I213" s="46" t="s">
        <v>10</v>
      </c>
      <c r="J213" s="46" t="s">
        <v>4</v>
      </c>
    </row>
    <row r="214" spans="1:22" x14ac:dyDescent="0.3">
      <c r="D214" s="44" t="s">
        <v>1</v>
      </c>
      <c r="E214" s="44">
        <v>1</v>
      </c>
      <c r="F214" s="44"/>
      <c r="G214" s="44"/>
      <c r="H214" s="44"/>
      <c r="I214" s="44"/>
      <c r="J214" s="44"/>
    </row>
    <row r="215" spans="1:22" x14ac:dyDescent="0.3">
      <c r="D215" s="44" t="s">
        <v>3</v>
      </c>
      <c r="E215" s="44">
        <v>0.539541751080165</v>
      </c>
      <c r="F215" s="44">
        <v>1</v>
      </c>
      <c r="G215" s="44"/>
      <c r="H215" s="44"/>
      <c r="I215" s="44"/>
      <c r="J215" s="44"/>
    </row>
    <row r="216" spans="1:22" x14ac:dyDescent="0.3">
      <c r="D216" s="44" t="s">
        <v>2</v>
      </c>
      <c r="E216" s="44">
        <v>7.5827363510883289E-2</v>
      </c>
      <c r="F216" s="44">
        <v>6.9129983704858816E-2</v>
      </c>
      <c r="G216" s="44">
        <v>1</v>
      </c>
      <c r="H216" s="44"/>
      <c r="I216" s="44"/>
      <c r="J216" s="44"/>
    </row>
    <row r="217" spans="1:22" x14ac:dyDescent="0.3">
      <c r="D217" s="44" t="s">
        <v>11</v>
      </c>
      <c r="E217" s="44">
        <v>0.45770980096253627</v>
      </c>
      <c r="F217" s="44">
        <v>0.61222279027002979</v>
      </c>
      <c r="G217" s="44">
        <v>0.13112097174456133</v>
      </c>
      <c r="H217" s="44">
        <v>1</v>
      </c>
      <c r="I217" s="44"/>
      <c r="J217" s="44"/>
    </row>
    <row r="218" spans="1:22" x14ac:dyDescent="0.3">
      <c r="D218" s="44" t="s">
        <v>10</v>
      </c>
      <c r="E218" s="44">
        <v>-0.30221090199585193</v>
      </c>
      <c r="F218" s="44">
        <v>-0.44135491674854599</v>
      </c>
      <c r="G218" s="44">
        <v>-9.6701681960779828E-2</v>
      </c>
      <c r="H218" s="44">
        <v>-0.7107349658143941</v>
      </c>
      <c r="I218" s="44">
        <v>1</v>
      </c>
      <c r="J218" s="44"/>
    </row>
    <row r="219" spans="1:22" ht="16.2" thickBot="1" x14ac:dyDescent="0.35">
      <c r="D219" s="45" t="s">
        <v>4</v>
      </c>
      <c r="E219" s="45">
        <v>-0.3362661391087543</v>
      </c>
      <c r="F219" s="45">
        <v>-0.44707716883075299</v>
      </c>
      <c r="G219" s="45">
        <v>-8.7293458471305402E-2</v>
      </c>
      <c r="H219" s="45">
        <v>-0.65474829761909437</v>
      </c>
      <c r="I219" s="45">
        <v>0.60223895987402831</v>
      </c>
      <c r="J219" s="45">
        <v>1</v>
      </c>
    </row>
  </sheetData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1"/>
  <sheetViews>
    <sheetView zoomScale="66" workbookViewId="0">
      <selection activeCell="W21" sqref="W21"/>
    </sheetView>
  </sheetViews>
  <sheetFormatPr defaultColWidth="11.19921875" defaultRowHeight="15.6" x14ac:dyDescent="0.3"/>
  <cols>
    <col min="2" max="2" width="23" customWidth="1"/>
    <col min="3" max="3" width="11.69921875" customWidth="1"/>
    <col min="4" max="4" width="23.796875" customWidth="1"/>
    <col min="5" max="5" width="20.69921875" customWidth="1"/>
    <col min="6" max="6" width="11" customWidth="1"/>
    <col min="7" max="7" width="20.19921875" customWidth="1"/>
    <col min="8" max="8" width="19.69921875" customWidth="1"/>
    <col min="9" max="9" width="26.19921875" customWidth="1"/>
    <col min="11" max="11" width="24.19921875" customWidth="1"/>
    <col min="12" max="12" width="10" customWidth="1"/>
    <col min="13" max="13" width="22.69921875" customWidth="1"/>
    <col min="14" max="14" width="20.796875" customWidth="1"/>
    <col min="15" max="15" width="11.19921875" customWidth="1"/>
    <col min="16" max="16" width="21" customWidth="1"/>
    <col min="17" max="17" width="21.69921875" customWidth="1"/>
    <col min="18" max="18" width="27.69921875" customWidth="1"/>
  </cols>
  <sheetData>
    <row r="1" spans="1:3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0" ht="21" x14ac:dyDescent="0.4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1">
        <f>AD5</f>
        <v>0.25</v>
      </c>
      <c r="S3" s="3"/>
      <c r="T3" s="3"/>
    </row>
    <row r="4" spans="1:30" ht="21" x14ac:dyDescent="0.4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21">
        <f>AC5</f>
        <v>-8.0934252612047786E-2</v>
      </c>
      <c r="M4" s="21">
        <f>AB5</f>
        <v>-0.12042356986532449</v>
      </c>
      <c r="N4" s="21">
        <f>AA5</f>
        <v>-8.5312053953093391E-3</v>
      </c>
      <c r="O4" s="21">
        <f>Z5</f>
        <v>-3.3126540644970955E-2</v>
      </c>
      <c r="P4" s="21">
        <f>Y5</f>
        <v>-0.19090903989856081</v>
      </c>
      <c r="Q4" s="21">
        <f>X5</f>
        <v>-6.1975409745119607E-2</v>
      </c>
      <c r="R4" s="3"/>
      <c r="S4" s="3"/>
      <c r="T4" s="3"/>
    </row>
    <row r="5" spans="1:30" ht="21" x14ac:dyDescent="0.4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 t="s">
        <v>31</v>
      </c>
      <c r="T5" s="3"/>
      <c r="X5" s="49">
        <f t="array" ref="X5:AD9">LINEST(R6:R205,L6:Q205,TRUE,TRUE)</f>
        <v>-6.1975409745119607E-2</v>
      </c>
      <c r="Y5" s="49">
        <v>-0.19090903989856081</v>
      </c>
      <c r="Z5" s="49">
        <v>-3.3126540644970955E-2</v>
      </c>
      <c r="AA5" s="49">
        <v>-8.5312053953093391E-3</v>
      </c>
      <c r="AB5" s="49">
        <v>-0.12042356986532449</v>
      </c>
      <c r="AC5" s="49">
        <v>-8.0934252612047786E-2</v>
      </c>
      <c r="AD5" s="49">
        <v>0.25</v>
      </c>
    </row>
    <row r="6" spans="1:30" x14ac:dyDescent="0.3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>(H6-H$207)/H$209</f>
        <v>0.34797667723637288</v>
      </c>
      <c r="R6" s="24">
        <v>1</v>
      </c>
      <c r="S6" s="21">
        <f>M6*$M$4+O6*$O$4+P6*$P$4+Q6*$Q$4</f>
        <v>0.1164055916983059</v>
      </c>
      <c r="T6" s="3"/>
      <c r="X6" s="49">
        <v>3.7595891967278229E-2</v>
      </c>
      <c r="Y6" s="49">
        <v>3.8286746223839999E-2</v>
      </c>
      <c r="Z6" s="49">
        <v>4.1832455287570694E-2</v>
      </c>
      <c r="AA6" s="49">
        <v>2.647105572955712E-2</v>
      </c>
      <c r="AB6" s="49">
        <v>3.6336266466097264E-2</v>
      </c>
      <c r="AC6" s="49">
        <v>3.3413063171193032E-2</v>
      </c>
      <c r="AD6" s="49">
        <v>2.6352856175042613E-2</v>
      </c>
    </row>
    <row r="7" spans="1:30" x14ac:dyDescent="0.3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21">
        <f t="shared" ref="S7:S70" si="3">M7*$M$4+O7*$O$4+P7*$P$4+Q7*$Q$4</f>
        <v>0.23886396854001404</v>
      </c>
      <c r="T7" s="3"/>
      <c r="X7" s="49">
        <v>0.28515576257909897</v>
      </c>
      <c r="Y7" s="49">
        <v>0.37268566610012827</v>
      </c>
      <c r="Z7" s="49" t="e">
        <v>#N/A</v>
      </c>
      <c r="AA7" s="49" t="e">
        <v>#N/A</v>
      </c>
      <c r="AB7" s="49" t="e">
        <v>#N/A</v>
      </c>
      <c r="AC7" s="49" t="e">
        <v>#N/A</v>
      </c>
      <c r="AD7" s="49" t="e">
        <v>#N/A</v>
      </c>
    </row>
    <row r="8" spans="1:30" x14ac:dyDescent="0.3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21">
        <f t="shared" si="3"/>
        <v>-3.475118656916501E-2</v>
      </c>
      <c r="T8" s="3"/>
      <c r="X8" s="49">
        <v>12.831481157426234</v>
      </c>
      <c r="Y8" s="49">
        <v>193</v>
      </c>
      <c r="Z8" s="49" t="e">
        <v>#N/A</v>
      </c>
      <c r="AA8" s="49" t="e">
        <v>#N/A</v>
      </c>
      <c r="AB8" s="49" t="e">
        <v>#N/A</v>
      </c>
      <c r="AC8" s="49" t="e">
        <v>#N/A</v>
      </c>
      <c r="AD8" s="49" t="e">
        <v>#N/A</v>
      </c>
    </row>
    <row r="9" spans="1:30" x14ac:dyDescent="0.3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21">
        <f t="shared" si="3"/>
        <v>-0.13505887572530034</v>
      </c>
      <c r="T9" s="3"/>
      <c r="X9" s="49">
        <v>10.69334109671621</v>
      </c>
      <c r="Y9" s="49">
        <v>26.80665890328379</v>
      </c>
      <c r="Z9" s="49" t="e">
        <v>#N/A</v>
      </c>
      <c r="AA9" s="49" t="e">
        <v>#N/A</v>
      </c>
      <c r="AB9" s="49" t="e">
        <v>#N/A</v>
      </c>
      <c r="AC9" s="49" t="e">
        <v>#N/A</v>
      </c>
      <c r="AD9" s="49" t="e">
        <v>#N/A</v>
      </c>
    </row>
    <row r="10" spans="1:30" x14ac:dyDescent="0.3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21">
        <f t="shared" si="3"/>
        <v>-3.7608125902885065E-2</v>
      </c>
      <c r="T10" s="3"/>
    </row>
    <row r="11" spans="1:30" x14ac:dyDescent="0.3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21">
        <f t="shared" si="3"/>
        <v>-7.6916698518004478E-2</v>
      </c>
      <c r="T11" s="3"/>
    </row>
    <row r="12" spans="1:30" x14ac:dyDescent="0.3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21">
        <f t="shared" si="3"/>
        <v>-2.1216194402755559E-2</v>
      </c>
      <c r="T12" s="3"/>
    </row>
    <row r="13" spans="1:30" x14ac:dyDescent="0.3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21">
        <f t="shared" si="3"/>
        <v>-5.9501520198495382E-2</v>
      </c>
      <c r="T13" s="3"/>
    </row>
    <row r="14" spans="1:30" x14ac:dyDescent="0.3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21">
        <f t="shared" si="3"/>
        <v>-0.12870266382750051</v>
      </c>
      <c r="T14" s="3"/>
    </row>
    <row r="15" spans="1:30" x14ac:dyDescent="0.3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21">
        <f t="shared" si="3"/>
        <v>-9.622631429954602E-2</v>
      </c>
      <c r="T15" s="3"/>
    </row>
    <row r="16" spans="1:30" x14ac:dyDescent="0.3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21">
        <f t="shared" si="3"/>
        <v>-3.7897020595264029E-2</v>
      </c>
      <c r="T16" s="3"/>
    </row>
    <row r="17" spans="1:20" x14ac:dyDescent="0.3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21">
        <f t="shared" si="3"/>
        <v>6.6253451157428089E-3</v>
      </c>
      <c r="T17" s="3"/>
    </row>
    <row r="18" spans="1:20" x14ac:dyDescent="0.3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21">
        <f t="shared" si="3"/>
        <v>-0.23528226918863146</v>
      </c>
      <c r="T18" s="3"/>
    </row>
    <row r="19" spans="1:20" x14ac:dyDescent="0.3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21">
        <f t="shared" si="3"/>
        <v>0.28815633835566257</v>
      </c>
      <c r="T19" s="3"/>
    </row>
    <row r="20" spans="1:20" x14ac:dyDescent="0.3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21">
        <f t="shared" si="3"/>
        <v>0.11337957790543512</v>
      </c>
      <c r="T20" s="3"/>
    </row>
    <row r="21" spans="1:20" x14ac:dyDescent="0.3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21">
        <f t="shared" si="3"/>
        <v>-0.26856274197190222</v>
      </c>
      <c r="T21" s="3"/>
    </row>
    <row r="22" spans="1:20" x14ac:dyDescent="0.3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21">
        <f t="shared" si="3"/>
        <v>-6.3808624692250793E-2</v>
      </c>
      <c r="T22" s="3"/>
    </row>
    <row r="23" spans="1:20" x14ac:dyDescent="0.3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21">
        <f t="shared" si="3"/>
        <v>-4.2036996311852731E-2</v>
      </c>
      <c r="T23" s="3"/>
    </row>
    <row r="24" spans="1:20" x14ac:dyDescent="0.3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21">
        <f t="shared" si="3"/>
        <v>4.3867659597038589E-2</v>
      </c>
      <c r="T24" s="3"/>
    </row>
    <row r="25" spans="1:20" x14ac:dyDescent="0.3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21">
        <f t="shared" si="3"/>
        <v>0.51064420477210182</v>
      </c>
      <c r="T25" s="3"/>
    </row>
    <row r="26" spans="1:20" x14ac:dyDescent="0.3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21">
        <f t="shared" si="3"/>
        <v>-0.19909230403112357</v>
      </c>
      <c r="T26" s="3"/>
    </row>
    <row r="27" spans="1:20" x14ac:dyDescent="0.3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21">
        <f t="shared" si="3"/>
        <v>0.44444172682430066</v>
      </c>
      <c r="T27" s="3"/>
    </row>
    <row r="28" spans="1:20" x14ac:dyDescent="0.3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21">
        <f t="shared" si="3"/>
        <v>-8.6363130891519285E-3</v>
      </c>
      <c r="T28" s="3"/>
    </row>
    <row r="29" spans="1:20" x14ac:dyDescent="0.3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21">
        <f t="shared" si="3"/>
        <v>-0.22565175722335881</v>
      </c>
      <c r="T29" s="3"/>
    </row>
    <row r="30" spans="1:20" x14ac:dyDescent="0.3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21">
        <f t="shared" si="3"/>
        <v>1.7561943497681004E-2</v>
      </c>
      <c r="T30" s="3"/>
    </row>
    <row r="31" spans="1:20" x14ac:dyDescent="0.3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21">
        <f t="shared" si="3"/>
        <v>-5.1333828583493502E-2</v>
      </c>
      <c r="T31" s="3"/>
    </row>
    <row r="32" spans="1:20" x14ac:dyDescent="0.3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21">
        <f t="shared" si="3"/>
        <v>-0.33541875177086172</v>
      </c>
      <c r="T32" s="3"/>
    </row>
    <row r="33" spans="1:20" x14ac:dyDescent="0.3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21">
        <f t="shared" si="3"/>
        <v>-0.13849134829633455</v>
      </c>
      <c r="T33" s="3"/>
    </row>
    <row r="34" spans="1:20" x14ac:dyDescent="0.3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21">
        <f t="shared" si="3"/>
        <v>0.66288820515669222</v>
      </c>
      <c r="T34" s="3"/>
    </row>
    <row r="35" spans="1:20" x14ac:dyDescent="0.3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21">
        <f t="shared" si="3"/>
        <v>4.2538334980961094E-2</v>
      </c>
      <c r="T35" s="3"/>
    </row>
    <row r="36" spans="1:20" x14ac:dyDescent="0.3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21">
        <f t="shared" si="3"/>
        <v>-0.35175655090356522</v>
      </c>
      <c r="T36" s="3"/>
    </row>
    <row r="37" spans="1:20" x14ac:dyDescent="0.3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21">
        <f t="shared" si="3"/>
        <v>-5.2048320867581058E-2</v>
      </c>
      <c r="T37" s="3"/>
    </row>
    <row r="38" spans="1:20" x14ac:dyDescent="0.3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21">
        <f t="shared" si="3"/>
        <v>-0.33994377140883636</v>
      </c>
      <c r="T38" s="3"/>
    </row>
    <row r="39" spans="1:20" x14ac:dyDescent="0.3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21">
        <f t="shared" si="3"/>
        <v>-1.9695228279035026E-2</v>
      </c>
      <c r="T39" s="3"/>
    </row>
    <row r="40" spans="1:20" x14ac:dyDescent="0.3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21">
        <f t="shared" si="3"/>
        <v>-0.12743635474597861</v>
      </c>
      <c r="T40" s="3"/>
    </row>
    <row r="41" spans="1:20" x14ac:dyDescent="0.3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21">
        <f t="shared" si="3"/>
        <v>2.3122797434607371E-2</v>
      </c>
      <c r="T41" s="3"/>
    </row>
    <row r="42" spans="1:20" x14ac:dyDescent="0.3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21">
        <f t="shared" si="3"/>
        <v>0.10327031341090603</v>
      </c>
      <c r="T42" s="3"/>
    </row>
    <row r="43" spans="1:20" x14ac:dyDescent="0.3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21">
        <f t="shared" si="3"/>
        <v>-4.2130007348392909E-2</v>
      </c>
      <c r="T43" s="3"/>
    </row>
    <row r="44" spans="1:20" x14ac:dyDescent="0.3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21">
        <f t="shared" si="3"/>
        <v>6.0118420913523943E-2</v>
      </c>
      <c r="T44" s="3"/>
    </row>
    <row r="45" spans="1:20" x14ac:dyDescent="0.3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21">
        <f t="shared" si="3"/>
        <v>-0.23512947683827579</v>
      </c>
      <c r="T45" s="3"/>
    </row>
    <row r="46" spans="1:20" x14ac:dyDescent="0.3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21">
        <f t="shared" si="3"/>
        <v>1.3915008175813703E-2</v>
      </c>
      <c r="T46" s="3"/>
    </row>
    <row r="47" spans="1:20" x14ac:dyDescent="0.3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21">
        <f t="shared" si="3"/>
        <v>-8.7764157781902871E-2</v>
      </c>
      <c r="T47" s="3"/>
    </row>
    <row r="48" spans="1:20" x14ac:dyDescent="0.3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21">
        <f t="shared" si="3"/>
        <v>-0.1139246684218007</v>
      </c>
      <c r="T48" s="3"/>
    </row>
    <row r="49" spans="1:20" x14ac:dyDescent="0.3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21">
        <f t="shared" si="3"/>
        <v>1.3669340268436057</v>
      </c>
      <c r="T49" s="3"/>
    </row>
    <row r="50" spans="1:20" x14ac:dyDescent="0.3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21">
        <f t="shared" si="3"/>
        <v>6.8020192476356184E-2</v>
      </c>
      <c r="T50" s="3"/>
    </row>
    <row r="51" spans="1:20" x14ac:dyDescent="0.3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21">
        <f t="shared" si="3"/>
        <v>0.52463779971139679</v>
      </c>
      <c r="T51" s="3"/>
    </row>
    <row r="52" spans="1:20" x14ac:dyDescent="0.3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21">
        <f t="shared" si="3"/>
        <v>-8.3118057834961137E-2</v>
      </c>
      <c r="T52" s="3"/>
    </row>
    <row r="53" spans="1:20" x14ac:dyDescent="0.3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21">
        <f t="shared" si="3"/>
        <v>0.134540721223875</v>
      </c>
      <c r="T53" s="3"/>
    </row>
    <row r="54" spans="1:20" x14ac:dyDescent="0.3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21">
        <f t="shared" si="3"/>
        <v>5.5706136686362727E-2</v>
      </c>
      <c r="T54" s="3"/>
    </row>
    <row r="55" spans="1:20" x14ac:dyDescent="0.3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21">
        <f t="shared" si="3"/>
        <v>0.15522433586355042</v>
      </c>
      <c r="T55" s="3"/>
    </row>
    <row r="56" spans="1:20" x14ac:dyDescent="0.3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21">
        <f t="shared" si="3"/>
        <v>-5.3752433645873343E-5</v>
      </c>
      <c r="T56" s="3"/>
    </row>
    <row r="57" spans="1:20" x14ac:dyDescent="0.3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21">
        <f t="shared" si="3"/>
        <v>3.3137932374510883E-2</v>
      </c>
      <c r="T57" s="3"/>
    </row>
    <row r="58" spans="1:20" x14ac:dyDescent="0.3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21">
        <f t="shared" si="3"/>
        <v>0.30579199300998577</v>
      </c>
      <c r="T58" s="3"/>
    </row>
    <row r="59" spans="1:20" x14ac:dyDescent="0.3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4">(F59-F$207)/F$209</f>
        <v>-0.79549764834543879</v>
      </c>
      <c r="P59" s="25">
        <f t="shared" si="4"/>
        <v>0.54675210475266001</v>
      </c>
      <c r="Q59" s="25">
        <f t="shared" si="4"/>
        <v>0.77040975827633251</v>
      </c>
      <c r="R59" s="14">
        <v>1</v>
      </c>
      <c r="S59" s="21">
        <f t="shared" si="3"/>
        <v>1.7143796506685523E-2</v>
      </c>
      <c r="T59" s="3"/>
    </row>
    <row r="60" spans="1:20" x14ac:dyDescent="0.3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5">(C60-C$207)/C$209</f>
        <v>9.1378628646984848E-3</v>
      </c>
      <c r="M60" s="25">
        <f t="shared" si="4"/>
        <v>-1.1822066719597359</v>
      </c>
      <c r="N60" s="25">
        <f t="shared" si="4"/>
        <v>-0.19421033778191119</v>
      </c>
      <c r="O60" s="25">
        <f t="shared" si="4"/>
        <v>-0.40087504035825872</v>
      </c>
      <c r="P60" s="25">
        <f t="shared" si="4"/>
        <v>5.0580222642726227E-2</v>
      </c>
      <c r="Q60" s="25">
        <f t="shared" si="4"/>
        <v>0.28646001842099428</v>
      </c>
      <c r="R60" s="14">
        <v>1</v>
      </c>
      <c r="S60" s="21">
        <f t="shared" si="3"/>
        <v>0.12823545231416428</v>
      </c>
      <c r="T60" s="3"/>
    </row>
    <row r="61" spans="1:20" x14ac:dyDescent="0.3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5"/>
        <v>-0.55432413379259227</v>
      </c>
      <c r="M61" s="25">
        <f t="shared" si="4"/>
        <v>-0.48952050623675442</v>
      </c>
      <c r="N61" s="25">
        <f t="shared" si="4"/>
        <v>0.95655778515484502</v>
      </c>
      <c r="O61" s="25">
        <f t="shared" si="4"/>
        <v>-0.64318669130843198</v>
      </c>
      <c r="P61" s="25">
        <f t="shared" si="4"/>
        <v>0.59202763950453563</v>
      </c>
      <c r="Q61" s="25">
        <f t="shared" si="4"/>
        <v>0.60990850125360019</v>
      </c>
      <c r="R61" s="14">
        <v>0</v>
      </c>
      <c r="S61" s="21">
        <f t="shared" si="3"/>
        <v>-7.0566400568201862E-2</v>
      </c>
      <c r="T61" s="3"/>
    </row>
    <row r="62" spans="1:20" x14ac:dyDescent="0.3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5"/>
        <v>0.58258896416457384</v>
      </c>
      <c r="M62" s="25">
        <f t="shared" si="4"/>
        <v>0.10376937871222522</v>
      </c>
      <c r="N62" s="25">
        <f t="shared" si="4"/>
        <v>-0.99938958900705877</v>
      </c>
      <c r="O62" s="25">
        <f t="shared" si="4"/>
        <v>-0.23995095800487579</v>
      </c>
      <c r="P62" s="25">
        <f t="shared" si="4"/>
        <v>-0.55834115577376864</v>
      </c>
      <c r="Q62" s="25">
        <f t="shared" si="4"/>
        <v>0.21237480568798311</v>
      </c>
      <c r="R62" s="14">
        <v>0</v>
      </c>
      <c r="S62" s="21">
        <f t="shared" si="3"/>
        <v>8.8882824518485323E-2</v>
      </c>
      <c r="T62" s="3"/>
    </row>
    <row r="63" spans="1:20" x14ac:dyDescent="0.3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5"/>
        <v>-1.6922745972653104</v>
      </c>
      <c r="M63" s="25">
        <f t="shared" si="4"/>
        <v>-0.84225168715430676</v>
      </c>
      <c r="N63" s="25">
        <f t="shared" si="4"/>
        <v>0.64637432777839532</v>
      </c>
      <c r="O63" s="25">
        <f t="shared" si="4"/>
        <v>-0.64442988801815382</v>
      </c>
      <c r="P63" s="25">
        <f t="shared" si="4"/>
        <v>0.55006606303423844</v>
      </c>
      <c r="Q63" s="25">
        <f t="shared" si="4"/>
        <v>0.78099388675818637</v>
      </c>
      <c r="R63" s="14">
        <v>1</v>
      </c>
      <c r="S63" s="21">
        <f t="shared" si="3"/>
        <v>-3.06403123444383E-2</v>
      </c>
      <c r="T63" s="3"/>
    </row>
    <row r="64" spans="1:20" x14ac:dyDescent="0.3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5"/>
        <v>9.7449751051409336E-2</v>
      </c>
      <c r="M64" s="25">
        <f t="shared" si="4"/>
        <v>-0.92018072388655603</v>
      </c>
      <c r="N64" s="25">
        <f t="shared" si="4"/>
        <v>0.52085914537703182</v>
      </c>
      <c r="O64" s="25">
        <f t="shared" si="4"/>
        <v>-0.45100263052170469</v>
      </c>
      <c r="P64" s="25">
        <f t="shared" si="4"/>
        <v>0.55842220293560607</v>
      </c>
      <c r="Q64" s="25">
        <f t="shared" si="4"/>
        <v>9.2074324531156618E-2</v>
      </c>
      <c r="R64" s="14">
        <v>0</v>
      </c>
      <c r="S64" s="21">
        <f t="shared" si="3"/>
        <v>1.3437414052344231E-2</v>
      </c>
      <c r="T64" s="3"/>
    </row>
    <row r="65" spans="1:20" x14ac:dyDescent="0.3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5"/>
        <v>-0.29613884079783304</v>
      </c>
      <c r="M65" s="25">
        <f t="shared" si="4"/>
        <v>0.84555359517405304</v>
      </c>
      <c r="N65" s="25">
        <f t="shared" si="4"/>
        <v>-1.3779111970023858</v>
      </c>
      <c r="O65" s="25">
        <f t="shared" si="4"/>
        <v>-0.4747654608757641</v>
      </c>
      <c r="P65" s="25">
        <f t="shared" si="4"/>
        <v>0.4729470026261654</v>
      </c>
      <c r="Q65" s="25">
        <f t="shared" si="4"/>
        <v>0.57262903904085649</v>
      </c>
      <c r="R65" s="14">
        <v>0</v>
      </c>
      <c r="S65" s="21">
        <f t="shared" si="3"/>
        <v>-0.21187602262756405</v>
      </c>
      <c r="T65" s="3"/>
    </row>
    <row r="66" spans="1:20" x14ac:dyDescent="0.3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5"/>
        <v>-0.41496594355612415</v>
      </c>
      <c r="M66" s="25">
        <f t="shared" si="4"/>
        <v>0.71752334725855815</v>
      </c>
      <c r="N66" s="25">
        <f t="shared" si="4"/>
        <v>-0.95258893828903413</v>
      </c>
      <c r="O66" s="25">
        <f t="shared" si="4"/>
        <v>0.19817337288845296</v>
      </c>
      <c r="P66" s="25">
        <f t="shared" si="4"/>
        <v>-0.56900838347135829</v>
      </c>
      <c r="Q66" s="25">
        <f t="shared" si="4"/>
        <v>-1.6699440089639914</v>
      </c>
      <c r="R66" s="14">
        <v>1</v>
      </c>
      <c r="S66" s="21">
        <f t="shared" si="3"/>
        <v>0.1191527871593674</v>
      </c>
      <c r="T66" s="3"/>
    </row>
    <row r="67" spans="1:20" x14ac:dyDescent="0.3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5"/>
        <v>1.4779281333888041</v>
      </c>
      <c r="M67" s="25">
        <f t="shared" si="4"/>
        <v>-0.93241786527769566</v>
      </c>
      <c r="N67" s="25">
        <f t="shared" si="4"/>
        <v>2.849127960030335</v>
      </c>
      <c r="O67" s="25">
        <f t="shared" si="4"/>
        <v>-0.40111479531747346</v>
      </c>
      <c r="P67" s="25">
        <f t="shared" si="4"/>
        <v>-0.62533167753313079</v>
      </c>
      <c r="Q67" s="25">
        <f t="shared" si="4"/>
        <v>-0.27401792398658054</v>
      </c>
      <c r="R67" s="14">
        <v>0</v>
      </c>
      <c r="S67" s="21">
        <f t="shared" si="3"/>
        <v>0.26193647680591059</v>
      </c>
      <c r="T67" s="3"/>
    </row>
    <row r="68" spans="1:20" x14ac:dyDescent="0.3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5"/>
        <v>-0.72360539542307878</v>
      </c>
      <c r="M68" s="25">
        <f t="shared" si="4"/>
        <v>-0.61188007422623569</v>
      </c>
      <c r="N68" s="25">
        <f t="shared" si="4"/>
        <v>-0.45931787650956046</v>
      </c>
      <c r="O68" s="25">
        <f t="shared" si="4"/>
        <v>-0.25613605261358996</v>
      </c>
      <c r="P68" s="25">
        <f t="shared" si="4"/>
        <v>-0.7928763976447063</v>
      </c>
      <c r="Q68" s="25">
        <f t="shared" si="4"/>
        <v>-0.76982244118145593</v>
      </c>
      <c r="R68" s="14">
        <v>0</v>
      </c>
      <c r="S68" s="21">
        <f t="shared" si="3"/>
        <v>0.28124701728111889</v>
      </c>
      <c r="T68" s="3"/>
    </row>
    <row r="69" spans="1:20" x14ac:dyDescent="0.3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5"/>
        <v>-4.2828054129890436E-2</v>
      </c>
      <c r="M69" s="25">
        <f t="shared" si="4"/>
        <v>0.71974784764467581</v>
      </c>
      <c r="N69" s="25">
        <f t="shared" si="4"/>
        <v>0.24966678367425102</v>
      </c>
      <c r="O69" s="25">
        <f t="shared" si="4"/>
        <v>0.8388934161644791</v>
      </c>
      <c r="P69" s="25">
        <f t="shared" si="4"/>
        <v>-0.12408385900466799</v>
      </c>
      <c r="Q69" s="25">
        <f t="shared" si="4"/>
        <v>-0.28647809986826006</v>
      </c>
      <c r="R69" s="14">
        <v>0</v>
      </c>
      <c r="S69" s="21">
        <f t="shared" si="3"/>
        <v>-7.3020914051798419E-2</v>
      </c>
      <c r="T69" s="3"/>
    </row>
    <row r="70" spans="1:20" x14ac:dyDescent="0.3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5"/>
        <v>0.6054240651804732</v>
      </c>
      <c r="M70" s="25">
        <f t="shared" si="4"/>
        <v>0.61832912873894041</v>
      </c>
      <c r="N70" s="25">
        <f t="shared" si="4"/>
        <v>-0.96925143615866738</v>
      </c>
      <c r="O70" s="25">
        <f t="shared" si="4"/>
        <v>1.497020999738955</v>
      </c>
      <c r="P70" s="25">
        <f t="shared" si="4"/>
        <v>-2.2584680324113853</v>
      </c>
      <c r="Q70" s="25">
        <f t="shared" si="4"/>
        <v>-2.6390662697876777</v>
      </c>
      <c r="R70" s="14">
        <v>1</v>
      </c>
      <c r="S70" s="21">
        <f t="shared" si="3"/>
        <v>0.47066664909517841</v>
      </c>
      <c r="T70" s="3"/>
    </row>
    <row r="71" spans="1:20" x14ac:dyDescent="0.3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6">B71</f>
        <v>266</v>
      </c>
      <c r="L71" s="25">
        <f t="shared" si="5"/>
        <v>-2.6129643931686791E-2</v>
      </c>
      <c r="M71" s="25">
        <f t="shared" si="4"/>
        <v>1.1187463364550909</v>
      </c>
      <c r="N71" s="25">
        <f t="shared" si="4"/>
        <v>1.6458699076970298</v>
      </c>
      <c r="O71" s="25">
        <f t="shared" si="4"/>
        <v>0.22266049699742649</v>
      </c>
      <c r="P71" s="25">
        <f t="shared" si="4"/>
        <v>0.32361430278316478</v>
      </c>
      <c r="Q71" s="25">
        <f t="shared" si="4"/>
        <v>0.23795174838006311</v>
      </c>
      <c r="R71" s="14">
        <v>0</v>
      </c>
      <c r="S71" s="21">
        <f t="shared" ref="S71:S134" si="7">M71*$M$4+O71*$O$4+P71*$P$4+Q71*$Q$4</f>
        <v>-0.2186274525606883</v>
      </c>
      <c r="T71" s="3"/>
    </row>
    <row r="72" spans="1:20" x14ac:dyDescent="0.3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6"/>
        <v>267</v>
      </c>
      <c r="L72" s="25">
        <f t="shared" si="5"/>
        <v>-0.13149371540211788</v>
      </c>
      <c r="M72" s="25">
        <f t="shared" si="4"/>
        <v>0.11471661371114517</v>
      </c>
      <c r="N72" s="25">
        <f t="shared" si="4"/>
        <v>-0.94412438507630136</v>
      </c>
      <c r="O72" s="25">
        <f t="shared" si="4"/>
        <v>0.32571565073214825</v>
      </c>
      <c r="P72" s="25">
        <f t="shared" si="4"/>
        <v>-0.806172325798586</v>
      </c>
      <c r="Q72" s="25">
        <f t="shared" si="4"/>
        <v>-0.69119397496818635</v>
      </c>
      <c r="R72" s="14">
        <v>1</v>
      </c>
      <c r="S72" s="21">
        <f t="shared" si="7"/>
        <v>0.17213819763436991</v>
      </c>
      <c r="T72" s="3"/>
    </row>
    <row r="73" spans="1:20" x14ac:dyDescent="0.3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6"/>
        <v>268</v>
      </c>
      <c r="L73" s="25">
        <f t="shared" si="5"/>
        <v>1.8010153400363018E-2</v>
      </c>
      <c r="M73" s="25">
        <f t="shared" si="4"/>
        <v>-0.15246979192155194</v>
      </c>
      <c r="N73" s="25">
        <f t="shared" si="4"/>
        <v>0.18508436220692276</v>
      </c>
      <c r="O73" s="25">
        <f t="shared" si="4"/>
        <v>-0.54893970521047686</v>
      </c>
      <c r="P73" s="25">
        <f t="shared" si="4"/>
        <v>0.47732731126678934</v>
      </c>
      <c r="Q73" s="25">
        <f t="shared" si="4"/>
        <v>0.67458090065589882</v>
      </c>
      <c r="R73" s="14">
        <v>0</v>
      </c>
      <c r="S73" s="21">
        <f t="shared" si="7"/>
        <v>-9.6388096339575652E-2</v>
      </c>
      <c r="T73" s="3"/>
    </row>
    <row r="74" spans="1:20" x14ac:dyDescent="0.3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6"/>
        <v>269</v>
      </c>
      <c r="L74" s="25">
        <f t="shared" si="5"/>
        <v>-0.30687676814263876</v>
      </c>
      <c r="M74" s="25">
        <f t="shared" si="4"/>
        <v>-1.0401423733976061</v>
      </c>
      <c r="N74" s="25">
        <f t="shared" si="4"/>
        <v>-1.1675036780904524</v>
      </c>
      <c r="O74" s="25">
        <f t="shared" si="4"/>
        <v>-0.23306471324794684</v>
      </c>
      <c r="P74" s="25">
        <f t="shared" si="4"/>
        <v>0.41499552091733671</v>
      </c>
      <c r="Q74" s="25">
        <f t="shared" si="4"/>
        <v>0.62818485084516062</v>
      </c>
      <c r="R74" s="14">
        <v>0</v>
      </c>
      <c r="S74" s="21">
        <f t="shared" si="7"/>
        <v>1.4819875481710119E-2</v>
      </c>
      <c r="T74" s="3"/>
    </row>
    <row r="75" spans="1:20" x14ac:dyDescent="0.3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6"/>
        <v>270</v>
      </c>
      <c r="L75" s="25">
        <f t="shared" si="5"/>
        <v>1.2964413215222281</v>
      </c>
      <c r="M75" s="25">
        <f t="shared" si="4"/>
        <v>1.1577452044346912</v>
      </c>
      <c r="N75" s="25">
        <f t="shared" si="4"/>
        <v>-0.88462450493965628</v>
      </c>
      <c r="O75" s="25">
        <f t="shared" si="4"/>
        <v>0.83990049124392241</v>
      </c>
      <c r="P75" s="25">
        <f t="shared" si="4"/>
        <v>-1.4327876972441997</v>
      </c>
      <c r="Q75" s="25">
        <f t="shared" si="4"/>
        <v>-0.64253725734388667</v>
      </c>
      <c r="R75" s="14">
        <v>0</v>
      </c>
      <c r="S75" s="21">
        <f t="shared" si="7"/>
        <v>0.14611082518634441</v>
      </c>
      <c r="T75" s="3"/>
    </row>
    <row r="76" spans="1:20" x14ac:dyDescent="0.3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6"/>
        <v>271</v>
      </c>
      <c r="L76" s="25">
        <f t="shared" si="5"/>
        <v>-1.3641011028645282</v>
      </c>
      <c r="M76" s="25">
        <f t="shared" si="4"/>
        <v>-0.75344401408996531</v>
      </c>
      <c r="N76" s="25">
        <f t="shared" si="4"/>
        <v>-5.3307583395447736E-2</v>
      </c>
      <c r="O76" s="25">
        <f t="shared" si="4"/>
        <v>-0.73756954571218114</v>
      </c>
      <c r="P76" s="25">
        <f t="shared" si="4"/>
        <v>0.54473702123753098</v>
      </c>
      <c r="Q76" s="25">
        <f t="shared" si="4"/>
        <v>0.32860720828507972</v>
      </c>
      <c r="R76" s="14">
        <v>1</v>
      </c>
      <c r="S76" s="21">
        <f t="shared" si="7"/>
        <v>-9.1952426954258586E-3</v>
      </c>
      <c r="T76" s="3"/>
    </row>
    <row r="77" spans="1:20" x14ac:dyDescent="0.3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6"/>
        <v>272</v>
      </c>
      <c r="L77" s="25">
        <f t="shared" si="5"/>
        <v>-0.7453602309368218</v>
      </c>
      <c r="M77" s="25">
        <f t="shared" si="4"/>
        <v>-0.18073092343415806</v>
      </c>
      <c r="N77" s="25">
        <f t="shared" si="4"/>
        <v>-0.6036520642233435</v>
      </c>
      <c r="O77" s="25">
        <f t="shared" si="4"/>
        <v>-0.59967584856185407</v>
      </c>
      <c r="P77" s="25">
        <f t="shared" si="4"/>
        <v>0.46503660927183671</v>
      </c>
      <c r="Q77" s="25">
        <f t="shared" si="4"/>
        <v>0.3437890874417926</v>
      </c>
      <c r="R77" s="14">
        <v>0</v>
      </c>
      <c r="S77" s="21">
        <f t="shared" si="7"/>
        <v>-6.8456712797684713E-2</v>
      </c>
      <c r="T77" s="3"/>
    </row>
    <row r="78" spans="1:20" x14ac:dyDescent="0.3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6"/>
        <v>273</v>
      </c>
      <c r="L78" s="25">
        <f t="shared" si="5"/>
        <v>-1.143163524245024</v>
      </c>
      <c r="M78" s="25">
        <f t="shared" si="4"/>
        <v>-0.83796900111858752</v>
      </c>
      <c r="N78" s="25">
        <f t="shared" si="4"/>
        <v>-0.96630815410311333</v>
      </c>
      <c r="O78" s="25">
        <f t="shared" si="4"/>
        <v>-0.82062679549678674</v>
      </c>
      <c r="P78" s="25">
        <f t="shared" si="4"/>
        <v>9.4116099485788959E-2</v>
      </c>
      <c r="Q78" s="25">
        <f t="shared" si="4"/>
        <v>-6.556586630320746E-2</v>
      </c>
      <c r="R78" s="14">
        <v>1</v>
      </c>
      <c r="S78" s="21">
        <f t="shared" si="7"/>
        <v>0.11419160268416258</v>
      </c>
      <c r="T78" s="3"/>
    </row>
    <row r="79" spans="1:20" x14ac:dyDescent="0.3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6"/>
        <v>274</v>
      </c>
      <c r="L79" s="25">
        <f t="shared" si="5"/>
        <v>-0.60954835894255077</v>
      </c>
      <c r="M79" s="25">
        <f t="shared" si="4"/>
        <v>-0.93178703980825672</v>
      </c>
      <c r="N79" s="25">
        <f t="shared" si="4"/>
        <v>0.12757885466778324</v>
      </c>
      <c r="O79" s="25">
        <f t="shared" si="4"/>
        <v>-0.82116792179019171</v>
      </c>
      <c r="P79" s="25">
        <f t="shared" si="4"/>
        <v>0.64362337992058061</v>
      </c>
      <c r="Q79" s="25">
        <f t="shared" si="4"/>
        <v>1.0079596110185443</v>
      </c>
      <c r="R79" s="14">
        <v>0</v>
      </c>
      <c r="S79" s="21">
        <f t="shared" si="7"/>
        <v>-4.5930657190827728E-2</v>
      </c>
      <c r="T79" s="3"/>
    </row>
    <row r="80" spans="1:20" x14ac:dyDescent="0.3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6"/>
        <v>275</v>
      </c>
      <c r="L80" s="25">
        <f t="shared" si="5"/>
        <v>-1.359154353544741</v>
      </c>
      <c r="M80" s="25">
        <f t="shared" si="4"/>
        <v>-0.80342460217679978</v>
      </c>
      <c r="N80" s="25">
        <f t="shared" si="4"/>
        <v>-0.40251137898184419</v>
      </c>
      <c r="O80" s="25">
        <f t="shared" si="4"/>
        <v>-0.30663598117599422</v>
      </c>
      <c r="P80" s="25">
        <f t="shared" si="4"/>
        <v>0.62732777000278894</v>
      </c>
      <c r="Q80" s="25">
        <f t="shared" si="4"/>
        <v>0.45948979633190734</v>
      </c>
      <c r="R80" s="14">
        <v>0</v>
      </c>
      <c r="S80" s="21">
        <f t="shared" si="7"/>
        <v>-4.1330562668913634E-2</v>
      </c>
      <c r="T80" s="3"/>
    </row>
    <row r="81" spans="1:20" x14ac:dyDescent="0.3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6"/>
        <v>276</v>
      </c>
      <c r="L81" s="25">
        <f t="shared" si="5"/>
        <v>-0.83594963471222117</v>
      </c>
      <c r="M81" s="25">
        <f t="shared" si="4"/>
        <v>-0.24867557997485012</v>
      </c>
      <c r="N81" s="25">
        <f t="shared" si="4"/>
        <v>-0.46089377236412693</v>
      </c>
      <c r="O81" s="25">
        <f t="shared" si="4"/>
        <v>-0.68812080763462002</v>
      </c>
      <c r="P81" s="25">
        <f t="shared" si="4"/>
        <v>0.37642782544704884</v>
      </c>
      <c r="Q81" s="25">
        <f t="shared" si="4"/>
        <v>0.42422197833371056</v>
      </c>
      <c r="R81" s="14">
        <v>0</v>
      </c>
      <c r="S81" s="21">
        <f t="shared" si="7"/>
        <v>-4.541334269565616E-2</v>
      </c>
      <c r="T81" s="3"/>
    </row>
    <row r="82" spans="1:20" x14ac:dyDescent="0.3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6"/>
        <v>277</v>
      </c>
      <c r="L82" s="25">
        <f t="shared" si="5"/>
        <v>0.84098398514965622</v>
      </c>
      <c r="M82" s="25">
        <f t="shared" si="4"/>
        <v>-0.20164810158012123</v>
      </c>
      <c r="N82" s="25">
        <f t="shared" si="4"/>
        <v>-0.46105907808356467</v>
      </c>
      <c r="O82" s="25">
        <f t="shared" si="4"/>
        <v>-8.0062407902727478E-2</v>
      </c>
      <c r="P82" s="25">
        <f t="shared" si="4"/>
        <v>0.39588399751003306</v>
      </c>
      <c r="Q82" s="25">
        <f t="shared" si="4"/>
        <v>0.69922449018992039</v>
      </c>
      <c r="R82" s="14">
        <v>0</v>
      </c>
      <c r="S82" s="21">
        <f t="shared" si="7"/>
        <v>-9.1977183300819609E-2</v>
      </c>
      <c r="T82" s="3"/>
    </row>
    <row r="83" spans="1:20" x14ac:dyDescent="0.3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6"/>
        <v>278</v>
      </c>
      <c r="L83" s="25">
        <f t="shared" si="5"/>
        <v>1.7614923138431753</v>
      </c>
      <c r="M83" s="25">
        <f t="shared" si="4"/>
        <v>-2.7149086969510947E-2</v>
      </c>
      <c r="N83" s="25">
        <f t="shared" si="4"/>
        <v>-0.93226416798540901</v>
      </c>
      <c r="O83" s="25">
        <f t="shared" si="4"/>
        <v>0.58194169881667934</v>
      </c>
      <c r="P83" s="25">
        <f t="shared" si="4"/>
        <v>9.5816207004281423E-2</v>
      </c>
      <c r="Q83" s="25">
        <f t="shared" si="4"/>
        <v>-0.67075380458115164</v>
      </c>
      <c r="R83" s="14">
        <v>1</v>
      </c>
      <c r="S83" s="21">
        <f t="shared" si="7"/>
        <v>7.2697364237041331E-3</v>
      </c>
      <c r="T83" s="3"/>
    </row>
    <row r="84" spans="1:20" x14ac:dyDescent="0.3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6"/>
        <v>279</v>
      </c>
      <c r="L84" s="25">
        <f t="shared" si="5"/>
        <v>-0.32992208147160001</v>
      </c>
      <c r="M84" s="25">
        <f t="shared" si="4"/>
        <v>-0.78398251146665676</v>
      </c>
      <c r="N84" s="25">
        <f t="shared" si="4"/>
        <v>1.2409881410138035</v>
      </c>
      <c r="O84" s="25">
        <f t="shared" si="4"/>
        <v>0.19992878537688238</v>
      </c>
      <c r="P84" s="25">
        <f t="shared" si="4"/>
        <v>0.61315975639363418</v>
      </c>
      <c r="Q84" s="25">
        <f t="shared" si="4"/>
        <v>0.63845791337453162</v>
      </c>
      <c r="R84" s="14">
        <v>1</v>
      </c>
      <c r="S84" s="21">
        <f t="shared" si="7"/>
        <v>-6.8839407476034287E-2</v>
      </c>
      <c r="T84" s="3"/>
    </row>
    <row r="85" spans="1:20" x14ac:dyDescent="0.3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6"/>
        <v>280</v>
      </c>
      <c r="L85" s="25">
        <f t="shared" si="5"/>
        <v>0.18060854667609647</v>
      </c>
      <c r="M85" s="25">
        <f t="shared" si="4"/>
        <v>-1.1568253688287904</v>
      </c>
      <c r="N85" s="25">
        <f t="shared" si="4"/>
        <v>-0.21157096263232811</v>
      </c>
      <c r="O85" s="25">
        <f t="shared" si="4"/>
        <v>-0.60458064662736433</v>
      </c>
      <c r="P85" s="25">
        <f t="shared" si="4"/>
        <v>0.53123504831393842</v>
      </c>
      <c r="Q85" s="25">
        <f t="shared" si="4"/>
        <v>0.50279725407862985</v>
      </c>
      <c r="R85" s="14">
        <v>0</v>
      </c>
      <c r="S85" s="21">
        <f t="shared" si="7"/>
        <v>2.6758067114474166E-2</v>
      </c>
      <c r="T85" s="3"/>
    </row>
    <row r="86" spans="1:20" x14ac:dyDescent="0.3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6"/>
        <v>281</v>
      </c>
      <c r="L86" s="25">
        <f t="shared" si="5"/>
        <v>1.2424830448939825</v>
      </c>
      <c r="M86" s="25">
        <f t="shared" si="4"/>
        <v>-6.7128170066854009E-2</v>
      </c>
      <c r="N86" s="25">
        <f t="shared" si="4"/>
        <v>-0.95347341186227585</v>
      </c>
      <c r="O86" s="25">
        <f t="shared" si="4"/>
        <v>0.62012226426934047</v>
      </c>
      <c r="P86" s="25">
        <f t="shared" si="4"/>
        <v>0.336025759751996</v>
      </c>
      <c r="Q86" s="25">
        <f t="shared" si="4"/>
        <v>-0.15716405375035919</v>
      </c>
      <c r="R86" s="14">
        <v>0</v>
      </c>
      <c r="S86" s="21">
        <f t="shared" si="7"/>
        <v>-6.6868740061248044E-2</v>
      </c>
      <c r="T86" s="3"/>
    </row>
    <row r="87" spans="1:20" x14ac:dyDescent="0.3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6"/>
        <v>282</v>
      </c>
      <c r="L87" s="25">
        <f t="shared" si="5"/>
        <v>-1.2868682625049472E-2</v>
      </c>
      <c r="M87" s="25">
        <f t="shared" si="4"/>
        <v>1.3103677574718495</v>
      </c>
      <c r="N87" s="25">
        <f t="shared" si="4"/>
        <v>-1.1622918620523901</v>
      </c>
      <c r="O87" s="25">
        <f t="shared" si="4"/>
        <v>0.16472729040026746</v>
      </c>
      <c r="P87" s="25">
        <f t="shared" si="4"/>
        <v>0.295692856808773</v>
      </c>
      <c r="Q87" s="25">
        <f t="shared" si="4"/>
        <v>-0.53571263779624745</v>
      </c>
      <c r="R87" s="14">
        <v>0</v>
      </c>
      <c r="S87" s="21">
        <f t="shared" si="7"/>
        <v>-0.1865054376371244</v>
      </c>
      <c r="T87" s="3"/>
    </row>
    <row r="88" spans="1:20" x14ac:dyDescent="0.3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6"/>
        <v>283</v>
      </c>
      <c r="L88" s="25">
        <f t="shared" si="5"/>
        <v>1.216408311422837</v>
      </c>
      <c r="M88" s="25">
        <f t="shared" si="4"/>
        <v>1.1784128973709582</v>
      </c>
      <c r="N88" s="25">
        <f t="shared" si="4"/>
        <v>0.90133364681618111</v>
      </c>
      <c r="O88" s="25">
        <f t="shared" si="4"/>
        <v>-0.45268189158853261</v>
      </c>
      <c r="P88" s="25">
        <f t="shared" si="4"/>
        <v>-0.32969770610078664</v>
      </c>
      <c r="Q88" s="25">
        <f t="shared" si="4"/>
        <v>-0.4692784232930145</v>
      </c>
      <c r="R88" s="14">
        <v>0</v>
      </c>
      <c r="S88" s="21">
        <f t="shared" si="7"/>
        <v>-3.4886907699213862E-2</v>
      </c>
      <c r="T88" s="3"/>
    </row>
    <row r="89" spans="1:20" x14ac:dyDescent="0.3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6"/>
        <v>284</v>
      </c>
      <c r="L89" s="25">
        <f t="shared" si="5"/>
        <v>-0.38134464803464668</v>
      </c>
      <c r="M89" s="25">
        <f t="shared" si="4"/>
        <v>0.8348243102096784</v>
      </c>
      <c r="N89" s="25">
        <f t="shared" si="4"/>
        <v>0.59925103053105666</v>
      </c>
      <c r="O89" s="25">
        <f t="shared" si="4"/>
        <v>-0.51867402894467218</v>
      </c>
      <c r="P89" s="25">
        <f t="shared" si="4"/>
        <v>0.61487130545022062</v>
      </c>
      <c r="Q89" s="25">
        <f t="shared" si="4"/>
        <v>0.70727102908792916</v>
      </c>
      <c r="R89" s="14">
        <v>0</v>
      </c>
      <c r="S89" s="21">
        <f t="shared" si="7"/>
        <v>-0.24456854975773318</v>
      </c>
      <c r="T89" s="3"/>
    </row>
    <row r="90" spans="1:20" x14ac:dyDescent="0.3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6"/>
        <v>285</v>
      </c>
      <c r="L90" s="25">
        <f t="shared" si="5"/>
        <v>-2.7263238492914975E-2</v>
      </c>
      <c r="M90" s="25">
        <f t="shared" si="4"/>
        <v>-0.48735230936505747</v>
      </c>
      <c r="N90" s="25">
        <f t="shared" si="4"/>
        <v>-0.37425777515502889</v>
      </c>
      <c r="O90" s="25">
        <f t="shared" si="4"/>
        <v>-0.47375900256622361</v>
      </c>
      <c r="P90" s="25">
        <f t="shared" si="4"/>
        <v>0.15193543665786591</v>
      </c>
      <c r="Q90" s="25">
        <f t="shared" si="4"/>
        <v>0.15746637483291367</v>
      </c>
      <c r="R90" s="14">
        <v>0</v>
      </c>
      <c r="S90" s="21">
        <f t="shared" si="7"/>
        <v>3.5617810290010946E-2</v>
      </c>
      <c r="T90" s="3"/>
    </row>
    <row r="91" spans="1:20" x14ac:dyDescent="0.3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6"/>
        <v>286</v>
      </c>
      <c r="L91" s="25">
        <f t="shared" si="5"/>
        <v>-0.77807399634149876</v>
      </c>
      <c r="M91" s="25">
        <f t="shared" si="4"/>
        <v>3.9594574414130293E-2</v>
      </c>
      <c r="N91" s="25">
        <f t="shared" si="4"/>
        <v>0.34357083473056693</v>
      </c>
      <c r="O91" s="25">
        <f t="shared" si="4"/>
        <v>-0.40063808649597304</v>
      </c>
      <c r="P91" s="25">
        <f t="shared" si="4"/>
        <v>0.25522536713268662</v>
      </c>
      <c r="Q91" s="25">
        <f t="shared" si="4"/>
        <v>0.53228190168567358</v>
      </c>
      <c r="R91" s="14">
        <v>0</v>
      </c>
      <c r="S91" s="21">
        <f t="shared" si="7"/>
        <v>-7.3209584895955554E-2</v>
      </c>
      <c r="T91" s="3"/>
    </row>
    <row r="92" spans="1:20" x14ac:dyDescent="0.3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6"/>
        <v>287</v>
      </c>
      <c r="L92" s="25">
        <f t="shared" si="5"/>
        <v>-1.1246370090655107</v>
      </c>
      <c r="M92" s="25">
        <f t="shared" si="4"/>
        <v>-0.88286923093759795</v>
      </c>
      <c r="N92" s="25">
        <f t="shared" si="4"/>
        <v>-1.223101972143831</v>
      </c>
      <c r="O92" s="25">
        <f t="shared" si="4"/>
        <v>-0.21535404880429657</v>
      </c>
      <c r="P92" s="25">
        <f t="shared" si="4"/>
        <v>0.31472464195894811</v>
      </c>
      <c r="Q92" s="25">
        <f t="shared" si="4"/>
        <v>0.48712743589919183</v>
      </c>
      <c r="R92" s="14">
        <v>0</v>
      </c>
      <c r="S92" s="21">
        <f t="shared" si="7"/>
        <v>2.3178497497790732E-2</v>
      </c>
      <c r="T92" s="3"/>
    </row>
    <row r="93" spans="1:20" x14ac:dyDescent="0.3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6"/>
        <v>288</v>
      </c>
      <c r="L93" s="25">
        <f t="shared" si="5"/>
        <v>-7.1462723718781526E-2</v>
      </c>
      <c r="M93" s="25">
        <f t="shared" si="4"/>
        <v>5.5823133010391365E-2</v>
      </c>
      <c r="N93" s="25">
        <f t="shared" si="4"/>
        <v>1.7064221762395131</v>
      </c>
      <c r="O93" s="25">
        <f t="shared" si="4"/>
        <v>-0.36900033637449431</v>
      </c>
      <c r="P93" s="25">
        <f t="shared" si="4"/>
        <v>0.68019555108868468</v>
      </c>
      <c r="Q93" s="25">
        <f t="shared" si="4"/>
        <v>0.646760837663373</v>
      </c>
      <c r="R93" s="14">
        <v>0</v>
      </c>
      <c r="S93" s="21">
        <f t="shared" si="7"/>
        <v>-0.16443746384015812</v>
      </c>
      <c r="T93" s="3"/>
    </row>
    <row r="94" spans="1:20" x14ac:dyDescent="0.3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6"/>
        <v>289</v>
      </c>
      <c r="L94" s="25">
        <f t="shared" si="5"/>
        <v>0.34856997329898332</v>
      </c>
      <c r="M94" s="25">
        <f t="shared" si="4"/>
        <v>-1.261495745816178</v>
      </c>
      <c r="N94" s="25">
        <f t="shared" si="4"/>
        <v>0.65644447376485549</v>
      </c>
      <c r="O94" s="25">
        <f t="shared" si="4"/>
        <v>-0.56077616444139078</v>
      </c>
      <c r="P94" s="25">
        <f t="shared" si="4"/>
        <v>0.59453788316948586</v>
      </c>
      <c r="Q94" s="25">
        <f t="shared" si="4"/>
        <v>0.37048255334558489</v>
      </c>
      <c r="R94" s="14">
        <v>0</v>
      </c>
      <c r="S94" s="21">
        <f t="shared" si="7"/>
        <v>3.4026930978982767E-2</v>
      </c>
      <c r="T94" s="3"/>
    </row>
    <row r="95" spans="1:20" x14ac:dyDescent="0.3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6"/>
        <v>290</v>
      </c>
      <c r="L95" s="25">
        <f t="shared" si="5"/>
        <v>-0.85481076094896802</v>
      </c>
      <c r="M95" s="25">
        <f t="shared" si="4"/>
        <v>-0.45695532636440817</v>
      </c>
      <c r="N95" s="25">
        <f t="shared" si="4"/>
        <v>-0.56119890036750508</v>
      </c>
      <c r="O95" s="25">
        <f t="shared" si="4"/>
        <v>0.34891192610412636</v>
      </c>
      <c r="P95" s="25">
        <f t="shared" si="4"/>
        <v>-0.25891375253489141</v>
      </c>
      <c r="Q95" s="25">
        <f t="shared" si="4"/>
        <v>-1.6175881236415992</v>
      </c>
      <c r="R95" s="14">
        <v>0</v>
      </c>
      <c r="S95" s="21">
        <f t="shared" si="7"/>
        <v>0.19314960924267</v>
      </c>
      <c r="T95" s="3"/>
    </row>
    <row r="96" spans="1:20" x14ac:dyDescent="0.3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6"/>
        <v>291</v>
      </c>
      <c r="L96" s="25">
        <f t="shared" si="5"/>
        <v>-2.1657331454218669</v>
      </c>
      <c r="M96" s="25">
        <f t="shared" si="4"/>
        <v>-1.1852663074987642</v>
      </c>
      <c r="N96" s="25">
        <f t="shared" si="4"/>
        <v>-0.16335415819128168</v>
      </c>
      <c r="O96" s="25">
        <f t="shared" si="4"/>
        <v>-0.77489195818743262</v>
      </c>
      <c r="P96" s="25">
        <f t="shared" si="4"/>
        <v>0.46844820416706201</v>
      </c>
      <c r="Q96" s="25">
        <f t="shared" si="4"/>
        <v>0.56145350595665933</v>
      </c>
      <c r="R96" s="14">
        <v>1</v>
      </c>
      <c r="S96" s="21">
        <f t="shared" si="7"/>
        <v>4.4176181954213016E-2</v>
      </c>
      <c r="T96" s="3"/>
    </row>
    <row r="97" spans="1:20" x14ac:dyDescent="0.3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6"/>
        <v>292</v>
      </c>
      <c r="L97" s="25">
        <f t="shared" si="5"/>
        <v>0.57639537396338636</v>
      </c>
      <c r="M97" s="25">
        <f t="shared" si="4"/>
        <v>1.727867206036162</v>
      </c>
      <c r="N97" s="25">
        <f t="shared" si="4"/>
        <v>0.80556382403859328</v>
      </c>
      <c r="O97" s="25">
        <f t="shared" si="4"/>
        <v>0.77673459649982135</v>
      </c>
      <c r="P97" s="25">
        <f t="shared" si="4"/>
        <v>-2.6213221713144055</v>
      </c>
      <c r="Q97" s="25">
        <f t="shared" si="4"/>
        <v>-1.5458310136501032</v>
      </c>
      <c r="R97" s="14">
        <v>0</v>
      </c>
      <c r="S97" s="21">
        <f t="shared" si="7"/>
        <v>0.36243114207271737</v>
      </c>
      <c r="T97" s="3"/>
    </row>
    <row r="98" spans="1:20" x14ac:dyDescent="0.3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6"/>
        <v>293</v>
      </c>
      <c r="L98" s="25">
        <f t="shared" si="5"/>
        <v>-1.9922824332962337E-2</v>
      </c>
      <c r="M98" s="25">
        <f t="shared" si="4"/>
        <v>-2.9568673830181601E-2</v>
      </c>
      <c r="N98" s="25">
        <f t="shared" si="4"/>
        <v>1.6049760625767038</v>
      </c>
      <c r="O98" s="25">
        <f t="shared" si="4"/>
        <v>-2.6592278686333824E-2</v>
      </c>
      <c r="P98" s="25">
        <f t="shared" si="4"/>
        <v>0.14384558504563624</v>
      </c>
      <c r="Q98" s="25">
        <f t="shared" si="4"/>
        <v>0.16899922819406935</v>
      </c>
      <c r="R98" s="14">
        <v>0</v>
      </c>
      <c r="S98" s="21">
        <f t="shared" si="7"/>
        <v>-3.3493543489086508E-2</v>
      </c>
      <c r="T98" s="3"/>
    </row>
    <row r="99" spans="1:20" x14ac:dyDescent="0.3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6"/>
        <v>294</v>
      </c>
      <c r="L99" s="25">
        <f t="shared" si="5"/>
        <v>-1.0684736175524792</v>
      </c>
      <c r="M99" s="25">
        <f t="shared" si="4"/>
        <v>-0.9388907367828101</v>
      </c>
      <c r="N99" s="25">
        <f t="shared" si="4"/>
        <v>0.21736288504721704</v>
      </c>
      <c r="O99" s="25">
        <f t="shared" si="4"/>
        <v>-0.65208657636619116</v>
      </c>
      <c r="P99" s="25">
        <f t="shared" si="4"/>
        <v>0.33996725936394018</v>
      </c>
      <c r="Q99" s="25">
        <f t="shared" si="4"/>
        <v>0.90315926742967501</v>
      </c>
      <c r="R99" s="14">
        <v>0</v>
      </c>
      <c r="S99" s="21">
        <f t="shared" si="7"/>
        <v>1.3789457966734309E-2</v>
      </c>
      <c r="T99" s="3"/>
    </row>
    <row r="100" spans="1:20" x14ac:dyDescent="0.3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6"/>
        <v>295</v>
      </c>
      <c r="L100" s="25">
        <f t="shared" si="5"/>
        <v>0.86151182325072106</v>
      </c>
      <c r="M100" s="25">
        <f t="shared" si="4"/>
        <v>-0.19662425635524619</v>
      </c>
      <c r="N100" s="25">
        <f t="shared" si="4"/>
        <v>-0.62106670016035825</v>
      </c>
      <c r="O100" s="25">
        <f t="shared" si="4"/>
        <v>-0.66916013048884404</v>
      </c>
      <c r="P100" s="25">
        <f t="shared" si="4"/>
        <v>0.61147912824937756</v>
      </c>
      <c r="Q100" s="25">
        <f t="shared" si="4"/>
        <v>0.61373875433598968</v>
      </c>
      <c r="R100" s="14">
        <v>0</v>
      </c>
      <c r="S100" s="21">
        <f t="shared" si="7"/>
        <v>-0.10892844893548365</v>
      </c>
      <c r="T100" s="3"/>
    </row>
    <row r="101" spans="1:20" x14ac:dyDescent="0.3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6"/>
        <v>296</v>
      </c>
      <c r="L101" s="25">
        <f t="shared" si="5"/>
        <v>0.23489073465053972</v>
      </c>
      <c r="M101" s="25">
        <f t="shared" si="4"/>
        <v>0.88228430270879177</v>
      </c>
      <c r="N101" s="25">
        <f t="shared" si="4"/>
        <v>-0.20079602290777815</v>
      </c>
      <c r="O101" s="25">
        <f t="shared" si="4"/>
        <v>-0.17560264273110085</v>
      </c>
      <c r="P101" s="25">
        <f t="shared" si="4"/>
        <v>-0.65354193270663008</v>
      </c>
      <c r="Q101" s="25">
        <f t="shared" si="4"/>
        <v>-0.37732920297022299</v>
      </c>
      <c r="R101" s="14">
        <v>0</v>
      </c>
      <c r="S101" s="21">
        <f t="shared" si="7"/>
        <v>4.7721477582816405E-2</v>
      </c>
      <c r="T101" s="3"/>
    </row>
    <row r="102" spans="1:20" x14ac:dyDescent="0.3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6"/>
        <v>297</v>
      </c>
      <c r="L102" s="25">
        <f t="shared" si="5"/>
        <v>0.33019346772930969</v>
      </c>
      <c r="M102" s="25">
        <f t="shared" si="4"/>
        <v>0.88191647955926555</v>
      </c>
      <c r="N102" s="25">
        <f t="shared" si="4"/>
        <v>-0.32395573340649159</v>
      </c>
      <c r="O102" s="25">
        <f t="shared" si="4"/>
        <v>-0.29563318071550992</v>
      </c>
      <c r="P102" s="25">
        <f t="shared" si="4"/>
        <v>0.49269795462264537</v>
      </c>
      <c r="Q102" s="25">
        <f t="shared" si="4"/>
        <v>0.41668031794407323</v>
      </c>
      <c r="R102" s="14">
        <v>0</v>
      </c>
      <c r="S102" s="21">
        <f t="shared" si="7"/>
        <v>-0.21629465312891641</v>
      </c>
      <c r="T102" s="3"/>
    </row>
    <row r="103" spans="1:20" x14ac:dyDescent="0.3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6"/>
        <v>298</v>
      </c>
      <c r="L103" s="25">
        <f t="shared" si="5"/>
        <v>-0.27061029648203649</v>
      </c>
      <c r="M103" s="25">
        <f t="shared" si="4"/>
        <v>0.49317309860317815</v>
      </c>
      <c r="N103" s="25">
        <f t="shared" si="4"/>
        <v>-0.94858923689852837</v>
      </c>
      <c r="O103" s="25">
        <f t="shared" si="4"/>
        <v>-0.19173124921504162</v>
      </c>
      <c r="P103" s="25">
        <f t="shared" si="4"/>
        <v>0.62717476671632988</v>
      </c>
      <c r="Q103" s="25">
        <f t="shared" si="4"/>
        <v>0.59675652840837612</v>
      </c>
      <c r="R103" s="14">
        <v>0</v>
      </c>
      <c r="S103" s="21">
        <f t="shared" si="7"/>
        <v>-0.20975583500390788</v>
      </c>
      <c r="T103" s="3"/>
    </row>
    <row r="104" spans="1:20" x14ac:dyDescent="0.3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6"/>
        <v>299</v>
      </c>
      <c r="L104" s="25">
        <f t="shared" si="5"/>
        <v>0.29183548630035644</v>
      </c>
      <c r="M104" s="25">
        <f t="shared" si="4"/>
        <v>2.0368602088283834</v>
      </c>
      <c r="N104" s="25">
        <f t="shared" si="4"/>
        <v>-0.20666453481860828</v>
      </c>
      <c r="O104" s="25">
        <f t="shared" si="4"/>
        <v>1.2914953089804477</v>
      </c>
      <c r="P104" s="25">
        <f t="shared" si="4"/>
        <v>0.42424720091440427</v>
      </c>
      <c r="Q104" s="25">
        <f t="shared" si="4"/>
        <v>-2.5127860391695953</v>
      </c>
      <c r="R104" s="14">
        <v>0</v>
      </c>
      <c r="S104" s="21">
        <f t="shared" si="7"/>
        <v>-0.21333043093634327</v>
      </c>
      <c r="T104" s="3"/>
    </row>
    <row r="105" spans="1:20" x14ac:dyDescent="0.3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6"/>
        <v>300</v>
      </c>
      <c r="L105" s="25">
        <f t="shared" si="5"/>
        <v>-0.33132095920824001</v>
      </c>
      <c r="M105" s="25">
        <f t="shared" si="4"/>
        <v>-0.49646415420598677</v>
      </c>
      <c r="N105" s="25">
        <f t="shared" si="4"/>
        <v>1.9862478788132558</v>
      </c>
      <c r="O105" s="25">
        <f t="shared" si="4"/>
        <v>0.25090400183989381</v>
      </c>
      <c r="P105" s="25">
        <f t="shared" si="4"/>
        <v>0.4964104969203873</v>
      </c>
      <c r="Q105" s="25">
        <f t="shared" si="4"/>
        <v>0.51477981959782726</v>
      </c>
      <c r="R105" s="14">
        <v>0</v>
      </c>
      <c r="S105" s="21">
        <f t="shared" si="7"/>
        <v>-7.5198537466013932E-2</v>
      </c>
      <c r="T105" s="3"/>
    </row>
    <row r="106" spans="1:20" x14ac:dyDescent="0.3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6"/>
        <v>301</v>
      </c>
      <c r="L106" s="25">
        <f t="shared" si="5"/>
        <v>1.5209588282403055</v>
      </c>
      <c r="M106" s="25">
        <f t="shared" si="4"/>
        <v>-1.0568259344671924</v>
      </c>
      <c r="N106" s="25">
        <f t="shared" si="4"/>
        <v>-1.1115621081071561</v>
      </c>
      <c r="O106" s="25">
        <f t="shared" si="4"/>
        <v>-0.40000396469821492</v>
      </c>
      <c r="P106" s="25">
        <f t="shared" si="4"/>
        <v>0.48213123086644294</v>
      </c>
      <c r="Q106" s="25">
        <f t="shared" si="4"/>
        <v>0.7187353854626326</v>
      </c>
      <c r="R106" s="14">
        <v>0</v>
      </c>
      <c r="S106" s="21">
        <f t="shared" si="7"/>
        <v>3.9303689473346032E-3</v>
      </c>
      <c r="T106" s="3"/>
    </row>
    <row r="107" spans="1:20" x14ac:dyDescent="0.3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6"/>
        <v>302</v>
      </c>
      <c r="L107" s="25">
        <f t="shared" si="5"/>
        <v>-1.0014897893887529</v>
      </c>
      <c r="M107" s="25">
        <f t="shared" si="4"/>
        <v>-0.90470104284823372</v>
      </c>
      <c r="N107" s="25">
        <f t="shared" si="4"/>
        <v>2.4766578414443696</v>
      </c>
      <c r="O107" s="25">
        <f t="shared" si="4"/>
        <v>-0.61167591198706517</v>
      </c>
      <c r="P107" s="25">
        <f t="shared" si="4"/>
        <v>0.52652514579469833</v>
      </c>
      <c r="Q107" s="25">
        <f t="shared" si="4"/>
        <v>0.68067116831013508</v>
      </c>
      <c r="R107" s="14">
        <v>0</v>
      </c>
      <c r="S107" s="21">
        <f t="shared" si="7"/>
        <v>-1.349324842317013E-2</v>
      </c>
      <c r="T107" s="3"/>
    </row>
    <row r="108" spans="1:20" x14ac:dyDescent="0.3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6"/>
        <v>303</v>
      </c>
      <c r="L108" s="25">
        <f t="shared" si="5"/>
        <v>-1.3986287071965391</v>
      </c>
      <c r="M108" s="25">
        <f t="shared" si="4"/>
        <v>-1.0661922363693503</v>
      </c>
      <c r="N108" s="25">
        <f t="shared" si="4"/>
        <v>-0.52061892886535666</v>
      </c>
      <c r="O108" s="25">
        <f t="shared" si="4"/>
        <v>-2.5362001196900571E-2</v>
      </c>
      <c r="P108" s="25">
        <f t="shared" si="4"/>
        <v>0.25513702319365611</v>
      </c>
      <c r="Q108" s="25">
        <f t="shared" si="4"/>
        <v>0.63720034228796707</v>
      </c>
      <c r="R108" s="14">
        <v>0</v>
      </c>
      <c r="S108" s="21">
        <f t="shared" si="7"/>
        <v>4.1036114186272989E-2</v>
      </c>
      <c r="T108" s="3"/>
    </row>
    <row r="109" spans="1:20" x14ac:dyDescent="0.3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6"/>
        <v>304</v>
      </c>
      <c r="L109" s="25">
        <f t="shared" si="5"/>
        <v>1.0897284801897078</v>
      </c>
      <c r="M109" s="25">
        <f t="shared" si="4"/>
        <v>-0.27636062296743341</v>
      </c>
      <c r="N109" s="25">
        <f t="shared" si="4"/>
        <v>-0.6257869621925759</v>
      </c>
      <c r="O109" s="25">
        <f t="shared" si="4"/>
        <v>-0.48035026203653625</v>
      </c>
      <c r="P109" s="25">
        <f t="shared" si="4"/>
        <v>0.21442965492261151</v>
      </c>
      <c r="Q109" s="25">
        <f t="shared" si="4"/>
        <v>-0.11106850975700666</v>
      </c>
      <c r="R109" s="14">
        <v>0</v>
      </c>
      <c r="S109" s="21">
        <f t="shared" si="7"/>
        <v>1.5139632122033918E-2</v>
      </c>
      <c r="T109" s="3"/>
    </row>
    <row r="110" spans="1:20" x14ac:dyDescent="0.3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6"/>
        <v>305</v>
      </c>
      <c r="L110" s="25">
        <f t="shared" si="5"/>
        <v>-0.15781876078755994</v>
      </c>
      <c r="M110" s="25">
        <f t="shared" si="4"/>
        <v>0.39684529184431294</v>
      </c>
      <c r="N110" s="25">
        <f t="shared" si="4"/>
        <v>-0.22201915901664934</v>
      </c>
      <c r="O110" s="25">
        <f t="shared" ref="M110:Q161" si="8">(F110-F$207)/F$209</f>
        <v>-0.14864427289288701</v>
      </c>
      <c r="P110" s="25">
        <f t="shared" si="8"/>
        <v>-3.1906437993120776E-2</v>
      </c>
      <c r="Q110" s="25">
        <f t="shared" si="8"/>
        <v>0.11061227721931191</v>
      </c>
      <c r="R110" s="14">
        <v>0</v>
      </c>
      <c r="S110" s="21">
        <f t="shared" si="7"/>
        <v>-4.3629469940168294E-2</v>
      </c>
      <c r="T110" s="3"/>
    </row>
    <row r="111" spans="1:20" x14ac:dyDescent="0.3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6"/>
        <v>306</v>
      </c>
      <c r="L111" s="25">
        <f t="shared" si="5"/>
        <v>2.1006964222680256</v>
      </c>
      <c r="M111" s="25">
        <f t="shared" si="8"/>
        <v>-1.0975690943081637</v>
      </c>
      <c r="N111" s="25">
        <f t="shared" si="8"/>
        <v>-0.98859014827729141</v>
      </c>
      <c r="O111" s="25">
        <f t="shared" si="8"/>
        <v>-0.68942210235689971</v>
      </c>
      <c r="P111" s="25">
        <f t="shared" si="8"/>
        <v>0.69259655958398292</v>
      </c>
      <c r="Q111" s="25">
        <f t="shared" si="8"/>
        <v>0.66571632740431652</v>
      </c>
      <c r="R111" s="14">
        <v>0</v>
      </c>
      <c r="S111" s="21">
        <f t="shared" si="7"/>
        <v>-1.8469628586416029E-2</v>
      </c>
      <c r="T111" s="3"/>
    </row>
    <row r="112" spans="1:20" x14ac:dyDescent="0.3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6"/>
        <v>307</v>
      </c>
      <c r="L112" s="25">
        <f t="shared" si="5"/>
        <v>1.0838734521251083</v>
      </c>
      <c r="M112" s="25">
        <f t="shared" si="8"/>
        <v>1.1752503936501384</v>
      </c>
      <c r="N112" s="25">
        <f t="shared" si="8"/>
        <v>0.55152589374816141</v>
      </c>
      <c r="O112" s="25">
        <f t="shared" si="8"/>
        <v>0.84212703165645553</v>
      </c>
      <c r="P112" s="25">
        <f t="shared" si="8"/>
        <v>0.2760759831461721</v>
      </c>
      <c r="Q112" s="25">
        <f t="shared" si="8"/>
        <v>1.319666983969772E-2</v>
      </c>
      <c r="R112" s="14">
        <v>0</v>
      </c>
      <c r="S112" s="21">
        <f t="shared" si="7"/>
        <v>-0.22294787313344719</v>
      </c>
      <c r="T112" s="3"/>
    </row>
    <row r="113" spans="1:20" x14ac:dyDescent="0.3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6"/>
        <v>308</v>
      </c>
      <c r="L113" s="25">
        <f t="shared" si="5"/>
        <v>0.40921383384217408</v>
      </c>
      <c r="M113" s="25">
        <f t="shared" si="8"/>
        <v>1.1138397333409518</v>
      </c>
      <c r="N113" s="25">
        <f t="shared" si="8"/>
        <v>-0.70575887615113075</v>
      </c>
      <c r="O113" s="25">
        <f t="shared" si="8"/>
        <v>1.2057152105571212</v>
      </c>
      <c r="P113" s="25">
        <f t="shared" si="8"/>
        <v>0.62920373045765776</v>
      </c>
      <c r="Q113" s="25">
        <f t="shared" si="8"/>
        <v>0.92566278306736205</v>
      </c>
      <c r="R113" s="14">
        <v>0</v>
      </c>
      <c r="S113" s="21">
        <f t="shared" si="7"/>
        <v>-0.3515627412242105</v>
      </c>
      <c r="T113" s="3"/>
    </row>
    <row r="114" spans="1:20" x14ac:dyDescent="0.3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6"/>
        <v>309</v>
      </c>
      <c r="L114" s="25">
        <f t="shared" si="5"/>
        <v>0.12799213826792319</v>
      </c>
      <c r="M114" s="25">
        <f t="shared" si="8"/>
        <v>0.13697995427238252</v>
      </c>
      <c r="N114" s="25">
        <f t="shared" si="8"/>
        <v>-0.63129539887033692</v>
      </c>
      <c r="O114" s="25">
        <f t="shared" si="8"/>
        <v>-0.44497606119899047</v>
      </c>
      <c r="P114" s="25">
        <f t="shared" si="8"/>
        <v>0.69925323810499718</v>
      </c>
      <c r="Q114" s="25">
        <f t="shared" si="8"/>
        <v>0.63668633436064159</v>
      </c>
      <c r="R114" s="14">
        <v>0</v>
      </c>
      <c r="S114" s="21">
        <f t="shared" si="7"/>
        <v>-0.17470775829982552</v>
      </c>
      <c r="T114" s="3"/>
    </row>
    <row r="115" spans="1:20" x14ac:dyDescent="0.3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6"/>
        <v>310</v>
      </c>
      <c r="L115" s="25">
        <f t="shared" si="5"/>
        <v>-0.75019139888898523</v>
      </c>
      <c r="M115" s="25">
        <f t="shared" si="8"/>
        <v>0.24720355699954427</v>
      </c>
      <c r="N115" s="25">
        <f t="shared" si="8"/>
        <v>0.328384101899029</v>
      </c>
      <c r="O115" s="25">
        <f t="shared" si="8"/>
        <v>-0.53380294296949293</v>
      </c>
      <c r="P115" s="25">
        <f t="shared" si="8"/>
        <v>0.71134499915662952</v>
      </c>
      <c r="Q115" s="25">
        <f t="shared" si="8"/>
        <v>0.86998765041761639</v>
      </c>
      <c r="R115" s="14">
        <v>0</v>
      </c>
      <c r="S115" s="21">
        <f t="shared" si="7"/>
        <v>-0.20180612186406768</v>
      </c>
      <c r="T115" s="3"/>
    </row>
    <row r="116" spans="1:20" x14ac:dyDescent="0.3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6"/>
        <v>311</v>
      </c>
      <c r="L116" s="25">
        <f t="shared" si="5"/>
        <v>1.2589382130297466</v>
      </c>
      <c r="M116" s="25">
        <f t="shared" si="8"/>
        <v>-1.0677807489214048</v>
      </c>
      <c r="N116" s="25">
        <f t="shared" si="8"/>
        <v>0.6320008560032534</v>
      </c>
      <c r="O116" s="25">
        <f t="shared" si="8"/>
        <v>-0.75217251867156865</v>
      </c>
      <c r="P116" s="25">
        <f t="shared" si="8"/>
        <v>1.0270970344666553E-2</v>
      </c>
      <c r="Q116" s="25">
        <f t="shared" si="8"/>
        <v>0.49835052603418972</v>
      </c>
      <c r="R116" s="14">
        <v>1</v>
      </c>
      <c r="S116" s="21">
        <f t="shared" si="7"/>
        <v>0.12065654399539749</v>
      </c>
      <c r="T116" s="3"/>
    </row>
    <row r="117" spans="1:20" x14ac:dyDescent="0.3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6"/>
        <v>312</v>
      </c>
      <c r="L117" s="25">
        <f t="shared" si="5"/>
        <v>-1.105162653386998</v>
      </c>
      <c r="M117" s="25">
        <f t="shared" si="8"/>
        <v>-1.1056592571085673</v>
      </c>
      <c r="N117" s="25">
        <f t="shared" si="8"/>
        <v>1.994811316013789</v>
      </c>
      <c r="O117" s="25">
        <f t="shared" si="8"/>
        <v>-0.7432187400835164</v>
      </c>
      <c r="P117" s="25">
        <f t="shared" si="8"/>
        <v>0.64316602768219955</v>
      </c>
      <c r="Q117" s="25">
        <f t="shared" si="8"/>
        <v>0.92235456025006057</v>
      </c>
      <c r="R117" s="14">
        <v>0</v>
      </c>
      <c r="S117" s="21">
        <f t="shared" si="7"/>
        <v>-2.2181810044819977E-2</v>
      </c>
      <c r="T117" s="3"/>
    </row>
    <row r="118" spans="1:20" x14ac:dyDescent="0.3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6"/>
        <v>313</v>
      </c>
      <c r="L118" s="25">
        <f t="shared" si="5"/>
        <v>0.62826177384218718</v>
      </c>
      <c r="M118" s="25">
        <f t="shared" si="8"/>
        <v>-0.23730085022015163</v>
      </c>
      <c r="N118" s="25">
        <f t="shared" si="8"/>
        <v>-0.51640422506555217</v>
      </c>
      <c r="O118" s="25">
        <f t="shared" si="8"/>
        <v>0.39152897676377002</v>
      </c>
      <c r="P118" s="25">
        <f t="shared" si="8"/>
        <v>-1.2172249660463799</v>
      </c>
      <c r="Q118" s="25">
        <f t="shared" si="8"/>
        <v>-1.5385440380025497</v>
      </c>
      <c r="R118" s="14">
        <v>1</v>
      </c>
      <c r="S118" s="21">
        <f t="shared" si="7"/>
        <v>0.34333776172773001</v>
      </c>
      <c r="T118" s="3"/>
    </row>
    <row r="119" spans="1:20" x14ac:dyDescent="0.3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6"/>
        <v>314</v>
      </c>
      <c r="L119" s="25">
        <f t="shared" si="5"/>
        <v>-1.5373352662838926</v>
      </c>
      <c r="M119" s="25">
        <f t="shared" si="8"/>
        <v>-0.25788171887292927</v>
      </c>
      <c r="N119" s="25">
        <f t="shared" si="8"/>
        <v>-1.2450511255195276</v>
      </c>
      <c r="O119" s="25">
        <f t="shared" si="8"/>
        <v>-0.39503621846648013</v>
      </c>
      <c r="P119" s="25">
        <f t="shared" si="8"/>
        <v>0.45394893112695361</v>
      </c>
      <c r="Q119" s="25">
        <f t="shared" si="8"/>
        <v>0.51942223290122669</v>
      </c>
      <c r="R119" s="14">
        <v>1</v>
      </c>
      <c r="S119" s="21">
        <f t="shared" si="7"/>
        <v>-7.471313978225344E-2</v>
      </c>
      <c r="T119" s="3"/>
    </row>
    <row r="120" spans="1:20" x14ac:dyDescent="0.3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6"/>
        <v>315</v>
      </c>
      <c r="L120" s="25">
        <f t="shared" si="5"/>
        <v>-0.54340858674975911</v>
      </c>
      <c r="M120" s="25">
        <f t="shared" si="8"/>
        <v>-0.93543418045407523</v>
      </c>
      <c r="N120" s="25">
        <f t="shared" si="8"/>
        <v>-1.1519508465474169</v>
      </c>
      <c r="O120" s="25">
        <f t="shared" si="8"/>
        <v>-0.63965193177602508</v>
      </c>
      <c r="P120" s="25">
        <f t="shared" si="8"/>
        <v>0.51009303736509715</v>
      </c>
      <c r="Q120" s="25">
        <f t="shared" si="8"/>
        <v>0.41536768528074802</v>
      </c>
      <c r="R120" s="14">
        <v>0</v>
      </c>
      <c r="S120" s="21">
        <f t="shared" si="7"/>
        <v>1.0713824588468941E-2</v>
      </c>
      <c r="T120" s="3"/>
    </row>
    <row r="121" spans="1:20" x14ac:dyDescent="0.3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6"/>
        <v>316</v>
      </c>
      <c r="L121" s="25">
        <f t="shared" si="5"/>
        <v>-1.1385845577776352</v>
      </c>
      <c r="M121" s="25">
        <f t="shared" si="8"/>
        <v>-0.35400452127543142</v>
      </c>
      <c r="N121" s="25">
        <f t="shared" si="8"/>
        <v>0.38496664088285037</v>
      </c>
      <c r="O121" s="25">
        <f t="shared" si="8"/>
        <v>-0.57101006316579994</v>
      </c>
      <c r="P121" s="25">
        <f t="shared" si="8"/>
        <v>0.54856371012495608</v>
      </c>
      <c r="Q121" s="25">
        <f t="shared" si="8"/>
        <v>0.54187272789330365</v>
      </c>
      <c r="R121" s="14">
        <v>0</v>
      </c>
      <c r="S121" s="21">
        <f t="shared" si="7"/>
        <v>-7.6762479297439012E-2</v>
      </c>
      <c r="T121" s="3"/>
    </row>
    <row r="122" spans="1:20" x14ac:dyDescent="0.3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6"/>
        <v>317</v>
      </c>
      <c r="L122" s="25">
        <f t="shared" si="5"/>
        <v>0.15297437411369832</v>
      </c>
      <c r="M122" s="25">
        <f t="shared" si="8"/>
        <v>-0.51185731816390156</v>
      </c>
      <c r="N122" s="25">
        <f t="shared" si="8"/>
        <v>1.6882818079414796</v>
      </c>
      <c r="O122" s="25">
        <f t="shared" si="8"/>
        <v>-0.44780642938881776</v>
      </c>
      <c r="P122" s="25">
        <f t="shared" si="8"/>
        <v>-0.17278508027792858</v>
      </c>
      <c r="Q122" s="25">
        <f t="shared" si="8"/>
        <v>-1.6599007761853204E-2</v>
      </c>
      <c r="R122" s="14">
        <v>0</v>
      </c>
      <c r="S122" s="21">
        <f t="shared" si="7"/>
        <v>0.11048892749127459</v>
      </c>
      <c r="T122" s="3"/>
    </row>
    <row r="123" spans="1:20" x14ac:dyDescent="0.3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6"/>
        <v>318</v>
      </c>
      <c r="L123" s="25">
        <f t="shared" si="5"/>
        <v>1.2706506504992576</v>
      </c>
      <c r="M123" s="25">
        <f t="shared" si="8"/>
        <v>2.0477298757172</v>
      </c>
      <c r="N123" s="25">
        <f t="shared" si="8"/>
        <v>-0.26804943020366973</v>
      </c>
      <c r="O123" s="25">
        <f t="shared" si="8"/>
        <v>1.6185772218056451</v>
      </c>
      <c r="P123" s="25">
        <f t="shared" si="8"/>
        <v>-1.0603606534437036</v>
      </c>
      <c r="Q123" s="25">
        <f t="shared" si="8"/>
        <v>-0.53780219367883553</v>
      </c>
      <c r="R123" s="14">
        <v>0</v>
      </c>
      <c r="S123" s="21">
        <f t="shared" si="7"/>
        <v>-6.4449860268693343E-2</v>
      </c>
      <c r="T123" s="3"/>
    </row>
    <row r="124" spans="1:20" x14ac:dyDescent="0.3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6"/>
        <v>319</v>
      </c>
      <c r="L124" s="25">
        <f t="shared" ref="L124:L187" si="9">(C124-C$207)/C$209</f>
        <v>-2.2907753418546926E-2</v>
      </c>
      <c r="M124" s="25">
        <f t="shared" si="8"/>
        <v>0.68651439152402916</v>
      </c>
      <c r="N124" s="25">
        <f t="shared" si="8"/>
        <v>-0.86481619096636619</v>
      </c>
      <c r="O124" s="25">
        <f t="shared" si="8"/>
        <v>0.23955523985139046</v>
      </c>
      <c r="P124" s="25">
        <f t="shared" si="8"/>
        <v>0.51886872103699155</v>
      </c>
      <c r="Q124" s="25">
        <f t="shared" si="8"/>
        <v>0.80387238725126298</v>
      </c>
      <c r="R124" s="14">
        <v>0</v>
      </c>
      <c r="S124" s="21">
        <f t="shared" si="7"/>
        <v>-0.23948520013014823</v>
      </c>
      <c r="T124" s="3"/>
    </row>
    <row r="125" spans="1:20" x14ac:dyDescent="0.3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6"/>
        <v>320</v>
      </c>
      <c r="L125" s="25">
        <f t="shared" si="9"/>
        <v>-1.4681898072936148</v>
      </c>
      <c r="M125" s="25">
        <f t="shared" si="8"/>
        <v>-1.2567607692526961</v>
      </c>
      <c r="N125" s="25">
        <f t="shared" si="8"/>
        <v>1.0001593651614753</v>
      </c>
      <c r="O125" s="25">
        <f t="shared" si="8"/>
        <v>-0.6167975651645019</v>
      </c>
      <c r="P125" s="25">
        <f t="shared" si="8"/>
        <v>0.53198005106806101</v>
      </c>
      <c r="Q125" s="25">
        <f t="shared" si="8"/>
        <v>0.5725813399370685</v>
      </c>
      <c r="R125" s="14">
        <v>0</v>
      </c>
      <c r="S125" s="21">
        <f t="shared" si="7"/>
        <v>3.4730223962641658E-2</v>
      </c>
      <c r="T125" s="3"/>
    </row>
    <row r="126" spans="1:20" x14ac:dyDescent="0.3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6"/>
        <v>321</v>
      </c>
      <c r="L126" s="25">
        <f t="shared" si="9"/>
        <v>-0.45529269647579956</v>
      </c>
      <c r="M126" s="25">
        <f t="shared" si="8"/>
        <v>0.31632727929787907</v>
      </c>
      <c r="N126" s="25">
        <f t="shared" si="8"/>
        <v>-1.3185753994434253</v>
      </c>
      <c r="O126" s="25">
        <f t="shared" si="8"/>
        <v>2.2352556515573208E-2</v>
      </c>
      <c r="P126" s="25">
        <f t="shared" si="8"/>
        <v>-0.67108940554142515</v>
      </c>
      <c r="Q126" s="25">
        <f t="shared" si="8"/>
        <v>3.8204673139634181E-2</v>
      </c>
      <c r="R126" s="14">
        <v>0</v>
      </c>
      <c r="S126" s="21">
        <f t="shared" si="7"/>
        <v>8.6915560735233904E-2</v>
      </c>
      <c r="T126" s="3"/>
    </row>
    <row r="127" spans="1:20" x14ac:dyDescent="0.3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6"/>
        <v>322</v>
      </c>
      <c r="L127" s="25">
        <f t="shared" si="9"/>
        <v>0.85720473614570958</v>
      </c>
      <c r="M127" s="25">
        <f t="shared" si="8"/>
        <v>3.4218724794820843</v>
      </c>
      <c r="N127" s="25">
        <f t="shared" si="8"/>
        <v>-0.33986570676620992</v>
      </c>
      <c r="O127" s="25">
        <f t="shared" si="8"/>
        <v>2.4244468877616083</v>
      </c>
      <c r="P127" s="25">
        <f t="shared" si="8"/>
        <v>-6.0630254494458491</v>
      </c>
      <c r="Q127" s="25">
        <f t="shared" si="8"/>
        <v>-3.7217947070925121</v>
      </c>
      <c r="R127" s="14">
        <v>1</v>
      </c>
      <c r="S127" s="21">
        <f t="shared" si="7"/>
        <v>0.89575848142137304</v>
      </c>
      <c r="T127" s="3"/>
    </row>
    <row r="128" spans="1:20" x14ac:dyDescent="0.3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6"/>
        <v>323</v>
      </c>
      <c r="L128" s="25">
        <f t="shared" si="9"/>
        <v>0.43385841491502047</v>
      </c>
      <c r="M128" s="25">
        <f t="shared" si="8"/>
        <v>0.77161102762409361</v>
      </c>
      <c r="N128" s="25">
        <f t="shared" si="8"/>
        <v>-0.97768337812265627</v>
      </c>
      <c r="O128" s="25">
        <f t="shared" si="8"/>
        <v>-0.50315386438614629</v>
      </c>
      <c r="P128" s="25">
        <f t="shared" si="8"/>
        <v>0.4303825585756953</v>
      </c>
      <c r="Q128" s="25">
        <f t="shared" si="8"/>
        <v>0.37160468029170002</v>
      </c>
      <c r="R128" s="14">
        <v>0</v>
      </c>
      <c r="S128" s="21">
        <f t="shared" si="7"/>
        <v>-0.18144668092573737</v>
      </c>
      <c r="T128" s="3"/>
    </row>
    <row r="129" spans="1:20" x14ac:dyDescent="0.3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6"/>
        <v>324</v>
      </c>
      <c r="L129" s="25">
        <f t="shared" si="9"/>
        <v>1.6833243909947486</v>
      </c>
      <c r="M129" s="25">
        <f t="shared" si="8"/>
        <v>1.3683670876480103</v>
      </c>
      <c r="N129" s="25">
        <f t="shared" si="8"/>
        <v>-0.70932960888478658</v>
      </c>
      <c r="O129" s="25">
        <f t="shared" si="8"/>
        <v>3.0703831667281265</v>
      </c>
      <c r="P129" s="25">
        <f t="shared" si="8"/>
        <v>0.23048462049189419</v>
      </c>
      <c r="Q129" s="25">
        <f t="shared" si="8"/>
        <v>-0.21034414816057082</v>
      </c>
      <c r="R129" s="14">
        <v>0</v>
      </c>
      <c r="S129" s="21">
        <f t="shared" si="7"/>
        <v>-0.29746025518879682</v>
      </c>
      <c r="T129" s="3"/>
    </row>
    <row r="130" spans="1:20" x14ac:dyDescent="0.3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6"/>
        <v>325</v>
      </c>
      <c r="L130" s="25">
        <f t="shared" si="9"/>
        <v>1.4926172325451799</v>
      </c>
      <c r="M130" s="25">
        <f t="shared" si="8"/>
        <v>1.9997525784355996</v>
      </c>
      <c r="N130" s="25">
        <f t="shared" si="8"/>
        <v>-0.12955820378696153</v>
      </c>
      <c r="O130" s="25">
        <f t="shared" si="8"/>
        <v>0.87389656373709157</v>
      </c>
      <c r="P130" s="25">
        <f t="shared" si="8"/>
        <v>-3.4488827668397379E-2</v>
      </c>
      <c r="Q130" s="25">
        <f t="shared" si="8"/>
        <v>-1.8526964769246743E-2</v>
      </c>
      <c r="R130" s="14">
        <v>0</v>
      </c>
      <c r="S130" s="21">
        <f t="shared" si="7"/>
        <v>-0.26203406917043132</v>
      </c>
      <c r="T130" s="3"/>
    </row>
    <row r="131" spans="1:20" x14ac:dyDescent="0.3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6"/>
        <v>326</v>
      </c>
      <c r="L131" s="25">
        <f t="shared" si="9"/>
        <v>1.3834223623176893</v>
      </c>
      <c r="M131" s="25">
        <f t="shared" si="8"/>
        <v>0.33791544731224382</v>
      </c>
      <c r="N131" s="25">
        <f t="shared" si="8"/>
        <v>1.1979235989055452</v>
      </c>
      <c r="O131" s="25">
        <f t="shared" si="8"/>
        <v>0.18450841157926912</v>
      </c>
      <c r="P131" s="25">
        <f t="shared" si="8"/>
        <v>0.39296225237917259</v>
      </c>
      <c r="Q131" s="25">
        <f t="shared" si="8"/>
        <v>-1.0266899996234402</v>
      </c>
      <c r="R131" s="14">
        <v>0</v>
      </c>
      <c r="S131" s="21">
        <f t="shared" si="7"/>
        <v>-5.8195622783702453E-2</v>
      </c>
      <c r="T131" s="3"/>
    </row>
    <row r="132" spans="1:20" x14ac:dyDescent="0.3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6"/>
        <v>327</v>
      </c>
      <c r="L132" s="25">
        <f t="shared" si="9"/>
        <v>-1.8052954581792646</v>
      </c>
      <c r="M132" s="25">
        <f t="shared" si="8"/>
        <v>-0.44291622423152466</v>
      </c>
      <c r="N132" s="25">
        <f t="shared" si="8"/>
        <v>-8.3837265287044813E-2</v>
      </c>
      <c r="O132" s="25">
        <f t="shared" si="8"/>
        <v>-0.41777886943140413</v>
      </c>
      <c r="P132" s="25">
        <f t="shared" si="8"/>
        <v>0.40744598203059412</v>
      </c>
      <c r="Q132" s="25">
        <f t="shared" si="8"/>
        <v>0.4521856828663473</v>
      </c>
      <c r="R132" s="14">
        <v>0</v>
      </c>
      <c r="S132" s="21">
        <f t="shared" si="7"/>
        <v>-3.8632392644445415E-2</v>
      </c>
      <c r="T132" s="3"/>
    </row>
    <row r="133" spans="1:20" x14ac:dyDescent="0.3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6"/>
        <v>328</v>
      </c>
      <c r="L133" s="25">
        <f t="shared" si="9"/>
        <v>0.11646899343443086</v>
      </c>
      <c r="M133" s="25">
        <f t="shared" si="8"/>
        <v>0.78163864024570684</v>
      </c>
      <c r="N133" s="25">
        <f t="shared" si="8"/>
        <v>0.80289479549339193</v>
      </c>
      <c r="O133" s="25">
        <f t="shared" si="8"/>
        <v>-0.24515070328508642</v>
      </c>
      <c r="P133" s="25">
        <f t="shared" si="8"/>
        <v>0.19189463225132855</v>
      </c>
      <c r="Q133" s="25">
        <f t="shared" si="8"/>
        <v>-0.7435672689501801</v>
      </c>
      <c r="R133" s="14">
        <v>0</v>
      </c>
      <c r="S133" s="21">
        <f t="shared" si="7"/>
        <v>-7.6558254505091058E-2</v>
      </c>
      <c r="T133" s="3"/>
    </row>
    <row r="134" spans="1:20" x14ac:dyDescent="0.3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6"/>
        <v>329</v>
      </c>
      <c r="L134" s="25">
        <f t="shared" si="9"/>
        <v>0.22718680962094737</v>
      </c>
      <c r="M134" s="25">
        <f t="shared" si="8"/>
        <v>-1.0597669571490019E-2</v>
      </c>
      <c r="N134" s="25">
        <f t="shared" si="8"/>
        <v>-0.8846372425481499</v>
      </c>
      <c r="O134" s="25">
        <f t="shared" si="8"/>
        <v>-0.46906036938115403</v>
      </c>
      <c r="P134" s="25">
        <f t="shared" si="8"/>
        <v>0.37328084601326661</v>
      </c>
      <c r="Q134" s="25">
        <f t="shared" si="8"/>
        <v>0.44998197046873845</v>
      </c>
      <c r="R134" s="14">
        <v>0</v>
      </c>
      <c r="S134" s="21">
        <f t="shared" si="7"/>
        <v>-8.2335948329329778E-2</v>
      </c>
      <c r="T134" s="3"/>
    </row>
    <row r="135" spans="1:20" x14ac:dyDescent="0.3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10">B135</f>
        <v>330</v>
      </c>
      <c r="L135" s="25">
        <f t="shared" si="9"/>
        <v>-0.58524151269879565</v>
      </c>
      <c r="M135" s="25">
        <f t="shared" si="8"/>
        <v>0.36835433506284732</v>
      </c>
      <c r="N135" s="25">
        <f t="shared" si="8"/>
        <v>0.75736260583868031</v>
      </c>
      <c r="O135" s="25">
        <f t="shared" si="8"/>
        <v>-0.65268669899892628</v>
      </c>
      <c r="P135" s="25">
        <f t="shared" si="8"/>
        <v>0.6990435256142622</v>
      </c>
      <c r="Q135" s="25">
        <f t="shared" si="8"/>
        <v>0.79585296439351927</v>
      </c>
      <c r="R135" s="14">
        <v>0</v>
      </c>
      <c r="S135" s="21">
        <f t="shared" ref="S135:S198" si="11">M135*$M$4+O135*$O$4+P135*$P$4+Q135*$Q$4</f>
        <v>-0.20551433342829634</v>
      </c>
      <c r="T135" s="3"/>
    </row>
    <row r="136" spans="1:20" x14ac:dyDescent="0.3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10"/>
        <v>331</v>
      </c>
      <c r="L136" s="25">
        <f t="shared" si="9"/>
        <v>1.1326217897014033</v>
      </c>
      <c r="M136" s="25">
        <f t="shared" si="8"/>
        <v>1.3239366506669323</v>
      </c>
      <c r="N136" s="25">
        <f t="shared" si="8"/>
        <v>1.7785913440514221</v>
      </c>
      <c r="O136" s="25">
        <f t="shared" si="8"/>
        <v>-3.0322174314898694E-2</v>
      </c>
      <c r="P136" s="25">
        <f t="shared" si="8"/>
        <v>0.43960147375816871</v>
      </c>
      <c r="Q136" s="25">
        <f t="shared" si="8"/>
        <v>0.50531968018345008</v>
      </c>
      <c r="R136" s="14">
        <v>0</v>
      </c>
      <c r="S136" s="21">
        <f t="shared" si="11"/>
        <v>-0.27366999853377311</v>
      </c>
      <c r="T136" s="3"/>
    </row>
    <row r="137" spans="1:20" x14ac:dyDescent="0.3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10"/>
        <v>332</v>
      </c>
      <c r="L137" s="25">
        <f t="shared" si="9"/>
        <v>1.1120006325567098</v>
      </c>
      <c r="M137" s="25">
        <f t="shared" si="8"/>
        <v>2.7199424380419077</v>
      </c>
      <c r="N137" s="25">
        <f t="shared" si="8"/>
        <v>-0.71573837714212851</v>
      </c>
      <c r="O137" s="25">
        <f t="shared" si="8"/>
        <v>0.7359906424502406</v>
      </c>
      <c r="P137" s="25">
        <f t="shared" si="8"/>
        <v>-1.3903521125427951</v>
      </c>
      <c r="Q137" s="25">
        <f t="shared" si="8"/>
        <v>1.0832886265755756E-2</v>
      </c>
      <c r="R137" s="14">
        <v>0</v>
      </c>
      <c r="S137" s="21">
        <f t="shared" si="11"/>
        <v>-8.7166587787208566E-2</v>
      </c>
      <c r="T137" s="3"/>
    </row>
    <row r="138" spans="1:20" x14ac:dyDescent="0.3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10"/>
        <v>333</v>
      </c>
      <c r="L138" s="25">
        <f t="shared" si="9"/>
        <v>-0.8187303111225871</v>
      </c>
      <c r="M138" s="25">
        <f t="shared" si="8"/>
        <v>0.13904330697124542</v>
      </c>
      <c r="N138" s="25">
        <f t="shared" si="8"/>
        <v>-0.97946435677934629</v>
      </c>
      <c r="O138" s="25">
        <f t="shared" si="8"/>
        <v>-0.20943191956046311</v>
      </c>
      <c r="P138" s="25">
        <f t="shared" si="8"/>
        <v>-0.28035441367800124</v>
      </c>
      <c r="Q138" s="25">
        <f t="shared" si="8"/>
        <v>0.30581040566726714</v>
      </c>
      <c r="R138" s="14">
        <v>0</v>
      </c>
      <c r="S138" s="21">
        <f t="shared" si="11"/>
        <v>2.4763130355357467E-2</v>
      </c>
      <c r="T138" s="3"/>
    </row>
    <row r="139" spans="1:20" x14ac:dyDescent="0.3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10"/>
        <v>334</v>
      </c>
      <c r="L139" s="25">
        <f t="shared" si="9"/>
        <v>-1.9356392536363958</v>
      </c>
      <c r="M139" s="25">
        <f t="shared" si="8"/>
        <v>-1.2449526846855217</v>
      </c>
      <c r="N139" s="25">
        <f t="shared" si="8"/>
        <v>-1.2081862540388215</v>
      </c>
      <c r="O139" s="25">
        <f t="shared" si="8"/>
        <v>-0.29539501457698253</v>
      </c>
      <c r="P139" s="25">
        <f t="shared" si="8"/>
        <v>0.3390519097612853</v>
      </c>
      <c r="Q139" s="25">
        <f t="shared" si="8"/>
        <v>2.499199831509228E-2</v>
      </c>
      <c r="R139" s="14">
        <v>1</v>
      </c>
      <c r="S139" s="21">
        <f t="shared" si="11"/>
        <v>9.3430097655728753E-2</v>
      </c>
      <c r="T139" s="3"/>
    </row>
    <row r="140" spans="1:20" x14ac:dyDescent="0.3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10"/>
        <v>335</v>
      </c>
      <c r="L140" s="25">
        <f t="shared" si="9"/>
        <v>0.45599699631752366</v>
      </c>
      <c r="M140" s="25">
        <f t="shared" si="8"/>
        <v>0.70993865403036571</v>
      </c>
      <c r="N140" s="25">
        <f t="shared" si="8"/>
        <v>-1.3348017934849481</v>
      </c>
      <c r="O140" s="25">
        <f t="shared" si="8"/>
        <v>-3.036816617887932E-2</v>
      </c>
      <c r="P140" s="25">
        <f t="shared" si="8"/>
        <v>-0.65694614864816214</v>
      </c>
      <c r="Q140" s="25">
        <f t="shared" si="8"/>
        <v>-3.7990158528529792E-2</v>
      </c>
      <c r="R140" s="14">
        <v>1</v>
      </c>
      <c r="S140" s="21">
        <f t="shared" si="11"/>
        <v>4.3284059332083229E-2</v>
      </c>
      <c r="T140" s="3"/>
    </row>
    <row r="141" spans="1:20" x14ac:dyDescent="0.3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10"/>
        <v>336</v>
      </c>
      <c r="L141" s="25">
        <f t="shared" si="9"/>
        <v>-0.363030355179703</v>
      </c>
      <c r="M141" s="25">
        <f t="shared" si="8"/>
        <v>-1.0123228165009015</v>
      </c>
      <c r="N141" s="25">
        <f t="shared" si="8"/>
        <v>-0.38039283266207868</v>
      </c>
      <c r="O141" s="25">
        <f t="shared" si="8"/>
        <v>-0.431583006832015</v>
      </c>
      <c r="P141" s="25">
        <f t="shared" si="8"/>
        <v>3.5832440936593257E-3</v>
      </c>
      <c r="Q141" s="25">
        <f t="shared" si="8"/>
        <v>-0.46885177046500159</v>
      </c>
      <c r="R141" s="14">
        <v>0</v>
      </c>
      <c r="S141" s="21">
        <f t="shared" si="11"/>
        <v>0.16457758633130845</v>
      </c>
      <c r="T141" s="3"/>
    </row>
    <row r="142" spans="1:20" x14ac:dyDescent="0.3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10"/>
        <v>337</v>
      </c>
      <c r="L142" s="25">
        <f t="shared" si="9"/>
        <v>-0.3618976535284999</v>
      </c>
      <c r="M142" s="25">
        <f t="shared" si="8"/>
        <v>-0.36715779015231076</v>
      </c>
      <c r="N142" s="25">
        <f t="shared" si="8"/>
        <v>-0.21002099242646305</v>
      </c>
      <c r="O142" s="25">
        <f t="shared" si="8"/>
        <v>-0.43902358870079899</v>
      </c>
      <c r="P142" s="25">
        <f t="shared" si="8"/>
        <v>-0.49982626276698422</v>
      </c>
      <c r="Q142" s="25">
        <f t="shared" si="8"/>
        <v>0.2979539488302807</v>
      </c>
      <c r="R142" s="14">
        <v>1</v>
      </c>
      <c r="S142" s="21">
        <f t="shared" si="11"/>
        <v>0.13571331842620066</v>
      </c>
      <c r="T142" s="3"/>
    </row>
    <row r="143" spans="1:20" x14ac:dyDescent="0.3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10"/>
        <v>338</v>
      </c>
      <c r="L143" s="25">
        <f t="shared" si="9"/>
        <v>-0.25092008387387726</v>
      </c>
      <c r="M143" s="25">
        <f t="shared" si="8"/>
        <v>0.25113504438281015</v>
      </c>
      <c r="N143" s="25">
        <f t="shared" si="8"/>
        <v>-5.0965419821333111E-2</v>
      </c>
      <c r="O143" s="25">
        <f t="shared" si="8"/>
        <v>-0.53663380489770052</v>
      </c>
      <c r="P143" s="25">
        <f t="shared" si="8"/>
        <v>0.51968541329084461</v>
      </c>
      <c r="Q143" s="25">
        <f t="shared" si="8"/>
        <v>0.78239133829897045</v>
      </c>
      <c r="R143" s="14">
        <v>0</v>
      </c>
      <c r="S143" s="21">
        <f t="shared" si="11"/>
        <v>-0.16016742408620871</v>
      </c>
      <c r="T143" s="3"/>
    </row>
    <row r="144" spans="1:20" x14ac:dyDescent="0.3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10"/>
        <v>339</v>
      </c>
      <c r="L144" s="25">
        <f t="shared" si="9"/>
        <v>-0.73736406878052163</v>
      </c>
      <c r="M144" s="25">
        <f t="shared" si="8"/>
        <v>-0.5097562071705054</v>
      </c>
      <c r="N144" s="25">
        <f t="shared" si="8"/>
        <v>1.0453935357539059</v>
      </c>
      <c r="O144" s="25">
        <f t="shared" si="8"/>
        <v>0.78696918995319964</v>
      </c>
      <c r="P144" s="25">
        <f t="shared" si="8"/>
        <v>-0.77992897925103899</v>
      </c>
      <c r="Q144" s="25">
        <f t="shared" si="8"/>
        <v>-2.3235670967309074</v>
      </c>
      <c r="R144" s="14">
        <v>1</v>
      </c>
      <c r="S144" s="21">
        <f t="shared" si="11"/>
        <v>0.328216610879212</v>
      </c>
      <c r="T144" s="3"/>
    </row>
    <row r="145" spans="1:20" x14ac:dyDescent="0.3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10"/>
        <v>340</v>
      </c>
      <c r="L145" s="25">
        <f t="shared" si="9"/>
        <v>2.9372665162086604</v>
      </c>
      <c r="M145" s="25">
        <f t="shared" si="8"/>
        <v>1.3694157145332375</v>
      </c>
      <c r="N145" s="25">
        <f t="shared" si="8"/>
        <v>-8.7660753589008225E-2</v>
      </c>
      <c r="O145" s="25">
        <f t="shared" si="8"/>
        <v>0.85084947924555598</v>
      </c>
      <c r="P145" s="25">
        <f t="shared" si="8"/>
        <v>-1.408851163448485</v>
      </c>
      <c r="Q145" s="25">
        <f t="shared" si="8"/>
        <v>-1.3104993763728896</v>
      </c>
      <c r="R145" s="14">
        <v>0</v>
      </c>
      <c r="S145" s="21">
        <f t="shared" si="11"/>
        <v>0.15708552996460734</v>
      </c>
      <c r="T145" s="3"/>
    </row>
    <row r="146" spans="1:20" x14ac:dyDescent="0.3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10"/>
        <v>341</v>
      </c>
      <c r="L146" s="25">
        <f t="shared" si="9"/>
        <v>-1.3749277398454696</v>
      </c>
      <c r="M146" s="25">
        <f t="shared" si="8"/>
        <v>-0.38810482159346937</v>
      </c>
      <c r="N146" s="25">
        <f t="shared" si="8"/>
        <v>-1.2557129514469676</v>
      </c>
      <c r="O146" s="25">
        <f t="shared" si="8"/>
        <v>-0.74119939776166077</v>
      </c>
      <c r="P146" s="25">
        <f t="shared" si="8"/>
        <v>0.33893191079600177</v>
      </c>
      <c r="Q146" s="25">
        <f t="shared" si="8"/>
        <v>0.56160550902181983</v>
      </c>
      <c r="R146" s="14">
        <v>0</v>
      </c>
      <c r="S146" s="21">
        <f t="shared" si="11"/>
        <v>-2.8220557143583E-2</v>
      </c>
      <c r="T146" s="3"/>
    </row>
    <row r="147" spans="1:20" x14ac:dyDescent="0.3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10"/>
        <v>342</v>
      </c>
      <c r="L147" s="25">
        <f t="shared" si="9"/>
        <v>-1.384878156560337</v>
      </c>
      <c r="M147" s="25">
        <f t="shared" si="8"/>
        <v>-1.2750255077988604</v>
      </c>
      <c r="N147" s="25">
        <f t="shared" si="8"/>
        <v>-2.7037231701079523E-2</v>
      </c>
      <c r="O147" s="25">
        <f t="shared" si="8"/>
        <v>-0.83340454212716786</v>
      </c>
      <c r="P147" s="25">
        <f t="shared" si="8"/>
        <v>0.61807824208394213</v>
      </c>
      <c r="Q147" s="25">
        <f t="shared" si="8"/>
        <v>0.53157499836473532</v>
      </c>
      <c r="R147" s="14">
        <v>0</v>
      </c>
      <c r="S147" s="21">
        <f t="shared" si="11"/>
        <v>3.020963064461453E-2</v>
      </c>
      <c r="T147" s="3"/>
    </row>
    <row r="148" spans="1:20" x14ac:dyDescent="0.3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10"/>
        <v>343</v>
      </c>
      <c r="L148" s="25">
        <f t="shared" si="9"/>
        <v>0.28898705916890183</v>
      </c>
      <c r="M148" s="25">
        <f t="shared" si="8"/>
        <v>-0.63486595176716976</v>
      </c>
      <c r="N148" s="25">
        <f t="shared" si="8"/>
        <v>-0.14676845797965396</v>
      </c>
      <c r="O148" s="25">
        <f t="shared" si="8"/>
        <v>-0.41893033925107825</v>
      </c>
      <c r="P148" s="25">
        <f t="shared" si="8"/>
        <v>5.7159657072341712E-2</v>
      </c>
      <c r="Q148" s="25">
        <f t="shared" si="8"/>
        <v>-0.59826506054164896</v>
      </c>
      <c r="R148" s="14">
        <v>0</v>
      </c>
      <c r="S148" s="21">
        <f t="shared" si="11"/>
        <v>0.11649596421900757</v>
      </c>
      <c r="T148" s="3"/>
    </row>
    <row r="149" spans="1:20" x14ac:dyDescent="0.3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10"/>
        <v>344</v>
      </c>
      <c r="L149" s="25">
        <f t="shared" si="9"/>
        <v>0.79057754998671304</v>
      </c>
      <c r="M149" s="25">
        <f t="shared" si="8"/>
        <v>0.1674482832985128</v>
      </c>
      <c r="N149" s="25">
        <f t="shared" si="8"/>
        <v>1.2257462431816415</v>
      </c>
      <c r="O149" s="25">
        <f t="shared" si="8"/>
        <v>-0.33013506480374394</v>
      </c>
      <c r="P149" s="25">
        <f t="shared" si="8"/>
        <v>0.3777275419646054</v>
      </c>
      <c r="Q149" s="25">
        <f t="shared" si="8"/>
        <v>0.23600800685666584</v>
      </c>
      <c r="R149" s="14">
        <v>0</v>
      </c>
      <c r="S149" s="21">
        <f t="shared" si="11"/>
        <v>-9.5966782707852777E-2</v>
      </c>
      <c r="T149" s="3"/>
    </row>
    <row r="150" spans="1:20" x14ac:dyDescent="0.3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10"/>
        <v>345</v>
      </c>
      <c r="L150" s="25">
        <f t="shared" si="9"/>
        <v>-0.65551256520635814</v>
      </c>
      <c r="M150" s="25">
        <f t="shared" si="8"/>
        <v>-1.0210768059027144</v>
      </c>
      <c r="N150" s="25">
        <f t="shared" si="8"/>
        <v>-0.52204488144186778</v>
      </c>
      <c r="O150" s="25">
        <f t="shared" si="8"/>
        <v>-0.26492752776493528</v>
      </c>
      <c r="P150" s="25">
        <f t="shared" si="8"/>
        <v>-4.2759245417192879E-2</v>
      </c>
      <c r="Q150" s="25">
        <f t="shared" si="8"/>
        <v>-0.36535611995931644</v>
      </c>
      <c r="R150" s="14">
        <v>0</v>
      </c>
      <c r="S150" s="21">
        <f t="shared" si="11"/>
        <v>0.16254406831671364</v>
      </c>
      <c r="T150" s="3"/>
    </row>
    <row r="151" spans="1:20" x14ac:dyDescent="0.3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10"/>
        <v>346</v>
      </c>
      <c r="L151" s="25">
        <f t="shared" si="9"/>
        <v>-0.50369165818335304</v>
      </c>
      <c r="M151" s="25">
        <f t="shared" si="8"/>
        <v>-0.51331314756147206</v>
      </c>
      <c r="N151" s="25">
        <f t="shared" si="8"/>
        <v>0.1220714100547577</v>
      </c>
      <c r="O151" s="25">
        <f t="shared" si="8"/>
        <v>-0.36705068174618732</v>
      </c>
      <c r="P151" s="25">
        <f t="shared" si="8"/>
        <v>-0.85761191376801316</v>
      </c>
      <c r="Q151" s="25">
        <f t="shared" si="8"/>
        <v>-0.2124710183399062</v>
      </c>
      <c r="R151" s="14">
        <v>1</v>
      </c>
      <c r="S151" s="21">
        <f t="shared" si="11"/>
        <v>0.25086796649938514</v>
      </c>
      <c r="T151" s="3"/>
    </row>
    <row r="152" spans="1:20" x14ac:dyDescent="0.3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10"/>
        <v>347</v>
      </c>
      <c r="L152" s="25">
        <f t="shared" si="9"/>
        <v>0.39106926381603757</v>
      </c>
      <c r="M152" s="25">
        <f t="shared" si="8"/>
        <v>-0.32909298450906899</v>
      </c>
      <c r="N152" s="25">
        <f t="shared" si="8"/>
        <v>1.486088625703613</v>
      </c>
      <c r="O152" s="25">
        <f t="shared" si="8"/>
        <v>0.52529342743439345</v>
      </c>
      <c r="P152" s="25">
        <f t="shared" si="8"/>
        <v>0.2468692231472317</v>
      </c>
      <c r="Q152" s="25">
        <f t="shared" si="8"/>
        <v>-1.2860971448612564</v>
      </c>
      <c r="R152" s="14">
        <v>1</v>
      </c>
      <c r="S152" s="21">
        <f t="shared" si="11"/>
        <v>5.4806229091037731E-2</v>
      </c>
      <c r="T152" s="3"/>
    </row>
    <row r="153" spans="1:20" x14ac:dyDescent="0.3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10"/>
        <v>348</v>
      </c>
      <c r="L153" s="25">
        <f t="shared" si="9"/>
        <v>0.29026745046618307</v>
      </c>
      <c r="M153" s="25">
        <f t="shared" si="8"/>
        <v>0.85132710233452336</v>
      </c>
      <c r="N153" s="25">
        <f t="shared" si="8"/>
        <v>-1.0315817495801101</v>
      </c>
      <c r="O153" s="25">
        <f t="shared" si="8"/>
        <v>1.189450590424622</v>
      </c>
      <c r="P153" s="25">
        <f t="shared" si="8"/>
        <v>-0.4135413741845006</v>
      </c>
      <c r="Q153" s="25">
        <f t="shared" si="8"/>
        <v>-4.9556361659307884</v>
      </c>
      <c r="R153" s="14">
        <v>1</v>
      </c>
      <c r="S153" s="21">
        <f t="shared" si="11"/>
        <v>0.24415413652007698</v>
      </c>
      <c r="T153" s="3"/>
    </row>
    <row r="154" spans="1:20" x14ac:dyDescent="0.3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10"/>
        <v>349</v>
      </c>
      <c r="L154" s="25">
        <f t="shared" si="9"/>
        <v>-0.50660492216467357</v>
      </c>
      <c r="M154" s="25">
        <f t="shared" si="8"/>
        <v>-0.68020352278948437</v>
      </c>
      <c r="N154" s="25">
        <f t="shared" si="8"/>
        <v>-1.239430379509491</v>
      </c>
      <c r="O154" s="25">
        <f t="shared" si="8"/>
        <v>-0.44178767811163072</v>
      </c>
      <c r="P154" s="25">
        <f t="shared" si="8"/>
        <v>-0.46527683444905565</v>
      </c>
      <c r="Q154" s="25">
        <f t="shared" si="8"/>
        <v>-0.32733082879677122</v>
      </c>
      <c r="R154" s="14">
        <v>1</v>
      </c>
      <c r="S154" s="21">
        <f t="shared" si="11"/>
        <v>0.20565944991329191</v>
      </c>
      <c r="T154" s="3"/>
    </row>
    <row r="155" spans="1:20" x14ac:dyDescent="0.3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10"/>
        <v>350</v>
      </c>
      <c r="L155" s="25">
        <f t="shared" si="9"/>
        <v>-1.898848927316342</v>
      </c>
      <c r="M155" s="25">
        <f t="shared" si="8"/>
        <v>-1.2140318660404092</v>
      </c>
      <c r="N155" s="25">
        <f t="shared" si="8"/>
        <v>-0.21366829544068588</v>
      </c>
      <c r="O155" s="25">
        <f t="shared" si="8"/>
        <v>-0.54254833239153244</v>
      </c>
      <c r="P155" s="25">
        <f t="shared" si="8"/>
        <v>-4.1022269300766828E-2</v>
      </c>
      <c r="Q155" s="25">
        <f t="shared" si="8"/>
        <v>0.836356244098727</v>
      </c>
      <c r="R155" s="14">
        <v>0</v>
      </c>
      <c r="S155" s="21">
        <f t="shared" si="11"/>
        <v>0.12016880174943853</v>
      </c>
      <c r="T155" s="3"/>
    </row>
    <row r="156" spans="1:20" x14ac:dyDescent="0.3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10"/>
        <v>351</v>
      </c>
      <c r="L156" s="25">
        <f t="shared" si="9"/>
        <v>-0.58057357323142389</v>
      </c>
      <c r="M156" s="25">
        <f t="shared" si="8"/>
        <v>0.26588787607825454</v>
      </c>
      <c r="N156" s="25">
        <f t="shared" si="8"/>
        <v>-0.26433033251759464</v>
      </c>
      <c r="O156" s="25">
        <f t="shared" si="8"/>
        <v>-0.40174025497281335</v>
      </c>
      <c r="P156" s="25">
        <f t="shared" si="8"/>
        <v>5.3300227132649459E-2</v>
      </c>
      <c r="Q156" s="25">
        <f t="shared" si="8"/>
        <v>0.66098232847058824</v>
      </c>
      <c r="R156" s="14">
        <v>1</v>
      </c>
      <c r="S156" s="21">
        <f t="shared" si="11"/>
        <v>-6.9851048165691793E-2</v>
      </c>
      <c r="T156" s="3"/>
    </row>
    <row r="157" spans="1:20" x14ac:dyDescent="0.3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10"/>
        <v>352</v>
      </c>
      <c r="L157" s="25">
        <f t="shared" si="9"/>
        <v>0.71557126460939069</v>
      </c>
      <c r="M157" s="25">
        <f t="shared" si="8"/>
        <v>3.3772879303245858E-2</v>
      </c>
      <c r="N157" s="25">
        <f t="shared" si="8"/>
        <v>-1.0665725289950552</v>
      </c>
      <c r="O157" s="25">
        <f t="shared" si="8"/>
        <v>-0.47065900072338246</v>
      </c>
      <c r="P157" s="25">
        <f t="shared" si="8"/>
        <v>0.62829430382804707</v>
      </c>
      <c r="Q157" s="25">
        <f t="shared" si="8"/>
        <v>0.26254404039298684</v>
      </c>
      <c r="R157" s="14">
        <v>0</v>
      </c>
      <c r="S157" s="21">
        <f t="shared" si="11"/>
        <v>-0.12469408296998477</v>
      </c>
      <c r="T157" s="3"/>
    </row>
    <row r="158" spans="1:20" x14ac:dyDescent="0.3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10"/>
        <v>353</v>
      </c>
      <c r="L158" s="25">
        <f t="shared" si="9"/>
        <v>-0.98705879257079887</v>
      </c>
      <c r="M158" s="25">
        <f t="shared" si="8"/>
        <v>-0.83106184043828846</v>
      </c>
      <c r="N158" s="25">
        <f t="shared" si="8"/>
        <v>-0.62471092168234066</v>
      </c>
      <c r="O158" s="25">
        <f t="shared" si="8"/>
        <v>-0.66906548226960305</v>
      </c>
      <c r="P158" s="25">
        <f t="shared" si="8"/>
        <v>0.56680492777897606</v>
      </c>
      <c r="Q158" s="25">
        <f t="shared" si="8"/>
        <v>0.91475266367001573</v>
      </c>
      <c r="R158" s="14">
        <v>0</v>
      </c>
      <c r="S158" s="21">
        <f t="shared" si="11"/>
        <v>-4.2657097221469743E-2</v>
      </c>
      <c r="T158" s="3"/>
    </row>
    <row r="159" spans="1:20" x14ac:dyDescent="0.3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10"/>
        <v>354</v>
      </c>
      <c r="L159" s="25">
        <f t="shared" si="9"/>
        <v>1.6771874735893693</v>
      </c>
      <c r="M159" s="25">
        <f t="shared" si="8"/>
        <v>0.20227054310741269</v>
      </c>
      <c r="N159" s="25">
        <f t="shared" si="8"/>
        <v>1.7306371440055972</v>
      </c>
      <c r="O159" s="25">
        <f t="shared" si="8"/>
        <v>-0.41011005465369915</v>
      </c>
      <c r="P159" s="25">
        <f t="shared" si="8"/>
        <v>0.43928654710117976</v>
      </c>
      <c r="Q159" s="25">
        <f t="shared" si="8"/>
        <v>0.52251656773327337</v>
      </c>
      <c r="R159" s="14">
        <v>0</v>
      </c>
      <c r="S159" s="21">
        <f t="shared" si="11"/>
        <v>-0.12701956481651894</v>
      </c>
      <c r="T159" s="3"/>
    </row>
    <row r="160" spans="1:20" x14ac:dyDescent="0.3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10"/>
        <v>355</v>
      </c>
      <c r="L160" s="25">
        <f t="shared" si="9"/>
        <v>-0.51903027071430319</v>
      </c>
      <c r="M160" s="25">
        <f t="shared" si="8"/>
        <v>-0.33083120572814467</v>
      </c>
      <c r="N160" s="25">
        <f t="shared" si="8"/>
        <v>-0.17194015808461519</v>
      </c>
      <c r="O160" s="25">
        <f t="shared" si="8"/>
        <v>-0.82370524744006124</v>
      </c>
      <c r="P160" s="25">
        <f t="shared" si="8"/>
        <v>0.69937569361584051</v>
      </c>
      <c r="Q160" s="25">
        <f t="shared" si="8"/>
        <v>0.72502077264382914</v>
      </c>
      <c r="R160" s="14">
        <v>0</v>
      </c>
      <c r="S160" s="21">
        <f t="shared" si="11"/>
        <v>-0.11132422147948284</v>
      </c>
      <c r="T160" s="3"/>
    </row>
    <row r="161" spans="1:20" x14ac:dyDescent="0.3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10"/>
        <v>356</v>
      </c>
      <c r="L161" s="25">
        <f t="shared" si="9"/>
        <v>0.2779915943847644</v>
      </c>
      <c r="M161" s="25">
        <f t="shared" si="8"/>
        <v>-0.87519607780848729</v>
      </c>
      <c r="N161" s="25">
        <f t="shared" si="8"/>
        <v>-0.58481920268667542</v>
      </c>
      <c r="O161" s="25">
        <f t="shared" ref="M161:Q205" si="12">(F161-F$207)/F$209</f>
        <v>-0.50527035436391365</v>
      </c>
      <c r="P161" s="25">
        <f t="shared" si="12"/>
        <v>0.57669232893605604</v>
      </c>
      <c r="Q161" s="25">
        <f t="shared" si="12"/>
        <v>0.55018616514146179</v>
      </c>
      <c r="R161" s="14">
        <v>0</v>
      </c>
      <c r="S161" s="21">
        <f t="shared" si="11"/>
        <v>-2.2061696902422219E-2</v>
      </c>
      <c r="T161" s="3"/>
    </row>
    <row r="162" spans="1:20" x14ac:dyDescent="0.3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10"/>
        <v>357</v>
      </c>
      <c r="L162" s="25">
        <f t="shared" si="9"/>
        <v>0.15315142000838219</v>
      </c>
      <c r="M162" s="25">
        <f t="shared" si="12"/>
        <v>1.7286253636999407</v>
      </c>
      <c r="N162" s="25">
        <f t="shared" si="12"/>
        <v>-1.1107317241860186</v>
      </c>
      <c r="O162" s="25">
        <f t="shared" si="12"/>
        <v>0.23181849687731709</v>
      </c>
      <c r="P162" s="25">
        <f t="shared" si="12"/>
        <v>0.15316847829695379</v>
      </c>
      <c r="Q162" s="25">
        <f t="shared" si="12"/>
        <v>0.75010074693780782</v>
      </c>
      <c r="R162" s="14">
        <v>0</v>
      </c>
      <c r="S162" s="21">
        <f t="shared" si="11"/>
        <v>-0.29157563039154016</v>
      </c>
      <c r="T162" s="3"/>
    </row>
    <row r="163" spans="1:20" x14ac:dyDescent="0.3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10"/>
        <v>358</v>
      </c>
      <c r="L163" s="25">
        <f t="shared" si="9"/>
        <v>-0.82032307599172749</v>
      </c>
      <c r="M163" s="25">
        <f t="shared" si="12"/>
        <v>-1.15535272701797</v>
      </c>
      <c r="N163" s="25">
        <f t="shared" si="12"/>
        <v>0.18445026149501839</v>
      </c>
      <c r="O163" s="25">
        <f t="shared" si="12"/>
        <v>-0.52639779085170446</v>
      </c>
      <c r="P163" s="25">
        <f t="shared" si="12"/>
        <v>-0.36893611543438493</v>
      </c>
      <c r="Q163" s="25">
        <f t="shared" si="12"/>
        <v>-0.99695363847158813</v>
      </c>
      <c r="R163" s="14">
        <v>1</v>
      </c>
      <c r="S163" s="21">
        <f t="shared" si="11"/>
        <v>0.28878928747786109</v>
      </c>
      <c r="T163" s="3"/>
    </row>
    <row r="164" spans="1:20" x14ac:dyDescent="0.3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10"/>
        <v>359</v>
      </c>
      <c r="L164" s="25">
        <f t="shared" si="9"/>
        <v>0.50146279357548695</v>
      </c>
      <c r="M164" s="25">
        <f t="shared" si="12"/>
        <v>-0.48589666497282619</v>
      </c>
      <c r="N164" s="25">
        <f t="shared" si="12"/>
        <v>0.94027491406426433</v>
      </c>
      <c r="O164" s="25">
        <f t="shared" si="12"/>
        <v>-0.61603116553027526</v>
      </c>
      <c r="P164" s="25">
        <f t="shared" si="12"/>
        <v>0.27146778481547396</v>
      </c>
      <c r="Q164" s="25">
        <f t="shared" si="12"/>
        <v>0.39704506375684201</v>
      </c>
      <c r="R164" s="14">
        <v>0</v>
      </c>
      <c r="S164" s="21">
        <f t="shared" si="11"/>
        <v>2.4877077490721294E-3</v>
      </c>
      <c r="T164" s="3"/>
    </row>
    <row r="165" spans="1:20" x14ac:dyDescent="0.3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10"/>
        <v>360</v>
      </c>
      <c r="L165" s="25">
        <f t="shared" si="9"/>
        <v>0.30759451282625855</v>
      </c>
      <c r="M165" s="25">
        <f t="shared" si="12"/>
        <v>-0.33796091508586368</v>
      </c>
      <c r="N165" s="25">
        <f t="shared" si="12"/>
        <v>-0.65251985935343915</v>
      </c>
      <c r="O165" s="25">
        <f t="shared" si="12"/>
        <v>0.34021154645994067</v>
      </c>
      <c r="P165" s="25">
        <f t="shared" si="12"/>
        <v>0.31145273452776034</v>
      </c>
      <c r="Q165" s="25">
        <f t="shared" si="12"/>
        <v>0.4797942915582421</v>
      </c>
      <c r="R165" s="14">
        <v>0</v>
      </c>
      <c r="S165" s="21">
        <f t="shared" si="11"/>
        <v>-5.9766162087269648E-2</v>
      </c>
      <c r="T165" s="3"/>
    </row>
    <row r="166" spans="1:20" x14ac:dyDescent="0.3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10"/>
        <v>361</v>
      </c>
      <c r="L166" s="25">
        <f t="shared" si="9"/>
        <v>0.1167307580263142</v>
      </c>
      <c r="M166" s="25">
        <f t="shared" si="12"/>
        <v>0.3101485512008762</v>
      </c>
      <c r="N166" s="25">
        <f t="shared" si="12"/>
        <v>-0.28573856478256393</v>
      </c>
      <c r="O166" s="25">
        <f t="shared" si="12"/>
        <v>1.1704078049777191</v>
      </c>
      <c r="P166" s="25">
        <f t="shared" si="12"/>
        <v>-0.60147128620458001</v>
      </c>
      <c r="Q166" s="25">
        <f t="shared" si="12"/>
        <v>-2.6121389295448401</v>
      </c>
      <c r="R166" s="14">
        <v>0</v>
      </c>
      <c r="S166" s="21">
        <f t="shared" si="11"/>
        <v>0.20059392879863489</v>
      </c>
      <c r="T166" s="3"/>
    </row>
    <row r="167" spans="1:20" x14ac:dyDescent="0.3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10"/>
        <v>362</v>
      </c>
      <c r="L167" s="25">
        <f t="shared" si="9"/>
        <v>-5.4853948128706358E-2</v>
      </c>
      <c r="M167" s="25">
        <f t="shared" si="12"/>
        <v>-0.88477667380700453</v>
      </c>
      <c r="N167" s="25">
        <f t="shared" si="12"/>
        <v>-0.51545175330222615</v>
      </c>
      <c r="O167" s="25">
        <f t="shared" si="12"/>
        <v>-0.22846074592696028</v>
      </c>
      <c r="P167" s="25">
        <f t="shared" si="12"/>
        <v>0.19084019825064236</v>
      </c>
      <c r="Q167" s="25">
        <f t="shared" si="12"/>
        <v>-0.24133772320582123</v>
      </c>
      <c r="R167" s="14">
        <v>0</v>
      </c>
      <c r="S167" s="21">
        <f t="shared" si="11"/>
        <v>9.263996503969095E-2</v>
      </c>
      <c r="T167" s="3"/>
    </row>
    <row r="168" spans="1:20" x14ac:dyDescent="0.3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10"/>
        <v>363</v>
      </c>
      <c r="L168" s="25">
        <f t="shared" si="9"/>
        <v>0.72777576865805138</v>
      </c>
      <c r="M168" s="25">
        <f t="shared" si="12"/>
        <v>2.3861624844987226</v>
      </c>
      <c r="N168" s="25">
        <f t="shared" si="12"/>
        <v>-0.45626928021737134</v>
      </c>
      <c r="O168" s="25">
        <f t="shared" si="12"/>
        <v>5.4522543327135686</v>
      </c>
      <c r="P168" s="25">
        <f t="shared" si="12"/>
        <v>-8.3797536867320999E-2</v>
      </c>
      <c r="Q168" s="25">
        <f t="shared" si="12"/>
        <v>-0.5784377409260526</v>
      </c>
      <c r="R168" s="14">
        <v>0</v>
      </c>
      <c r="S168" s="21">
        <f t="shared" si="11"/>
        <v>-0.41611790610626526</v>
      </c>
      <c r="T168" s="3"/>
    </row>
    <row r="169" spans="1:20" x14ac:dyDescent="0.3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10"/>
        <v>364</v>
      </c>
      <c r="L169" s="25">
        <f t="shared" si="9"/>
        <v>-0.30654473131392956</v>
      </c>
      <c r="M169" s="25">
        <f t="shared" si="12"/>
        <v>9.8905841068433697E-2</v>
      </c>
      <c r="N169" s="25">
        <f t="shared" si="12"/>
        <v>-0.67801252427657399</v>
      </c>
      <c r="O169" s="25">
        <f t="shared" si="12"/>
        <v>-0.40415475868141643</v>
      </c>
      <c r="P169" s="25">
        <f t="shared" si="12"/>
        <v>5.9758935866221032E-2</v>
      </c>
      <c r="Q169" s="25">
        <f t="shared" si="12"/>
        <v>0.2067585192762969</v>
      </c>
      <c r="R169" s="14">
        <v>1</v>
      </c>
      <c r="S169" s="21">
        <f t="shared" si="11"/>
        <v>-2.2744810443697475E-2</v>
      </c>
      <c r="T169" s="3"/>
    </row>
    <row r="170" spans="1:20" x14ac:dyDescent="0.3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10"/>
        <v>365</v>
      </c>
      <c r="L170" s="25">
        <f t="shared" si="9"/>
        <v>1.6676438340140389</v>
      </c>
      <c r="M170" s="25">
        <f t="shared" si="12"/>
        <v>2.0806705885438772</v>
      </c>
      <c r="N170" s="25">
        <f t="shared" si="12"/>
        <v>0.27324995824735659</v>
      </c>
      <c r="O170" s="25">
        <f t="shared" si="12"/>
        <v>0.55627826156120186</v>
      </c>
      <c r="P170" s="25">
        <f t="shared" si="12"/>
        <v>-1.1831672081901119</v>
      </c>
      <c r="Q170" s="25">
        <f t="shared" si="12"/>
        <v>8.6516832137316549E-2</v>
      </c>
      <c r="R170" s="14">
        <v>0</v>
      </c>
      <c r="S170" s="21">
        <f t="shared" si="11"/>
        <v>-4.8473954794285373E-2</v>
      </c>
      <c r="T170" s="3"/>
    </row>
    <row r="171" spans="1:20" x14ac:dyDescent="0.3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10"/>
        <v>366</v>
      </c>
      <c r="L171" s="25">
        <f t="shared" si="9"/>
        <v>-0.52518652290668422</v>
      </c>
      <c r="M171" s="25">
        <f t="shared" si="12"/>
        <v>-0.74178869911807732</v>
      </c>
      <c r="N171" s="25">
        <f t="shared" si="12"/>
        <v>3.9035705455731567E-2</v>
      </c>
      <c r="O171" s="25">
        <f t="shared" si="12"/>
        <v>0.16268122813016758</v>
      </c>
      <c r="P171" s="25">
        <f t="shared" si="12"/>
        <v>-0.334543523345259</v>
      </c>
      <c r="Q171" s="25">
        <f t="shared" si="12"/>
        <v>0.47551111997362344</v>
      </c>
      <c r="R171" s="14">
        <v>0</v>
      </c>
      <c r="S171" s="21">
        <f t="shared" si="11"/>
        <v>0.11833716326512526</v>
      </c>
      <c r="T171" s="3"/>
    </row>
    <row r="172" spans="1:20" x14ac:dyDescent="0.3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10"/>
        <v>367</v>
      </c>
      <c r="L172" s="25">
        <f t="shared" si="9"/>
        <v>-0.48823249467098684</v>
      </c>
      <c r="M172" s="25">
        <f t="shared" si="12"/>
        <v>-1.2441421878795493</v>
      </c>
      <c r="N172" s="25">
        <f t="shared" si="12"/>
        <v>-1.0999508471346506</v>
      </c>
      <c r="O172" s="25">
        <f t="shared" si="12"/>
        <v>-0.66426823495350718</v>
      </c>
      <c r="P172" s="25">
        <f t="shared" si="12"/>
        <v>0.51432968831278814</v>
      </c>
      <c r="Q172" s="25">
        <f t="shared" si="12"/>
        <v>0.87258991475544712</v>
      </c>
      <c r="R172" s="14">
        <v>1</v>
      </c>
      <c r="S172" s="21">
        <f t="shared" si="11"/>
        <v>1.9559647875312822E-2</v>
      </c>
      <c r="T172" s="3"/>
    </row>
    <row r="173" spans="1:20" x14ac:dyDescent="0.3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10"/>
        <v>368</v>
      </c>
      <c r="L173" s="25">
        <f t="shared" si="9"/>
        <v>1.8618321305923982</v>
      </c>
      <c r="M173" s="25">
        <f t="shared" si="12"/>
        <v>0.96203371787604397</v>
      </c>
      <c r="N173" s="25">
        <f t="shared" si="12"/>
        <v>-0.64234198697338374</v>
      </c>
      <c r="O173" s="25">
        <f t="shared" si="12"/>
        <v>0.42464966858655867</v>
      </c>
      <c r="P173" s="25">
        <f t="shared" si="12"/>
        <v>-0.16548640381634946</v>
      </c>
      <c r="Q173" s="25">
        <f t="shared" si="12"/>
        <v>2.4182501561931188E-2</v>
      </c>
      <c r="R173" s="14">
        <v>0</v>
      </c>
      <c r="S173" s="21">
        <f t="shared" si="11"/>
        <v>-9.9824579117867601E-2</v>
      </c>
      <c r="T173" s="3"/>
    </row>
    <row r="174" spans="1:20" x14ac:dyDescent="0.3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10"/>
        <v>369</v>
      </c>
      <c r="L174" s="25">
        <f t="shared" si="9"/>
        <v>0.84452255121284048</v>
      </c>
      <c r="M174" s="25">
        <f t="shared" si="12"/>
        <v>-0.91791188023202419</v>
      </c>
      <c r="N174" s="25">
        <f t="shared" si="12"/>
        <v>-0.42224067947246324</v>
      </c>
      <c r="O174" s="25">
        <f t="shared" si="12"/>
        <v>-0.5146298672413685</v>
      </c>
      <c r="P174" s="25">
        <f t="shared" si="12"/>
        <v>7.7281672227588784E-3</v>
      </c>
      <c r="Q174" s="25">
        <f t="shared" si="12"/>
        <v>0.62561318318429748</v>
      </c>
      <c r="R174" s="14">
        <v>0</v>
      </c>
      <c r="S174" s="21">
        <f t="shared" si="11"/>
        <v>8.7338122299151888E-2</v>
      </c>
      <c r="T174" s="3"/>
    </row>
    <row r="175" spans="1:20" x14ac:dyDescent="0.3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10"/>
        <v>370</v>
      </c>
      <c r="L175" s="25">
        <f t="shared" si="9"/>
        <v>-0.7233830244341195</v>
      </c>
      <c r="M175" s="25">
        <f t="shared" si="12"/>
        <v>-1.1234994183712539</v>
      </c>
      <c r="N175" s="25">
        <f t="shared" si="12"/>
        <v>-0.13076576766316153</v>
      </c>
      <c r="O175" s="25">
        <f t="shared" si="12"/>
        <v>-0.8204944655893166</v>
      </c>
      <c r="P175" s="25">
        <f t="shared" si="12"/>
        <v>0.19760931536093987</v>
      </c>
      <c r="Q175" s="25">
        <f t="shared" si="12"/>
        <v>0.37173628797401143</v>
      </c>
      <c r="R175" s="14">
        <v>1</v>
      </c>
      <c r="S175" s="21">
        <f t="shared" si="11"/>
        <v>0.10171204053031226</v>
      </c>
      <c r="T175" s="3"/>
    </row>
    <row r="176" spans="1:20" x14ac:dyDescent="0.3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10"/>
        <v>371</v>
      </c>
      <c r="L176" s="25">
        <f t="shared" si="9"/>
        <v>-0.67324934818901583</v>
      </c>
      <c r="M176" s="25">
        <f t="shared" si="12"/>
        <v>0.75045188852248756</v>
      </c>
      <c r="N176" s="25">
        <f t="shared" si="12"/>
        <v>-1.2083938118563327</v>
      </c>
      <c r="O176" s="25">
        <f t="shared" si="12"/>
        <v>-0.11410689626882363</v>
      </c>
      <c r="P176" s="25">
        <f t="shared" si="12"/>
        <v>1.5569611023522667E-2</v>
      </c>
      <c r="Q176" s="25">
        <f t="shared" si="12"/>
        <v>0.45872877136572243</v>
      </c>
      <c r="R176" s="14">
        <v>1</v>
      </c>
      <c r="S176" s="21">
        <f t="shared" si="11"/>
        <v>-0.11799441175029252</v>
      </c>
      <c r="T176" s="3"/>
    </row>
    <row r="177" spans="1:20" x14ac:dyDescent="0.3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10"/>
        <v>372</v>
      </c>
      <c r="L177" s="25">
        <f t="shared" si="9"/>
        <v>-0.69438331522498342</v>
      </c>
      <c r="M177" s="25">
        <f t="shared" si="12"/>
        <v>-0.97303860044039281</v>
      </c>
      <c r="N177" s="25">
        <f t="shared" si="12"/>
        <v>1.8880809368490328</v>
      </c>
      <c r="O177" s="25">
        <f t="shared" si="12"/>
        <v>-0.11156666487240578</v>
      </c>
      <c r="P177" s="25">
        <f t="shared" si="12"/>
        <v>0.48125539783221538</v>
      </c>
      <c r="Q177" s="25">
        <f t="shared" si="12"/>
        <v>0.95642928446208342</v>
      </c>
      <c r="R177" s="14">
        <v>1</v>
      </c>
      <c r="S177" s="21">
        <f t="shared" si="11"/>
        <v>-3.0278503202606527E-2</v>
      </c>
      <c r="T177" s="3"/>
    </row>
    <row r="178" spans="1:20" x14ac:dyDescent="0.3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10"/>
        <v>373</v>
      </c>
      <c r="L178" s="25">
        <f t="shared" si="9"/>
        <v>-1.0536189476959641</v>
      </c>
      <c r="M178" s="25">
        <f t="shared" si="12"/>
        <v>-1.1773111621643746</v>
      </c>
      <c r="N178" s="25">
        <f t="shared" si="12"/>
        <v>2.3704738342741027</v>
      </c>
      <c r="O178" s="25">
        <f t="shared" si="12"/>
        <v>-0.78859530958182378</v>
      </c>
      <c r="P178" s="25">
        <f t="shared" si="12"/>
        <v>0.5512230048486757</v>
      </c>
      <c r="Q178" s="25">
        <f t="shared" si="12"/>
        <v>0.33529522191705941</v>
      </c>
      <c r="R178" s="14">
        <v>1</v>
      </c>
      <c r="S178" s="21">
        <f t="shared" si="11"/>
        <v>4.1885934175872691E-2</v>
      </c>
      <c r="T178" s="3"/>
    </row>
    <row r="179" spans="1:20" x14ac:dyDescent="0.3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10"/>
        <v>374</v>
      </c>
      <c r="L179" s="25">
        <f t="shared" si="9"/>
        <v>-0.89123042608289949</v>
      </c>
      <c r="M179" s="25">
        <f t="shared" si="12"/>
        <v>0.45660341875210009</v>
      </c>
      <c r="N179" s="25">
        <f t="shared" si="12"/>
        <v>1.8782533588252941</v>
      </c>
      <c r="O179" s="25">
        <f t="shared" si="12"/>
        <v>-0.51237103463597278</v>
      </c>
      <c r="P179" s="25">
        <f t="shared" si="12"/>
        <v>0.67818167763980319</v>
      </c>
      <c r="Q179" s="25">
        <f t="shared" si="12"/>
        <v>0.85485755148761744</v>
      </c>
      <c r="R179" s="14">
        <v>0</v>
      </c>
      <c r="S179" s="21">
        <f t="shared" si="11"/>
        <v>-0.22046389377683001</v>
      </c>
      <c r="T179" s="3"/>
    </row>
    <row r="180" spans="1:20" x14ac:dyDescent="0.3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10"/>
        <v>375</v>
      </c>
      <c r="L180" s="25">
        <f t="shared" si="9"/>
        <v>0.9848557984169487</v>
      </c>
      <c r="M180" s="25">
        <f t="shared" si="12"/>
        <v>-0.60547214836803909</v>
      </c>
      <c r="N180" s="25">
        <f t="shared" si="12"/>
        <v>5.7766035580515407E-2</v>
      </c>
      <c r="O180" s="25">
        <f t="shared" si="12"/>
        <v>-0.46551215441676447</v>
      </c>
      <c r="P180" s="25">
        <f t="shared" si="12"/>
        <v>0.67505139284202409</v>
      </c>
      <c r="Q180" s="25">
        <f t="shared" si="12"/>
        <v>0.59850366447929082</v>
      </c>
      <c r="R180" s="14">
        <v>0</v>
      </c>
      <c r="S180" s="21">
        <f t="shared" si="11"/>
        <v>-7.763199826519504E-2</v>
      </c>
      <c r="T180" s="3"/>
    </row>
    <row r="181" spans="1:20" x14ac:dyDescent="0.3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10"/>
        <v>376</v>
      </c>
      <c r="L181" s="25">
        <f t="shared" si="9"/>
        <v>-1.3831257673267041</v>
      </c>
      <c r="M181" s="25">
        <f t="shared" si="12"/>
        <v>-0.64803915363616027</v>
      </c>
      <c r="N181" s="25">
        <f t="shared" si="12"/>
        <v>1.1155585456060568</v>
      </c>
      <c r="O181" s="25">
        <f t="shared" si="12"/>
        <v>-0.64703929313959108</v>
      </c>
      <c r="P181" s="25">
        <f t="shared" si="12"/>
        <v>0.51848851226859349</v>
      </c>
      <c r="Q181" s="25">
        <f t="shared" si="12"/>
        <v>0.65232514964684596</v>
      </c>
      <c r="R181" s="14">
        <v>0</v>
      </c>
      <c r="S181" s="21">
        <f t="shared" si="11"/>
        <v>-3.993890077558826E-2</v>
      </c>
      <c r="T181" s="3"/>
    </row>
    <row r="182" spans="1:20" x14ac:dyDescent="0.3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10"/>
        <v>377</v>
      </c>
      <c r="L182" s="25">
        <f t="shared" si="9"/>
        <v>2.252309565075429</v>
      </c>
      <c r="M182" s="25">
        <f t="shared" si="12"/>
        <v>0.74084976114854151</v>
      </c>
      <c r="N182" s="25">
        <f t="shared" si="12"/>
        <v>0.10552426098492042</v>
      </c>
      <c r="O182" s="25">
        <f t="shared" si="12"/>
        <v>0.11590833587735823</v>
      </c>
      <c r="P182" s="25">
        <f t="shared" si="12"/>
        <v>0.49947226612183077</v>
      </c>
      <c r="Q182" s="25">
        <f t="shared" si="12"/>
        <v>0.7661057362102921</v>
      </c>
      <c r="R182" s="14">
        <v>0</v>
      </c>
      <c r="S182" s="21">
        <f t="shared" si="11"/>
        <v>-0.23588890286190914</v>
      </c>
      <c r="T182" s="3"/>
    </row>
    <row r="183" spans="1:20" x14ac:dyDescent="0.3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10"/>
        <v>378</v>
      </c>
      <c r="L183" s="25">
        <f t="shared" si="9"/>
        <v>-1.4156890801349493</v>
      </c>
      <c r="M183" s="25">
        <f t="shared" si="12"/>
        <v>-1.1350188163040258</v>
      </c>
      <c r="N183" s="25">
        <f t="shared" si="12"/>
        <v>-1.1250891682837969</v>
      </c>
      <c r="O183" s="25">
        <f t="shared" si="12"/>
        <v>-0.85931712373195601</v>
      </c>
      <c r="P183" s="25">
        <f t="shared" si="12"/>
        <v>0.66493550243805011</v>
      </c>
      <c r="Q183" s="25">
        <f t="shared" si="12"/>
        <v>0.77769653936151051</v>
      </c>
      <c r="R183" s="14">
        <v>0</v>
      </c>
      <c r="S183" s="21">
        <f t="shared" si="11"/>
        <v>-9.9910386993345285E-3</v>
      </c>
      <c r="T183" s="3"/>
    </row>
    <row r="184" spans="1:20" x14ac:dyDescent="0.3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10"/>
        <v>379</v>
      </c>
      <c r="L184" s="25">
        <f t="shared" si="9"/>
        <v>1.1843118973811462</v>
      </c>
      <c r="M184" s="25">
        <f t="shared" si="12"/>
        <v>2.006504592682457</v>
      </c>
      <c r="N184" s="25">
        <f t="shared" si="12"/>
        <v>0.58815831944976016</v>
      </c>
      <c r="O184" s="25">
        <f t="shared" si="12"/>
        <v>1.1153265002638606</v>
      </c>
      <c r="P184" s="25">
        <f t="shared" si="12"/>
        <v>9.4355414416924618E-2</v>
      </c>
      <c r="Q184" s="25">
        <f t="shared" si="12"/>
        <v>-1.5886616516405301</v>
      </c>
      <c r="R184" s="14">
        <v>0</v>
      </c>
      <c r="S184" s="21">
        <f t="shared" si="11"/>
        <v>-0.19813269941417988</v>
      </c>
      <c r="T184" s="3"/>
    </row>
    <row r="185" spans="1:20" x14ac:dyDescent="0.3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10"/>
        <v>380</v>
      </c>
      <c r="L185" s="25">
        <f t="shared" si="9"/>
        <v>0.60935533976002554</v>
      </c>
      <c r="M185" s="25">
        <f t="shared" si="12"/>
        <v>0.43014528524881007</v>
      </c>
      <c r="N185" s="25">
        <f t="shared" si="12"/>
        <v>-1.2127778889351453</v>
      </c>
      <c r="O185" s="25">
        <f t="shared" si="12"/>
        <v>1.0742103260136318</v>
      </c>
      <c r="P185" s="25">
        <f t="shared" si="12"/>
        <v>-1.6793220423391759</v>
      </c>
      <c r="Q185" s="25">
        <f t="shared" si="12"/>
        <v>-4.0698434958504865</v>
      </c>
      <c r="R185" s="14">
        <v>1</v>
      </c>
      <c r="S185" s="21">
        <f t="shared" si="11"/>
        <v>0.48544347420096817</v>
      </c>
      <c r="T185" s="3"/>
    </row>
    <row r="186" spans="1:20" x14ac:dyDescent="0.3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10"/>
        <v>381</v>
      </c>
      <c r="L186" s="25">
        <f t="shared" si="9"/>
        <v>-0.94180421709152673</v>
      </c>
      <c r="M186" s="25">
        <f t="shared" si="12"/>
        <v>-1.2360296171457794</v>
      </c>
      <c r="N186" s="25">
        <f t="shared" si="12"/>
        <v>1.8264017274798205</v>
      </c>
      <c r="O186" s="25">
        <f t="shared" si="12"/>
        <v>-0.84773514376003589</v>
      </c>
      <c r="P186" s="25">
        <f t="shared" si="12"/>
        <v>0.43509485960685351</v>
      </c>
      <c r="Q186" s="25">
        <f t="shared" si="12"/>
        <v>9.6391960768689292E-2</v>
      </c>
      <c r="R186" s="14">
        <v>1</v>
      </c>
      <c r="S186" s="21">
        <f t="shared" si="11"/>
        <v>8.7892158474783655E-2</v>
      </c>
      <c r="T186" s="3"/>
    </row>
    <row r="187" spans="1:20" x14ac:dyDescent="0.3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10"/>
        <v>382</v>
      </c>
      <c r="L187" s="25">
        <f t="shared" si="9"/>
        <v>1.3224919072364245</v>
      </c>
      <c r="M187" s="25">
        <f t="shared" si="12"/>
        <v>-0.91286514353124282</v>
      </c>
      <c r="N187" s="25">
        <f t="shared" si="12"/>
        <v>-0.96770010800659545</v>
      </c>
      <c r="O187" s="25">
        <f t="shared" si="12"/>
        <v>-0.10071464266813367</v>
      </c>
      <c r="P187" s="25">
        <f t="shared" si="12"/>
        <v>0.52678027418528273</v>
      </c>
      <c r="Q187" s="25">
        <f t="shared" si="12"/>
        <v>0.5043351547422108</v>
      </c>
      <c r="R187" s="14">
        <v>0</v>
      </c>
      <c r="S187" s="21">
        <f t="shared" si="11"/>
        <v>-1.8556687152686019E-2</v>
      </c>
      <c r="T187" s="3"/>
    </row>
    <row r="188" spans="1:20" x14ac:dyDescent="0.3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10"/>
        <v>383</v>
      </c>
      <c r="L188" s="25">
        <f t="shared" ref="L188:L205" si="13">(C188-C$207)/C$209</f>
        <v>-0.54907890843713125</v>
      </c>
      <c r="M188" s="25">
        <f t="shared" si="12"/>
        <v>-0.16665770931896709</v>
      </c>
      <c r="N188" s="25">
        <f t="shared" si="12"/>
        <v>0.67593765294740138</v>
      </c>
      <c r="O188" s="25">
        <f t="shared" si="12"/>
        <v>-0.34190547943503158</v>
      </c>
      <c r="P188" s="25">
        <f t="shared" si="12"/>
        <v>0.56613163157200352</v>
      </c>
      <c r="Q188" s="25">
        <f t="shared" si="12"/>
        <v>-0.13960160629582399</v>
      </c>
      <c r="R188" s="14">
        <v>0</v>
      </c>
      <c r="S188" s="21">
        <f t="shared" si="11"/>
        <v>-6.8032117425345956E-2</v>
      </c>
      <c r="T188" s="3"/>
    </row>
    <row r="189" spans="1:20" x14ac:dyDescent="0.3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10"/>
        <v>384</v>
      </c>
      <c r="L189" s="25">
        <f t="shared" si="13"/>
        <v>0.46632722291750844</v>
      </c>
      <c r="M189" s="25">
        <f t="shared" si="12"/>
        <v>1.9316944026236493</v>
      </c>
      <c r="N189" s="25">
        <f t="shared" si="12"/>
        <v>0.74802143080776029</v>
      </c>
      <c r="O189" s="25">
        <f t="shared" si="12"/>
        <v>0.22776290648820355</v>
      </c>
      <c r="P189" s="25">
        <f t="shared" si="12"/>
        <v>0.43524518506962101</v>
      </c>
      <c r="Q189" s="25">
        <f t="shared" si="12"/>
        <v>0.81461316714361409</v>
      </c>
      <c r="R189" s="14">
        <v>0</v>
      </c>
      <c r="S189" s="21">
        <f t="shared" si="11"/>
        <v>-0.37374475825161135</v>
      </c>
      <c r="T189" s="3"/>
    </row>
    <row r="190" spans="1:20" x14ac:dyDescent="0.3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10"/>
        <v>385</v>
      </c>
      <c r="L190" s="25">
        <f t="shared" si="13"/>
        <v>0.11877934965354196</v>
      </c>
      <c r="M190" s="25">
        <f t="shared" si="12"/>
        <v>1.4318557029561285</v>
      </c>
      <c r="N190" s="25">
        <f t="shared" si="12"/>
        <v>-0.71577434311452792</v>
      </c>
      <c r="O190" s="25">
        <f t="shared" si="12"/>
        <v>0.35851535421527303</v>
      </c>
      <c r="P190" s="25">
        <f t="shared" si="12"/>
        <v>0.19766325635729787</v>
      </c>
      <c r="Q190" s="25">
        <f t="shared" si="12"/>
        <v>0.16360582315262168</v>
      </c>
      <c r="R190" s="14">
        <v>0</v>
      </c>
      <c r="S190" s="21">
        <f t="shared" si="11"/>
        <v>-0.23218078915622517</v>
      </c>
      <c r="T190" s="3"/>
    </row>
    <row r="191" spans="1:20" x14ac:dyDescent="0.3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10"/>
        <v>386</v>
      </c>
      <c r="L191" s="25">
        <f t="shared" si="13"/>
        <v>-0.26208864232659967</v>
      </c>
      <c r="M191" s="25">
        <f>(D191-D$207)/D$209</f>
        <v>-1.1927336248576399</v>
      </c>
      <c r="N191" s="25">
        <f t="shared" si="12"/>
        <v>0.2181436652974767</v>
      </c>
      <c r="O191" s="25">
        <f t="shared" si="12"/>
        <v>-0.56434578036433714</v>
      </c>
      <c r="P191" s="25">
        <f t="shared" si="12"/>
        <v>0.6360846620016386</v>
      </c>
      <c r="Q191" s="25">
        <f t="shared" si="12"/>
        <v>0.47733971356252669</v>
      </c>
      <c r="R191" s="14">
        <v>0</v>
      </c>
      <c r="S191" s="21">
        <f t="shared" si="11"/>
        <v>1.1310427982233768E-2</v>
      </c>
      <c r="T191" s="3"/>
    </row>
    <row r="192" spans="1:20" x14ac:dyDescent="0.3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10"/>
        <v>387</v>
      </c>
      <c r="L192" s="25">
        <f t="shared" si="13"/>
        <v>0.28370606943216847</v>
      </c>
      <c r="M192" s="25">
        <f t="shared" si="12"/>
        <v>0.26357586922686332</v>
      </c>
      <c r="N192" s="25">
        <f t="shared" si="12"/>
        <v>1.254194224690854</v>
      </c>
      <c r="O192" s="25">
        <f t="shared" si="12"/>
        <v>-0.41001818559475489</v>
      </c>
      <c r="P192" s="25">
        <f t="shared" si="12"/>
        <v>0.15857459735439847</v>
      </c>
      <c r="Q192" s="25">
        <f t="shared" si="12"/>
        <v>-1.8970111363106967</v>
      </c>
      <c r="R192" s="14">
        <v>0</v>
      </c>
      <c r="S192" s="21">
        <f t="shared" si="11"/>
        <v>6.9136455318308393E-2</v>
      </c>
      <c r="T192" s="3"/>
    </row>
    <row r="193" spans="1:20" x14ac:dyDescent="0.3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10"/>
        <v>388</v>
      </c>
      <c r="L193" s="25">
        <f t="shared" si="13"/>
        <v>1.0647889722832082</v>
      </c>
      <c r="M193" s="25">
        <f t="shared" si="12"/>
        <v>0.67960910561357424</v>
      </c>
      <c r="N193" s="25">
        <f t="shared" si="12"/>
        <v>1.7980404649927029</v>
      </c>
      <c r="O193" s="25">
        <f t="shared" si="12"/>
        <v>3.7803973350577196</v>
      </c>
      <c r="P193" s="25">
        <f t="shared" si="12"/>
        <v>-0.40619623017277967</v>
      </c>
      <c r="Q193" s="25">
        <f t="shared" si="12"/>
        <v>-0.28658444916644399</v>
      </c>
      <c r="R193" s="14">
        <v>0</v>
      </c>
      <c r="S193" s="21">
        <f t="shared" si="11"/>
        <v>-0.11176471960852641</v>
      </c>
      <c r="T193" s="3"/>
    </row>
    <row r="194" spans="1:20" x14ac:dyDescent="0.3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10"/>
        <v>389</v>
      </c>
      <c r="L194" s="25">
        <f t="shared" si="13"/>
        <v>2.5758028343097288</v>
      </c>
      <c r="M194" s="25">
        <f t="shared" si="12"/>
        <v>0.51863452558999912</v>
      </c>
      <c r="N194" s="25">
        <f t="shared" si="12"/>
        <v>-0.61782121074422713</v>
      </c>
      <c r="O194" s="25">
        <f t="shared" si="12"/>
        <v>5.0877463118747466</v>
      </c>
      <c r="P194" s="25">
        <f t="shared" si="12"/>
        <v>-2.7737247636667215</v>
      </c>
      <c r="Q194" s="25">
        <f t="shared" si="12"/>
        <v>-1.9168480277332465</v>
      </c>
      <c r="R194" s="14">
        <v>0</v>
      </c>
      <c r="S194" s="21">
        <f t="shared" si="11"/>
        <v>0.41733131749379215</v>
      </c>
      <c r="T194" s="3"/>
    </row>
    <row r="195" spans="1:20" x14ac:dyDescent="0.3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10"/>
        <v>390</v>
      </c>
      <c r="L195" s="25">
        <f t="shared" si="13"/>
        <v>1.2627468120681142</v>
      </c>
      <c r="M195" s="25">
        <f t="shared" si="12"/>
        <v>1.1149381220982555</v>
      </c>
      <c r="N195" s="25">
        <f t="shared" si="12"/>
        <v>0.82582850598824409</v>
      </c>
      <c r="O195" s="25">
        <f t="shared" si="12"/>
        <v>0.35058805372427165</v>
      </c>
      <c r="P195" s="25">
        <f t="shared" si="12"/>
        <v>-0.44772987659092228</v>
      </c>
      <c r="Q195" s="25">
        <f t="shared" si="12"/>
        <v>-1.0103071057284025</v>
      </c>
      <c r="R195" s="14">
        <v>0</v>
      </c>
      <c r="S195" s="21">
        <f t="shared" si="11"/>
        <v>2.2112794664464058E-3</v>
      </c>
      <c r="T195" s="3"/>
    </row>
    <row r="196" spans="1:20" x14ac:dyDescent="0.3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10"/>
        <v>391</v>
      </c>
      <c r="L196" s="25">
        <f t="shared" si="13"/>
        <v>-0.71499455057450223</v>
      </c>
      <c r="M196" s="25">
        <f t="shared" si="12"/>
        <v>-0.19301929574858279</v>
      </c>
      <c r="N196" s="25">
        <f t="shared" si="12"/>
        <v>-1.3144749744509516</v>
      </c>
      <c r="O196" s="25">
        <f t="shared" si="12"/>
        <v>-0.24922753855862953</v>
      </c>
      <c r="P196" s="25">
        <f t="shared" si="12"/>
        <v>0.72674682284701975</v>
      </c>
      <c r="Q196" s="25">
        <f t="shared" si="12"/>
        <v>0.64101924047722958</v>
      </c>
      <c r="R196" s="14">
        <v>0</v>
      </c>
      <c r="S196" s="21">
        <f t="shared" si="11"/>
        <v>-0.14696984944929195</v>
      </c>
      <c r="T196" s="3"/>
    </row>
    <row r="197" spans="1:20" x14ac:dyDescent="0.3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10"/>
        <v>392</v>
      </c>
      <c r="L197" s="25">
        <f t="shared" si="13"/>
        <v>-1.1275187705478729</v>
      </c>
      <c r="M197" s="25">
        <f t="shared" si="12"/>
        <v>-0.80361203488669575</v>
      </c>
      <c r="N197" s="25">
        <f t="shared" si="12"/>
        <v>-0.59338810967381506</v>
      </c>
      <c r="O197" s="25">
        <f t="shared" si="12"/>
        <v>-0.32410893370623811</v>
      </c>
      <c r="P197" s="25">
        <f t="shared" si="12"/>
        <v>0.50735812804673919</v>
      </c>
      <c r="Q197" s="25">
        <f t="shared" si="12"/>
        <v>0.11685962704695788</v>
      </c>
      <c r="R197" s="14">
        <v>0</v>
      </c>
      <c r="S197" s="21">
        <f t="shared" si="11"/>
        <v>3.4087614145803316E-3</v>
      </c>
      <c r="T197" s="3"/>
    </row>
    <row r="198" spans="1:20" x14ac:dyDescent="0.3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10"/>
        <v>393</v>
      </c>
      <c r="L198" s="25">
        <f t="shared" si="13"/>
        <v>-4.9166667854672594E-2</v>
      </c>
      <c r="M198" s="25">
        <f t="shared" si="12"/>
        <v>-1.0333031729651618</v>
      </c>
      <c r="N198" s="25">
        <f t="shared" si="12"/>
        <v>1.5857757055285029</v>
      </c>
      <c r="O198" s="25">
        <f t="shared" si="12"/>
        <v>-0.45812565703621821</v>
      </c>
      <c r="P198" s="25">
        <f t="shared" si="12"/>
        <v>-0.60361368077607691</v>
      </c>
      <c r="Q198" s="25">
        <f t="shared" si="12"/>
        <v>0.10168916752868366</v>
      </c>
      <c r="R198" s="14">
        <v>1</v>
      </c>
      <c r="S198" s="21">
        <f t="shared" si="11"/>
        <v>0.24854325548231287</v>
      </c>
      <c r="T198" s="3"/>
    </row>
    <row r="199" spans="1:20" x14ac:dyDescent="0.3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4">B199</f>
        <v>394</v>
      </c>
      <c r="L199" s="25">
        <f t="shared" si="13"/>
        <v>1.1738711722945481</v>
      </c>
      <c r="M199" s="25">
        <f t="shared" si="12"/>
        <v>1.9981601271764646</v>
      </c>
      <c r="N199" s="25">
        <f t="shared" si="12"/>
        <v>0.465630079921934</v>
      </c>
      <c r="O199" s="25">
        <f t="shared" si="12"/>
        <v>0.10832323019381722</v>
      </c>
      <c r="P199" s="25">
        <f t="shared" si="12"/>
        <v>0.47376723427643697</v>
      </c>
      <c r="Q199" s="25">
        <f t="shared" si="12"/>
        <v>0.52405664815450337</v>
      </c>
      <c r="R199" s="14">
        <v>0</v>
      </c>
      <c r="S199" s="21">
        <f t="shared" ref="S199:S205" si="15">M199*$M$4+O199*$O$4+P199*$P$4+Q199*$Q$4</f>
        <v>-0.36713902289509109</v>
      </c>
      <c r="T199" s="3"/>
    </row>
    <row r="200" spans="1:20" x14ac:dyDescent="0.3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4"/>
        <v>395</v>
      </c>
      <c r="L200" s="25">
        <f t="shared" si="13"/>
        <v>0.47420555276332599</v>
      </c>
      <c r="M200" s="25">
        <f t="shared" si="12"/>
        <v>0.90081411862481231</v>
      </c>
      <c r="N200" s="25">
        <f t="shared" si="12"/>
        <v>0.33556762174089955</v>
      </c>
      <c r="O200" s="25">
        <f t="shared" si="12"/>
        <v>0.71429200151925254</v>
      </c>
      <c r="P200" s="25">
        <f t="shared" si="12"/>
        <v>0.17805323469172663</v>
      </c>
      <c r="Q200" s="25">
        <f t="shared" si="12"/>
        <v>0.90318847419369153</v>
      </c>
      <c r="R200" s="14">
        <v>0</v>
      </c>
      <c r="S200" s="21">
        <f t="shared" si="15"/>
        <v>-0.22210872282164501</v>
      </c>
      <c r="T200" s="3"/>
    </row>
    <row r="201" spans="1:20" x14ac:dyDescent="0.3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4"/>
        <v>396</v>
      </c>
      <c r="L201" s="25">
        <f t="shared" si="13"/>
        <v>1.7828889836927337</v>
      </c>
      <c r="M201" s="25">
        <f t="shared" si="12"/>
        <v>1.0262275858628449</v>
      </c>
      <c r="N201" s="25">
        <f t="shared" si="12"/>
        <v>-0.981404914392219</v>
      </c>
      <c r="O201" s="25">
        <f t="shared" si="12"/>
        <v>0.64946934166159009</v>
      </c>
      <c r="P201" s="25">
        <f t="shared" si="12"/>
        <v>-3.134140682746972E-2</v>
      </c>
      <c r="Q201" s="25">
        <f t="shared" si="12"/>
        <v>-1.0079144960017241</v>
      </c>
      <c r="R201" s="14">
        <v>0</v>
      </c>
      <c r="S201" s="21">
        <f t="shared" si="15"/>
        <v>-7.6647390163837759E-2</v>
      </c>
      <c r="T201" s="3"/>
    </row>
    <row r="202" spans="1:20" x14ac:dyDescent="0.3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4"/>
        <v>397</v>
      </c>
      <c r="L202" s="25">
        <f t="shared" si="13"/>
        <v>-1.3470220204632446</v>
      </c>
      <c r="M202" s="25">
        <f t="shared" si="12"/>
        <v>-0.85320353891073164</v>
      </c>
      <c r="N202" s="25">
        <f t="shared" si="12"/>
        <v>-0.20824536035448038</v>
      </c>
      <c r="O202" s="25">
        <f t="shared" si="12"/>
        <v>-0.79878278472465281</v>
      </c>
      <c r="P202" s="25">
        <f t="shared" si="12"/>
        <v>0.67780665675613139</v>
      </c>
      <c r="Q202" s="25">
        <f t="shared" si="12"/>
        <v>0.86800813979196845</v>
      </c>
      <c r="R202" s="14">
        <v>0</v>
      </c>
      <c r="S202" s="21">
        <f t="shared" si="15"/>
        <v>-5.3987851841829818E-2</v>
      </c>
      <c r="T202" s="3"/>
    </row>
    <row r="203" spans="1:20" x14ac:dyDescent="0.3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4"/>
        <v>398</v>
      </c>
      <c r="L203" s="25">
        <f t="shared" si="13"/>
        <v>-0.25175833370895639</v>
      </c>
      <c r="M203" s="25">
        <f t="shared" si="12"/>
        <v>-0.70923177546595051</v>
      </c>
      <c r="N203" s="25">
        <f t="shared" si="12"/>
        <v>-0.12266431759151557</v>
      </c>
      <c r="O203" s="25">
        <f t="shared" si="12"/>
        <v>-0.46984379967758555</v>
      </c>
      <c r="P203" s="25">
        <f t="shared" si="12"/>
        <v>0.60174932009711768</v>
      </c>
      <c r="Q203" s="25">
        <f t="shared" si="12"/>
        <v>0.31896043239986999</v>
      </c>
      <c r="R203" s="14">
        <v>0</v>
      </c>
      <c r="S203" s="21">
        <f t="shared" si="15"/>
        <v>-3.3674566459475787E-2</v>
      </c>
      <c r="T203" s="3"/>
    </row>
    <row r="204" spans="1:20" x14ac:dyDescent="0.3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4"/>
        <v>399</v>
      </c>
      <c r="L204" s="25">
        <f t="shared" si="13"/>
        <v>1.0855645278178907</v>
      </c>
      <c r="M204" s="25">
        <f t="shared" si="12"/>
        <v>0.73093430314649932</v>
      </c>
      <c r="N204" s="25">
        <f t="shared" si="12"/>
        <v>-1.2364322671800339</v>
      </c>
      <c r="O204" s="25">
        <f t="shared" si="12"/>
        <v>-7.9897105745745295E-2</v>
      </c>
      <c r="P204" s="25">
        <f t="shared" si="12"/>
        <v>0.6489103514644714</v>
      </c>
      <c r="Q204" s="25">
        <f t="shared" si="12"/>
        <v>0.50689793957487483</v>
      </c>
      <c r="R204" s="14">
        <v>0</v>
      </c>
      <c r="S204" s="21">
        <f t="shared" si="15"/>
        <v>-0.2406730630834524</v>
      </c>
      <c r="T204" s="3"/>
    </row>
    <row r="205" spans="1:20" x14ac:dyDescent="0.3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4"/>
        <v>400</v>
      </c>
      <c r="L205" s="26">
        <f t="shared" si="13"/>
        <v>0.77607807855607314</v>
      </c>
      <c r="M205" s="26">
        <f t="shared" si="12"/>
        <v>-0.33587884685811026</v>
      </c>
      <c r="N205" s="26">
        <f t="shared" si="12"/>
        <v>0.97937105561655347</v>
      </c>
      <c r="O205" s="26">
        <f t="shared" si="12"/>
        <v>0.19056360399317174</v>
      </c>
      <c r="P205" s="26">
        <f t="shared" si="12"/>
        <v>0.41459835483039148</v>
      </c>
      <c r="Q205" s="26">
        <f t="shared" si="12"/>
        <v>-0.61733207884106145</v>
      </c>
      <c r="R205" s="18">
        <v>0</v>
      </c>
      <c r="S205" s="21">
        <f t="shared" si="15"/>
        <v>-6.7561485214413172E-3</v>
      </c>
      <c r="T205" s="3"/>
    </row>
    <row r="206" spans="1:2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3"/>
      <c r="B207" s="19" t="s">
        <v>5</v>
      </c>
      <c r="C207" s="20">
        <f>AVERAGE(C6:C205)</f>
        <v>34.917528485124755</v>
      </c>
      <c r="D207" s="20">
        <f t="shared" ref="D207:G207" si="16">AVERAGE(D6:D205)</f>
        <v>8.8951900066962057</v>
      </c>
      <c r="E207" s="20">
        <f t="shared" si="16"/>
        <v>0.8223929036365607</v>
      </c>
      <c r="F207" s="20">
        <f>AVERAGE(F6:F205)</f>
        <v>46664.945355697215</v>
      </c>
      <c r="G207" s="20">
        <f t="shared" si="16"/>
        <v>-2968.1857205927095</v>
      </c>
      <c r="H207" s="20">
        <f>AVERAGE(H6:H205)</f>
        <v>-6239.3795341566438</v>
      </c>
      <c r="I207" s="21"/>
      <c r="J207" s="21"/>
      <c r="K207" s="21"/>
      <c r="L207" s="21">
        <v>0.10845235656691682</v>
      </c>
      <c r="M207" s="21">
        <v>-8.9383810357349033E-2</v>
      </c>
      <c r="N207" s="21">
        <v>0</v>
      </c>
      <c r="O207" s="21">
        <v>0.30152138693879071</v>
      </c>
      <c r="P207" s="21">
        <v>0.57622763077037675</v>
      </c>
      <c r="Q207" s="21">
        <v>0.10318243608126478</v>
      </c>
      <c r="R207" s="3"/>
      <c r="S207" s="3"/>
      <c r="T207" s="3"/>
    </row>
    <row r="208" spans="1:20" x14ac:dyDescent="0.3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3"/>
      <c r="B209" s="19" t="s">
        <v>6</v>
      </c>
      <c r="C209" s="20">
        <f>STDEVP(C6:C205)</f>
        <v>8.2669691429078807</v>
      </c>
      <c r="D209" s="20">
        <f t="shared" ref="D209:H209" si="17">STDEVP(D6:D205)</f>
        <v>6.9390267581513188</v>
      </c>
      <c r="E209" s="20">
        <f t="shared" si="17"/>
        <v>0.59683982042195405</v>
      </c>
      <c r="F209" s="20">
        <f t="shared" si="17"/>
        <v>36739.989672512165</v>
      </c>
      <c r="G209" s="20">
        <f t="shared" si="17"/>
        <v>4198.4599884831041</v>
      </c>
      <c r="H209" s="20">
        <f t="shared" si="17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9"/>
  <sheetViews>
    <sheetView topLeftCell="B1" workbookViewId="0">
      <selection activeCell="C9" sqref="C9"/>
    </sheetView>
  </sheetViews>
  <sheetFormatPr defaultColWidth="11.19921875" defaultRowHeight="15.6" x14ac:dyDescent="0.3"/>
  <cols>
    <col min="2" max="2" width="24.796875" customWidth="1"/>
    <col min="3" max="3" width="23.296875" customWidth="1"/>
    <col min="4" max="4" width="25.796875" customWidth="1"/>
    <col min="6" max="6" width="26" customWidth="1"/>
    <col min="7" max="7" width="21" customWidth="1"/>
    <col min="8" max="8" width="24.5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4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4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 x14ac:dyDescent="0.3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 x14ac:dyDescent="0.3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 x14ac:dyDescent="0.3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 x14ac:dyDescent="0.3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 x14ac:dyDescent="0.3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 x14ac:dyDescent="0.3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 x14ac:dyDescent="0.3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 x14ac:dyDescent="0.3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 x14ac:dyDescent="0.3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 x14ac:dyDescent="0.3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 x14ac:dyDescent="0.3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 x14ac:dyDescent="0.3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 x14ac:dyDescent="0.3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 x14ac:dyDescent="0.3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 x14ac:dyDescent="0.3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 x14ac:dyDescent="0.3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 x14ac:dyDescent="0.3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 x14ac:dyDescent="0.3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 x14ac:dyDescent="0.3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 x14ac:dyDescent="0.3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 x14ac:dyDescent="0.3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 x14ac:dyDescent="0.3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 x14ac:dyDescent="0.3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 x14ac:dyDescent="0.3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 x14ac:dyDescent="0.3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 x14ac:dyDescent="0.3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 x14ac:dyDescent="0.3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 x14ac:dyDescent="0.3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 x14ac:dyDescent="0.3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 x14ac:dyDescent="0.3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 x14ac:dyDescent="0.3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 x14ac:dyDescent="0.3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 x14ac:dyDescent="0.3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 x14ac:dyDescent="0.3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 x14ac:dyDescent="0.3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 x14ac:dyDescent="0.3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 x14ac:dyDescent="0.3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 x14ac:dyDescent="0.3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 x14ac:dyDescent="0.3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 x14ac:dyDescent="0.3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 x14ac:dyDescent="0.3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 x14ac:dyDescent="0.3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 x14ac:dyDescent="0.3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 x14ac:dyDescent="0.3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 x14ac:dyDescent="0.3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 x14ac:dyDescent="0.3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 x14ac:dyDescent="0.3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 x14ac:dyDescent="0.3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 x14ac:dyDescent="0.3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 x14ac:dyDescent="0.3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 x14ac:dyDescent="0.3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 x14ac:dyDescent="0.3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 x14ac:dyDescent="0.3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 x14ac:dyDescent="0.3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 x14ac:dyDescent="0.3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 x14ac:dyDescent="0.3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 x14ac:dyDescent="0.3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 x14ac:dyDescent="0.3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 x14ac:dyDescent="0.3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 x14ac:dyDescent="0.3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 x14ac:dyDescent="0.3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 x14ac:dyDescent="0.3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 x14ac:dyDescent="0.3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 x14ac:dyDescent="0.3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 x14ac:dyDescent="0.3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 x14ac:dyDescent="0.3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 x14ac:dyDescent="0.3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 x14ac:dyDescent="0.3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 x14ac:dyDescent="0.3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 x14ac:dyDescent="0.3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 x14ac:dyDescent="0.3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 x14ac:dyDescent="0.3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 x14ac:dyDescent="0.3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 x14ac:dyDescent="0.3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 x14ac:dyDescent="0.3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 x14ac:dyDescent="0.3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 x14ac:dyDescent="0.3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 x14ac:dyDescent="0.3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 x14ac:dyDescent="0.3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 x14ac:dyDescent="0.3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 x14ac:dyDescent="0.3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 x14ac:dyDescent="0.3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 x14ac:dyDescent="0.3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 x14ac:dyDescent="0.3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 x14ac:dyDescent="0.3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 x14ac:dyDescent="0.3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 x14ac:dyDescent="0.3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 x14ac:dyDescent="0.3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 x14ac:dyDescent="0.3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 x14ac:dyDescent="0.3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 x14ac:dyDescent="0.3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 x14ac:dyDescent="0.3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 x14ac:dyDescent="0.3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 x14ac:dyDescent="0.3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 x14ac:dyDescent="0.3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 x14ac:dyDescent="0.3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 x14ac:dyDescent="0.3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 x14ac:dyDescent="0.3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 x14ac:dyDescent="0.3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 x14ac:dyDescent="0.3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 x14ac:dyDescent="0.3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 x14ac:dyDescent="0.3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 x14ac:dyDescent="0.3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 x14ac:dyDescent="0.3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 x14ac:dyDescent="0.3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 x14ac:dyDescent="0.3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 x14ac:dyDescent="0.3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 x14ac:dyDescent="0.3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 x14ac:dyDescent="0.3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 x14ac:dyDescent="0.3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 x14ac:dyDescent="0.3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 x14ac:dyDescent="0.3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 x14ac:dyDescent="0.3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 x14ac:dyDescent="0.3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 x14ac:dyDescent="0.3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 x14ac:dyDescent="0.3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 x14ac:dyDescent="0.3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 x14ac:dyDescent="0.3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 x14ac:dyDescent="0.3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 x14ac:dyDescent="0.3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 x14ac:dyDescent="0.3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 x14ac:dyDescent="0.3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 x14ac:dyDescent="0.3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 x14ac:dyDescent="0.3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 x14ac:dyDescent="0.3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 x14ac:dyDescent="0.3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 x14ac:dyDescent="0.3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 x14ac:dyDescent="0.3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 x14ac:dyDescent="0.3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 x14ac:dyDescent="0.3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 x14ac:dyDescent="0.3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 x14ac:dyDescent="0.3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 x14ac:dyDescent="0.3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 x14ac:dyDescent="0.3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 x14ac:dyDescent="0.3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 x14ac:dyDescent="0.3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 x14ac:dyDescent="0.3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 x14ac:dyDescent="0.3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 x14ac:dyDescent="0.3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 x14ac:dyDescent="0.3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 x14ac:dyDescent="0.3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 x14ac:dyDescent="0.3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 x14ac:dyDescent="0.3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 x14ac:dyDescent="0.3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 x14ac:dyDescent="0.3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 x14ac:dyDescent="0.3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 x14ac:dyDescent="0.3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 x14ac:dyDescent="0.3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 x14ac:dyDescent="0.3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 x14ac:dyDescent="0.3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 x14ac:dyDescent="0.3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 x14ac:dyDescent="0.3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 x14ac:dyDescent="0.3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 x14ac:dyDescent="0.3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 x14ac:dyDescent="0.3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 x14ac:dyDescent="0.3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 x14ac:dyDescent="0.3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 x14ac:dyDescent="0.3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 x14ac:dyDescent="0.3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 x14ac:dyDescent="0.3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 x14ac:dyDescent="0.3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 x14ac:dyDescent="0.3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 x14ac:dyDescent="0.3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 x14ac:dyDescent="0.3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 x14ac:dyDescent="0.3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 x14ac:dyDescent="0.3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 x14ac:dyDescent="0.3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 x14ac:dyDescent="0.3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 x14ac:dyDescent="0.3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 x14ac:dyDescent="0.3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 x14ac:dyDescent="0.3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 x14ac:dyDescent="0.3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 x14ac:dyDescent="0.3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 x14ac:dyDescent="0.3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 x14ac:dyDescent="0.3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 x14ac:dyDescent="0.3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 x14ac:dyDescent="0.3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 x14ac:dyDescent="0.3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 x14ac:dyDescent="0.3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 x14ac:dyDescent="0.3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 x14ac:dyDescent="0.3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 x14ac:dyDescent="0.3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 x14ac:dyDescent="0.3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 x14ac:dyDescent="0.3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 x14ac:dyDescent="0.3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 x14ac:dyDescent="0.3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 x14ac:dyDescent="0.3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 x14ac:dyDescent="0.3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 x14ac:dyDescent="0.3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 x14ac:dyDescent="0.3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 x14ac:dyDescent="0.3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 x14ac:dyDescent="0.3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 x14ac:dyDescent="0.3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 x14ac:dyDescent="0.3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 x14ac:dyDescent="0.3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 x14ac:dyDescent="0.3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 x14ac:dyDescent="0.3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 x14ac:dyDescent="0.3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 x14ac:dyDescent="0.3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 x14ac:dyDescent="0.3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3"/>
  <sheetViews>
    <sheetView workbookViewId="0">
      <selection activeCell="D7" sqref="D7:D206"/>
    </sheetView>
  </sheetViews>
  <sheetFormatPr defaultColWidth="11.19921875" defaultRowHeight="15.6" x14ac:dyDescent="0.3"/>
  <cols>
    <col min="2" max="2" width="25.69921875" customWidth="1"/>
    <col min="3" max="3" width="21.19921875" customWidth="1"/>
    <col min="4" max="4" width="17.5" customWidth="1"/>
    <col min="6" max="6" width="24.69921875" customWidth="1"/>
    <col min="7" max="7" width="21.19921875" customWidth="1"/>
    <col min="8" max="8" width="62.5" customWidth="1"/>
    <col min="9" max="9" width="27.296875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4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4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 x14ac:dyDescent="0.3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 x14ac:dyDescent="0.3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 x14ac:dyDescent="0.3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 x14ac:dyDescent="0.3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 x14ac:dyDescent="0.3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 x14ac:dyDescent="0.3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 x14ac:dyDescent="0.3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 x14ac:dyDescent="0.3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 x14ac:dyDescent="0.3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 x14ac:dyDescent="0.3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 x14ac:dyDescent="0.3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 x14ac:dyDescent="0.3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 x14ac:dyDescent="0.3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 x14ac:dyDescent="0.3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 x14ac:dyDescent="0.3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 x14ac:dyDescent="0.3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 x14ac:dyDescent="0.3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 x14ac:dyDescent="0.3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 x14ac:dyDescent="0.3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 x14ac:dyDescent="0.3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 x14ac:dyDescent="0.3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 x14ac:dyDescent="0.3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 x14ac:dyDescent="0.3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 x14ac:dyDescent="0.3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 x14ac:dyDescent="0.3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 x14ac:dyDescent="0.3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 x14ac:dyDescent="0.3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 x14ac:dyDescent="0.3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 x14ac:dyDescent="0.3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 x14ac:dyDescent="0.3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 x14ac:dyDescent="0.3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 x14ac:dyDescent="0.3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 x14ac:dyDescent="0.3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 x14ac:dyDescent="0.3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 x14ac:dyDescent="0.3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 x14ac:dyDescent="0.3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 x14ac:dyDescent="0.3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 x14ac:dyDescent="0.3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 x14ac:dyDescent="0.3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 x14ac:dyDescent="0.3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 x14ac:dyDescent="0.3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 x14ac:dyDescent="0.3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 x14ac:dyDescent="0.3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 x14ac:dyDescent="0.3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 x14ac:dyDescent="0.3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 x14ac:dyDescent="0.3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 x14ac:dyDescent="0.3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 x14ac:dyDescent="0.3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 x14ac:dyDescent="0.3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 x14ac:dyDescent="0.3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 x14ac:dyDescent="0.3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 x14ac:dyDescent="0.3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 x14ac:dyDescent="0.3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 x14ac:dyDescent="0.3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 x14ac:dyDescent="0.3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 x14ac:dyDescent="0.3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 x14ac:dyDescent="0.3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 x14ac:dyDescent="0.3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 x14ac:dyDescent="0.3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 x14ac:dyDescent="0.3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 x14ac:dyDescent="0.3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 x14ac:dyDescent="0.3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 x14ac:dyDescent="0.3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 x14ac:dyDescent="0.3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 x14ac:dyDescent="0.3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 x14ac:dyDescent="0.3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 x14ac:dyDescent="0.3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 x14ac:dyDescent="0.3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 x14ac:dyDescent="0.3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 x14ac:dyDescent="0.3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 x14ac:dyDescent="0.3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 x14ac:dyDescent="0.3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 x14ac:dyDescent="0.3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 x14ac:dyDescent="0.3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 x14ac:dyDescent="0.3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 x14ac:dyDescent="0.3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 x14ac:dyDescent="0.3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 x14ac:dyDescent="0.3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 x14ac:dyDescent="0.3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 x14ac:dyDescent="0.3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 x14ac:dyDescent="0.3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 x14ac:dyDescent="0.3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 x14ac:dyDescent="0.3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 x14ac:dyDescent="0.3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 x14ac:dyDescent="0.3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 x14ac:dyDescent="0.3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 x14ac:dyDescent="0.3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 x14ac:dyDescent="0.3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 x14ac:dyDescent="0.3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 x14ac:dyDescent="0.3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 x14ac:dyDescent="0.3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 x14ac:dyDescent="0.3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 x14ac:dyDescent="0.3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 x14ac:dyDescent="0.3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 x14ac:dyDescent="0.3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 x14ac:dyDescent="0.3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 x14ac:dyDescent="0.3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 x14ac:dyDescent="0.3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 x14ac:dyDescent="0.3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 x14ac:dyDescent="0.3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 x14ac:dyDescent="0.3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 x14ac:dyDescent="0.3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 x14ac:dyDescent="0.3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 x14ac:dyDescent="0.3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 x14ac:dyDescent="0.3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 x14ac:dyDescent="0.3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 x14ac:dyDescent="0.3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 x14ac:dyDescent="0.3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 x14ac:dyDescent="0.3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 x14ac:dyDescent="0.3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 x14ac:dyDescent="0.3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 x14ac:dyDescent="0.3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 x14ac:dyDescent="0.3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 x14ac:dyDescent="0.3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 x14ac:dyDescent="0.3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 x14ac:dyDescent="0.3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 x14ac:dyDescent="0.3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 x14ac:dyDescent="0.3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 x14ac:dyDescent="0.3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 x14ac:dyDescent="0.3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 x14ac:dyDescent="0.3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 x14ac:dyDescent="0.3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 x14ac:dyDescent="0.3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 x14ac:dyDescent="0.3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 x14ac:dyDescent="0.3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 x14ac:dyDescent="0.3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 x14ac:dyDescent="0.3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 x14ac:dyDescent="0.3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 x14ac:dyDescent="0.3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 x14ac:dyDescent="0.3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 x14ac:dyDescent="0.3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 x14ac:dyDescent="0.3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 x14ac:dyDescent="0.3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 x14ac:dyDescent="0.3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 x14ac:dyDescent="0.3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 x14ac:dyDescent="0.3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 x14ac:dyDescent="0.3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 x14ac:dyDescent="0.3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 x14ac:dyDescent="0.3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 x14ac:dyDescent="0.3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 x14ac:dyDescent="0.3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 x14ac:dyDescent="0.3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 x14ac:dyDescent="0.3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 x14ac:dyDescent="0.3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 x14ac:dyDescent="0.3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 x14ac:dyDescent="0.3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 x14ac:dyDescent="0.3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 x14ac:dyDescent="0.3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 x14ac:dyDescent="0.3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 x14ac:dyDescent="0.3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 x14ac:dyDescent="0.3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 x14ac:dyDescent="0.3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 x14ac:dyDescent="0.3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 x14ac:dyDescent="0.3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 x14ac:dyDescent="0.3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 x14ac:dyDescent="0.3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 x14ac:dyDescent="0.3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 x14ac:dyDescent="0.3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 x14ac:dyDescent="0.3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 x14ac:dyDescent="0.3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 x14ac:dyDescent="0.3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 x14ac:dyDescent="0.3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 x14ac:dyDescent="0.3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 x14ac:dyDescent="0.3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 x14ac:dyDescent="0.3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 x14ac:dyDescent="0.3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 x14ac:dyDescent="0.3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 x14ac:dyDescent="0.3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 x14ac:dyDescent="0.3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 x14ac:dyDescent="0.3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 x14ac:dyDescent="0.3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 x14ac:dyDescent="0.3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 x14ac:dyDescent="0.3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 x14ac:dyDescent="0.3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 x14ac:dyDescent="0.3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 x14ac:dyDescent="0.3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 x14ac:dyDescent="0.3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 x14ac:dyDescent="0.3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 x14ac:dyDescent="0.3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 x14ac:dyDescent="0.3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 x14ac:dyDescent="0.3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 x14ac:dyDescent="0.3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 x14ac:dyDescent="0.3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 x14ac:dyDescent="0.3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 x14ac:dyDescent="0.3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 x14ac:dyDescent="0.3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 x14ac:dyDescent="0.3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 x14ac:dyDescent="0.3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 x14ac:dyDescent="0.3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 x14ac:dyDescent="0.3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 x14ac:dyDescent="0.3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 x14ac:dyDescent="0.3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 x14ac:dyDescent="0.3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 x14ac:dyDescent="0.3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 x14ac:dyDescent="0.3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 x14ac:dyDescent="0.3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 x14ac:dyDescent="0.3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 x14ac:dyDescent="0.3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 x14ac:dyDescent="0.3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 x14ac:dyDescent="0.3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 x14ac:dyDescent="0.3">
      <c r="A209" s="3"/>
      <c r="B209" s="3"/>
      <c r="C209" s="3"/>
      <c r="D209" s="37"/>
      <c r="E209" s="3"/>
      <c r="F209" s="3"/>
      <c r="G209" s="3"/>
      <c r="H209" s="3"/>
      <c r="I209" s="3"/>
    </row>
    <row r="210" spans="1:9" x14ac:dyDescent="0.3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 x14ac:dyDescent="0.3">
      <c r="A211" s="3"/>
      <c r="B211" s="3"/>
      <c r="C211" s="3"/>
      <c r="D211" s="37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Set</vt:lpstr>
      <vt:lpstr>Test Set-Corrected 11.4.16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Vipin Kumar</cp:lastModifiedBy>
  <dcterms:created xsi:type="dcterms:W3CDTF">2016-07-09T18:04:32Z</dcterms:created>
  <dcterms:modified xsi:type="dcterms:W3CDTF">2021-01-04T15:56:59Z</dcterms:modified>
</cp:coreProperties>
</file>