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<sst xmlns="http://schemas.openxmlformats.org/spreadsheetml/2006/main" count="212" uniqueCount="186">
  <si>
    <t xml:space="preserve">Component list</t>
  </si>
  <si>
    <t xml:space="preserve">Source Data From:</t>
  </si>
  <si>
    <t xml:space="preserve">Industrial-Controller.BomDoc</t>
  </si>
  <si>
    <t xml:space="preserve">Project:</t>
  </si>
  <si>
    <t xml:space="preserve">Industrial-Controller.PrjPcb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</si>
  <si>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</si>
  <si>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</si>
  <si>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</si>
  <si>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</si>
  <si>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</si>
  <si>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26.10.2022</t>
  </si>
  <si>
    <t xml:space="preserve">8:44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</si>
  <si>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</si>
  <si>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</si>
  <si>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</si>
  <si>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</si>
  <si>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</si>
  <si>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</si>
  <si>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</si>
  <si>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C2, C7, C9, C10, C11, C12, C14, C32</t>
  </si>
  <si>
    <t xml:space="preserve">CAP CER 10UF 50V X7R 1210</t>
  </si>
  <si>
    <t xml:space="preserve">Samsung</t>
  </si>
  <si>
    <t xml:space="preserve">CL32B106KBJNNWE</t>
  </si>
  <si>
    <t xml:space="preserve">C3, C4, C5, C13, C15, C16, C17, C18, C21, C22, C23, C24, C25, C26, C30, C31</t>
  </si>
  <si>
    <t xml:space="preserve">CAP CER 0.1UF 50V X7R 0603</t>
  </si>
  <si>
    <t xml:space="preserve">CL10B104KB8NNNL</t>
  </si>
  <si>
    <t xml:space="preserve">C6</t>
  </si>
  <si>
    <t xml:space="preserve">CAP CER 15PF 50V C0G/NP0 0603</t>
  </si>
  <si>
    <t xml:space="preserve">KEMET</t>
  </si>
  <si>
    <t xml:space="preserve">C0603C150J5GACTU</t>
  </si>
  <si>
    <t xml:space="preserve">C8</t>
  </si>
  <si>
    <t xml:space="preserve">CAP CER 0.022UF 50V X7R 0603</t>
  </si>
  <si>
    <t xml:space="preserve">Yageo</t>
  </si>
  <si>
    <t xml:space="preserve">CC0603KRX7R9BB223</t>
  </si>
  <si>
    <t xml:space="preserve">C19, C20</t>
  </si>
  <si>
    <t xml:space="preserve">CAP CER 18PF 50V C0G/NP0 0603</t>
  </si>
  <si>
    <t xml:space="preserve">C0603C180J5GACAUTO</t>
  </si>
  <si>
    <t xml:space="preserve">C27, C28, C29</t>
  </si>
  <si>
    <t xml:space="preserve">CAP CER 22UF 25V X7R 1210</t>
  </si>
  <si>
    <t xml:space="preserve">CL32B226KAJNNNE</t>
  </si>
  <si>
    <t xml:space="preserve">D1</t>
  </si>
  <si>
    <t xml:space="preserve">DIODE SCHOTTKY 60V 5A SMC</t>
  </si>
  <si>
    <t xml:space="preserve">Diodes</t>
  </si>
  <si>
    <t xml:space="preserve">B560C-13-F</t>
  </si>
  <si>
    <t xml:space="preserve">D2, D3, D4</t>
  </si>
  <si>
    <t xml:space="preserve">TVS DIODE 5VWM 9.2VC SMB</t>
  </si>
  <si>
    <t xml:space="preserve">Good-Ark</t>
  </si>
  <si>
    <t xml:space="preserve">SMBJ5.0CA</t>
  </si>
  <si>
    <t xml:space="preserve">D5, D7, D9, D11</t>
  </si>
  <si>
    <t xml:space="preserve">DIODE SCHOTTKY 40V 500MA SOD123</t>
  </si>
  <si>
    <t xml:space="preserve">ON Semiconductor / Fairchild</t>
  </si>
  <si>
    <t xml:space="preserve">MBR0540</t>
  </si>
  <si>
    <t xml:space="preserve">D6, D8, D10, D12, D16</t>
  </si>
  <si>
    <t xml:space="preserve">TVS DIODE 24VWM 38.9VC SMB</t>
  </si>
  <si>
    <t xml:space="preserve">Taiwan Semiconductor</t>
  </si>
  <si>
    <t xml:space="preserve">SMBJ24A</t>
  </si>
  <si>
    <t xml:space="preserve">D13, D14, D15, D17</t>
  </si>
  <si>
    <t xml:space="preserve">TVS DIODE 3.3VWM 4.1VC SMB</t>
  </si>
  <si>
    <t xml:space="preserve">SMBJ3.3A</t>
  </si>
  <si>
    <t xml:space="preserve">DA1</t>
  </si>
  <si>
    <t xml:space="preserve">IC REG LINEAR 3.3V 500MA SOT23-5</t>
  </si>
  <si>
    <t xml:space="preserve">Texas Instruments</t>
  </si>
  <si>
    <t xml:space="preserve">TLV75533PDBVR</t>
  </si>
  <si>
    <t xml:space="preserve">DA2, DA3, DA4</t>
  </si>
  <si>
    <t xml:space="preserve">OPTOISOLATOR 5KV TRANSISTOR 4SMD</t>
  </si>
  <si>
    <t xml:space="preserve">Broadcom Avago</t>
  </si>
  <si>
    <t xml:space="preserve">HCPL-817-50CE</t>
  </si>
  <si>
    <t xml:space="preserve">FB1</t>
  </si>
  <si>
    <t xml:space="preserve">FERRITE BEAD 220 OHM 0805 1LN</t>
  </si>
  <si>
    <t xml:space="preserve">Murata</t>
  </si>
  <si>
    <t xml:space="preserve">BLM21PG221SN1D</t>
  </si>
  <si>
    <t xml:space="preserve">HW1</t>
  </si>
  <si>
    <t xml:space="preserve">CLOSED TOP JUMPER SOCKET</t>
  </si>
  <si>
    <t xml:space="preserve">Harwin</t>
  </si>
  <si>
    <t xml:space="preserve">M7686-05</t>
  </si>
  <si>
    <t xml:space="preserve">J1</t>
  </si>
  <si>
    <t xml:space="preserve">CONN TYPE B SKT HORIZONTAL TH</t>
  </si>
  <si>
    <t xml:space="preserve">Ningbo Connfly Electric</t>
  </si>
  <si>
    <t xml:space="preserve">DS1099-WN0</t>
  </si>
  <si>
    <t xml:space="preserve">J2, J3, J4, J11, J12, J13</t>
  </si>
  <si>
    <t xml:space="preserve">TERM BLK 2P TOP ENTRY 5MM SMD</t>
  </si>
  <si>
    <t xml:space="preserve">Degson</t>
  </si>
  <si>
    <t xml:space="preserve">DG128-5.0-02P-14-00AH</t>
  </si>
  <si>
    <t xml:space="preserve">J5, J6, J7, J8, J9, J10</t>
  </si>
  <si>
    <t xml:space="preserve">TERM BLK 3P TOP ENTRY 5MM SMD</t>
  </si>
  <si>
    <t xml:space="preserve">DG128-5.0-03P-14-00AH</t>
  </si>
  <si>
    <t xml:space="preserve">JP1</t>
  </si>
  <si>
    <t xml:space="preserve">CONN HEADER VERT 6POS 2.54MM</t>
  </si>
  <si>
    <t xml:space="preserve">Wurth Electronics</t>
  </si>
  <si>
    <t xml:space="preserve">61300611121</t>
  </si>
  <si>
    <t xml:space="preserve">JP2</t>
  </si>
  <si>
    <t xml:space="preserve">CONN HEADER VERT 2POS 2.54MM</t>
  </si>
  <si>
    <t xml:space="preserve">61300211121</t>
  </si>
  <si>
    <t xml:space="preserve">K1, K2, K3, K4</t>
  </si>
  <si>
    <t xml:space="preserve">RELAY GEN PURPOSE SPDT 10A 5V</t>
  </si>
  <si>
    <t xml:space="preserve">TE Connectivity Schrack</t>
  </si>
  <si>
    <t xml:space="preserve">RT174005</t>
  </si>
  <si>
    <t xml:space="preserve">L1</t>
  </si>
  <si>
    <t xml:space="preserve">FIXED IND 27UH 1.75A 110MOHM SMD</t>
  </si>
  <si>
    <t xml:space="preserve">Bourns</t>
  </si>
  <si>
    <t xml:space="preserve">SDR1006-270KL</t>
  </si>
  <si>
    <t xml:space="preserve">Q1, Q2, Q3, Q4</t>
  </si>
  <si>
    <t xml:space="preserve">MOSFET N-CH 30V 3.3A/3.6A SOT23</t>
  </si>
  <si>
    <t xml:space="preserve">Vishay Siliconix</t>
  </si>
  <si>
    <t xml:space="preserve">SI2304DDS-T1-GE3</t>
  </si>
  <si>
    <t xml:space="preserve">R1</t>
  </si>
  <si>
    <t xml:space="preserve">RES 243K OHM 1% 1/10W 0603</t>
  </si>
  <si>
    <t xml:space="preserve">RC0603FR-07243KL</t>
  </si>
  <si>
    <t xml:space="preserve">R2</t>
  </si>
  <si>
    <t xml:space="preserve">RES 12.1K OHM 1% 1/10W 0603</t>
  </si>
  <si>
    <t xml:space="preserve">RC0603FR-0712K1L</t>
  </si>
  <si>
    <t xml:space="preserve">R3</t>
  </si>
  <si>
    <t xml:space="preserve">RES 53.6K OHM 1% 1/10W 0603</t>
  </si>
  <si>
    <t xml:space="preserve">RC0603FR-0753K6L</t>
  </si>
  <si>
    <t xml:space="preserve">R4</t>
  </si>
  <si>
    <t xml:space="preserve">RES 10.2K OHM 1% 1/10W 0603</t>
  </si>
  <si>
    <t xml:space="preserve">RC0603FR-0710K2L</t>
  </si>
  <si>
    <t xml:space="preserve">R5, R6, R11, R25, R27, R29, R31, R34, R35, R36, R37, R38, R40, R41</t>
  </si>
  <si>
    <t xml:space="preserve">RES 10K OHM 1% 1/10W 0603</t>
  </si>
  <si>
    <t xml:space="preserve">RC0603FR-0710KL</t>
  </si>
  <si>
    <t xml:space="preserve">R7, R8, R9, R10</t>
  </si>
  <si>
    <t xml:space="preserve">RES 0 OHM JUMPER 1/10W 0603</t>
  </si>
  <si>
    <t xml:space="preserve">RC0603FR-070RL</t>
  </si>
  <si>
    <t xml:space="preserve">R12, R13</t>
  </si>
  <si>
    <t xml:space="preserve">RES 24 OHM 1% 1/10W 0603</t>
  </si>
  <si>
    <t xml:space="preserve">RC0603FR-0724RL</t>
  </si>
  <si>
    <t xml:space="preserve">R14</t>
  </si>
  <si>
    <t xml:space="preserve">RES 1.5K OHM 1% 1/10W 0603</t>
  </si>
  <si>
    <t xml:space="preserve">RC0603FR-071K5L</t>
  </si>
  <si>
    <t xml:space="preserve">R15, R18, R21</t>
  </si>
  <si>
    <t xml:space="preserve">RES 360 OHM 1% 1/10W 0603</t>
  </si>
  <si>
    <t xml:space="preserve">RC0603FR-07360RL</t>
  </si>
  <si>
    <t xml:space="preserve">R16, R19, R22</t>
  </si>
  <si>
    <t xml:space="preserve">RES 1K OHM 1% 1/10W 0603</t>
  </si>
  <si>
    <t xml:space="preserve">RC0603FR-071KL</t>
  </si>
  <si>
    <t xml:space="preserve">R17, R20, R23, R24, R26, R28, R30, R39</t>
  </si>
  <si>
    <t xml:space="preserve">RES 100 OHM 1% 1/10W 0603</t>
  </si>
  <si>
    <t xml:space="preserve">RC0603FR-07100RL</t>
  </si>
  <si>
    <t xml:space="preserve">R32, R33</t>
  </si>
  <si>
    <t xml:space="preserve">RES 4.7K OHM 1% 1/10W 0603</t>
  </si>
  <si>
    <t xml:space="preserve">RC0603FR-074K7L</t>
  </si>
  <si>
    <t xml:space="preserve">U1</t>
  </si>
  <si>
    <t xml:space="preserve">IC REG BCK SPLIT RAIL ADJ 8SOPWR</t>
  </si>
  <si>
    <t xml:space="preserve">TPS54560DDA</t>
  </si>
  <si>
    <t xml:space="preserve">U2</t>
  </si>
  <si>
    <t xml:space="preserve">TVS DIODE 5VWM 17.5VC SOT23-6</t>
  </si>
  <si>
    <t xml:space="preserve">Sangdest Microelectronics</t>
  </si>
  <si>
    <t xml:space="preserve">SRV05-4ATR</t>
  </si>
  <si>
    <t xml:space="preserve">U3</t>
  </si>
  <si>
    <t xml:space="preserve">IC MCU 32BIT 32KB FLASH 48LQFP</t>
  </si>
  <si>
    <t xml:space="preserve">STMicroelectronics</t>
  </si>
  <si>
    <t xml:space="preserve">STM32F103C6T6A</t>
  </si>
  <si>
    <t xml:space="preserve">U4</t>
  </si>
  <si>
    <t xml:space="preserve">TVS DIODE 5.25VWM 17VC SOT23-6</t>
  </si>
  <si>
    <t xml:space="preserve">USBLC6-2SC6</t>
  </si>
  <si>
    <t xml:space="preserve">U5</t>
  </si>
  <si>
    <t xml:space="preserve">MOD 802.11 BLUETOOTH 5 CHIP ANT</t>
  </si>
  <si>
    <t xml:space="preserve">Ai-Thinker</t>
  </si>
  <si>
    <t xml:space="preserve">ESP-12E</t>
  </si>
  <si>
    <t xml:space="preserve">Y1</t>
  </si>
  <si>
    <t xml:space="preserve">CRYSTAL 8.0000MHZ 18PF TH</t>
  </si>
  <si>
    <t xml:space="preserve">CTS</t>
  </si>
  <si>
    <t xml:space="preserve">ATS080B-E</t>
  </si>
  <si>
    <t xml:space="preserve">Total</t>
  </si>
  <si>
    <t xml:space="preserve">Project Full Path</t>
  </si>
  <si>
    <t xml:space="preserve">C:\Users\Naval\OneDrive\Документы\Industrial-Controller\Industrial-Controller.PrjPcb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</si>
  <si>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</si>
  <si>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</si>
  <si>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</si>
  <si>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</si>
  <si>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C:\Users\Naval\OneDrive\Документы\Industrial-Controller\BOM\Industrial-Controller.BomDoc</t>
  </si>
  <si>
    <t xml:space="preserve">Title</t>
  </si>
  <si>
    <t xml:space="preserve">BOM for BOM Document [Industrial-Controller.BomDoc]</t>
  </si>
  <si>
    <t xml:space="preserve">Total Quantity</t>
  </si>
  <si>
    <t xml:space="preserve">126</t>
  </si>
  <si>
    <t xml:space="preserve">Report Time</t>
  </si>
  <si>
    <t xml:space="preserve">Report Date</t>
  </si>
  <si>
    <t xml:space="preserve">Report Date &amp; Tine</t>
  </si>
  <si>
    <t xml:space="preserve">26.10.2022 8:44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</si>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</sst>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3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9" xfId="0" applyFont="true" applyBorder="true" applyAlignment="true" applyProtection="true">
      <alignment horizontal="fill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</xdr:colOff>
      <xdr:row>0</xdr:row>
      <xdr:rowOff>126360</xdr:rowOff>
    </xdr:from>
    <xdr:to>
      <xdr:col>6</xdr:col>
      <xdr:colOff>1317600</xdr:colOff>
      <xdr:row>5</xdr:row>
      <xdr:rowOff>141480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243760" y="126360"/>
          <a:ext cx="3263400" cy="138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53"/>
  <sheetViews>
    <sheetView showFormulas="false" showGridLines="false" showRowColHeaders="true" showZeros="true" rightToLeft="false" tabSelected="true" showOutlineSymbols="true" defaultGridColor="false" view="normal" topLeftCell="C16" colorId="8" zoomScale="100" zoomScaleNormal="100" zoomScalePageLayoutView="100" workbookViewId="0">
      <selection pane="topLeft" activeCell="E16" activeCellId="0" sqref="E16"/>
    </sheetView>
  </sheetViews>
  <sheetFormatPr defaultColWidth="10.1367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3.57"/>
    <col collapsed="false" customWidth="true" hidden="false" outlineLevel="0" max="6" min="6" style="4" width="14.31"/>
    <col collapsed="false" customWidth="true" hidden="false" outlineLevel="0" max="7" min="7" style="1" width="21.85"/>
    <col collapsed="false" customWidth="true" hidden="false" outlineLevel="0" max="8" min="8" style="1" width="7.57"/>
    <col collapsed="false" customWidth="true" hidden="false" outlineLevel="0" max="9" min="9" style="1" width="8.14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44860</v>
      </c>
      <c r="E8" s="26" t="n">
        <f aca="true">NOW()</f>
        <v>44860.3691087384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false" outlineLevel="0" collapsed="false">
      <c r="A10" s="5"/>
      <c r="B10" s="30" t="n">
        <f aca="false">ROW(B10) - ROW($B$9)</f>
        <v>1</v>
      </c>
      <c r="C10" s="31" t="s">
        <v>19</v>
      </c>
      <c r="D10" s="32" t="s">
        <v>20</v>
      </c>
      <c r="E10" s="33" t="s">
        <v>21</v>
      </c>
      <c r="F10" s="33" t="s">
        <v>22</v>
      </c>
      <c r="G10" s="33" t="n">
        <v>9</v>
      </c>
      <c r="Q10" s="29"/>
      <c r="X10" s="29"/>
    </row>
    <row r="11" customFormat="false" ht="19.25" hidden="false" customHeight="false" outlineLevel="0" collapsed="false">
      <c r="A11" s="5"/>
      <c r="B11" s="34" t="n">
        <f aca="false">ROW(B11) - ROW($B$9)</f>
        <v>2</v>
      </c>
      <c r="C11" s="35" t="s">
        <v>23</v>
      </c>
      <c r="D11" s="36" t="s">
        <v>24</v>
      </c>
      <c r="E11" s="37" t="s">
        <v>21</v>
      </c>
      <c r="F11" s="37" t="s">
        <v>25</v>
      </c>
      <c r="G11" s="37" t="n">
        <v>16</v>
      </c>
      <c r="Q11" s="29"/>
      <c r="X11" s="29"/>
    </row>
    <row r="12" customFormat="false" ht="12.75" hidden="false" customHeight="false" outlineLevel="0" collapsed="false">
      <c r="A12" s="5"/>
      <c r="B12" s="30" t="n">
        <f aca="false">ROW(B12) - ROW($B$9)</f>
        <v>3</v>
      </c>
      <c r="C12" s="31" t="s">
        <v>26</v>
      </c>
      <c r="D12" s="32" t="s">
        <v>27</v>
      </c>
      <c r="E12" s="33" t="s">
        <v>28</v>
      </c>
      <c r="F12" s="33" t="s">
        <v>29</v>
      </c>
      <c r="G12" s="33" t="n">
        <v>1</v>
      </c>
      <c r="Q12" s="29"/>
      <c r="X12" s="29"/>
    </row>
    <row r="13" customFormat="false" ht="12.75" hidden="false" customHeight="false" outlineLevel="0" collapsed="false">
      <c r="A13" s="5"/>
      <c r="B13" s="34" t="n">
        <f aca="false">ROW(B13) - ROW($B$9)</f>
        <v>4</v>
      </c>
      <c r="C13" s="35" t="s">
        <v>30</v>
      </c>
      <c r="D13" s="36" t="s">
        <v>31</v>
      </c>
      <c r="E13" s="37" t="s">
        <v>32</v>
      </c>
      <c r="F13" s="37" t="s">
        <v>33</v>
      </c>
      <c r="G13" s="37" t="n">
        <v>1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2" t="s">
        <v>35</v>
      </c>
      <c r="E14" s="33" t="s">
        <v>28</v>
      </c>
      <c r="F14" s="33" t="s">
        <v>36</v>
      </c>
      <c r="G14" s="33" t="n">
        <v>2</v>
      </c>
      <c r="Q14" s="29"/>
      <c r="X14" s="29"/>
    </row>
    <row r="15" customFormat="false" ht="12.75" hidden="false" customHeight="false" outlineLevel="0" collapsed="false">
      <c r="A15" s="5"/>
      <c r="B15" s="34" t="n">
        <f aca="false">ROW(B15) - ROW($B$9)</f>
        <v>6</v>
      </c>
      <c r="C15" s="35" t="s">
        <v>37</v>
      </c>
      <c r="D15" s="36" t="s">
        <v>38</v>
      </c>
      <c r="E15" s="37" t="s">
        <v>21</v>
      </c>
      <c r="F15" s="37" t="s">
        <v>39</v>
      </c>
      <c r="G15" s="37" t="n">
        <v>3</v>
      </c>
      <c r="Q15" s="29"/>
      <c r="X15" s="29"/>
    </row>
    <row r="16" customFormat="false" ht="12.75" hidden="false" customHeight="false" outlineLevel="0" collapsed="false">
      <c r="A16" s="5"/>
      <c r="B16" s="30" t="n">
        <f aca="false">ROW(B16) - ROW($B$9)</f>
        <v>7</v>
      </c>
      <c r="C16" s="31" t="s">
        <v>40</v>
      </c>
      <c r="D16" s="32" t="s">
        <v>41</v>
      </c>
      <c r="E16" s="33" t="s">
        <v>42</v>
      </c>
      <c r="F16" s="33" t="s">
        <v>43</v>
      </c>
      <c r="G16" s="33" t="n">
        <v>1</v>
      </c>
      <c r="Q16" s="29"/>
      <c r="X16" s="29"/>
    </row>
    <row r="17" customFormat="false" ht="12.75" hidden="false" customHeight="false" outlineLevel="0" collapsed="false">
      <c r="A17" s="5"/>
      <c r="B17" s="34" t="n">
        <f aca="false">ROW(B17) - ROW($B$9)</f>
        <v>8</v>
      </c>
      <c r="C17" s="35" t="s">
        <v>44</v>
      </c>
      <c r="D17" s="36" t="s">
        <v>45</v>
      </c>
      <c r="E17" s="37" t="s">
        <v>46</v>
      </c>
      <c r="F17" s="37" t="s">
        <v>47</v>
      </c>
      <c r="G17" s="37" t="n">
        <v>3</v>
      </c>
      <c r="Q17" s="29"/>
      <c r="X17" s="29"/>
    </row>
    <row r="18" customFormat="false" ht="12.75" hidden="false" customHeight="false" outlineLevel="0" collapsed="false">
      <c r="A18" s="5"/>
      <c r="B18" s="30" t="n">
        <f aca="false">ROW(B18) - ROW($B$9)</f>
        <v>9</v>
      </c>
      <c r="C18" s="31" t="s">
        <v>48</v>
      </c>
      <c r="D18" s="32" t="s">
        <v>49</v>
      </c>
      <c r="E18" s="33" t="s">
        <v>50</v>
      </c>
      <c r="F18" s="33" t="s">
        <v>51</v>
      </c>
      <c r="G18" s="33" t="n">
        <v>4</v>
      </c>
      <c r="Q18" s="29"/>
      <c r="X18" s="29"/>
    </row>
    <row r="19" customFormat="false" ht="12.75" hidden="false" customHeight="false" outlineLevel="0" collapsed="false">
      <c r="A19" s="5"/>
      <c r="B19" s="34" t="n">
        <f aca="false">ROW(B19) - ROW($B$9)</f>
        <v>10</v>
      </c>
      <c r="C19" s="35" t="s">
        <v>52</v>
      </c>
      <c r="D19" s="36" t="s">
        <v>53</v>
      </c>
      <c r="E19" s="37" t="s">
        <v>54</v>
      </c>
      <c r="F19" s="37" t="s">
        <v>55</v>
      </c>
      <c r="G19" s="37" t="n">
        <v>5</v>
      </c>
      <c r="Q19" s="29"/>
      <c r="X19" s="29"/>
    </row>
    <row r="20" customFormat="false" ht="12.75" hidden="false" customHeight="false" outlineLevel="0" collapsed="false">
      <c r="A20" s="5"/>
      <c r="B20" s="30" t="n">
        <f aca="false">ROW(B20) - ROW($B$9)</f>
        <v>11</v>
      </c>
      <c r="C20" s="31" t="s">
        <v>56</v>
      </c>
      <c r="D20" s="32" t="s">
        <v>57</v>
      </c>
      <c r="E20" s="33" t="s">
        <v>54</v>
      </c>
      <c r="F20" s="33" t="s">
        <v>58</v>
      </c>
      <c r="G20" s="33" t="n">
        <v>4</v>
      </c>
      <c r="Q20" s="29"/>
      <c r="X20" s="29"/>
    </row>
    <row r="21" customFormat="false" ht="12.75" hidden="false" customHeight="false" outlineLevel="0" collapsed="false">
      <c r="A21" s="5"/>
      <c r="B21" s="34" t="n">
        <f aca="false">ROW(B21) - ROW($B$9)</f>
        <v>12</v>
      </c>
      <c r="C21" s="35" t="s">
        <v>59</v>
      </c>
      <c r="D21" s="36" t="s">
        <v>60</v>
      </c>
      <c r="E21" s="37" t="s">
        <v>61</v>
      </c>
      <c r="F21" s="37" t="s">
        <v>62</v>
      </c>
      <c r="G21" s="37" t="n">
        <v>1</v>
      </c>
      <c r="Q21" s="29"/>
      <c r="X21" s="29"/>
    </row>
    <row r="22" customFormat="false" ht="12.75" hidden="false" customHeight="false" outlineLevel="0" collapsed="false">
      <c r="A22" s="5"/>
      <c r="B22" s="30" t="n">
        <f aca="false">ROW(B22) - ROW($B$9)</f>
        <v>13</v>
      </c>
      <c r="C22" s="31" t="s">
        <v>63</v>
      </c>
      <c r="D22" s="32" t="s">
        <v>64</v>
      </c>
      <c r="E22" s="33" t="s">
        <v>65</v>
      </c>
      <c r="F22" s="33" t="s">
        <v>66</v>
      </c>
      <c r="G22" s="33" t="n">
        <v>3</v>
      </c>
      <c r="Q22" s="29"/>
      <c r="X22" s="29"/>
    </row>
    <row r="23" customFormat="false" ht="12.75" hidden="false" customHeight="false" outlineLevel="0" collapsed="false">
      <c r="A23" s="5"/>
      <c r="B23" s="34" t="n">
        <f aca="false">ROW(B23) - ROW($B$9)</f>
        <v>14</v>
      </c>
      <c r="C23" s="35" t="s">
        <v>67</v>
      </c>
      <c r="D23" s="36" t="s">
        <v>68</v>
      </c>
      <c r="E23" s="37" t="s">
        <v>69</v>
      </c>
      <c r="F23" s="37" t="s">
        <v>70</v>
      </c>
      <c r="G23" s="37" t="n">
        <v>1</v>
      </c>
      <c r="Q23" s="29"/>
      <c r="X23" s="29"/>
    </row>
    <row r="24" customFormat="false" ht="12.75" hidden="false" customHeight="false" outlineLevel="0" collapsed="false">
      <c r="A24" s="5"/>
      <c r="B24" s="30" t="n">
        <f aca="false">ROW(B24) - ROW($B$9)</f>
        <v>15</v>
      </c>
      <c r="C24" s="31" t="s">
        <v>71</v>
      </c>
      <c r="D24" s="32" t="s">
        <v>72</v>
      </c>
      <c r="E24" s="33" t="s">
        <v>73</v>
      </c>
      <c r="F24" s="33" t="s">
        <v>74</v>
      </c>
      <c r="G24" s="33" t="n">
        <v>1</v>
      </c>
      <c r="Q24" s="29"/>
      <c r="X24" s="29"/>
    </row>
    <row r="25" customFormat="false" ht="12.75" hidden="false" customHeight="false" outlineLevel="0" collapsed="false">
      <c r="A25" s="5"/>
      <c r="B25" s="34" t="n">
        <f aca="false">ROW(B25) - ROW($B$9)</f>
        <v>16</v>
      </c>
      <c r="C25" s="35" t="s">
        <v>75</v>
      </c>
      <c r="D25" s="36" t="s">
        <v>76</v>
      </c>
      <c r="E25" s="37" t="s">
        <v>77</v>
      </c>
      <c r="F25" s="37" t="s">
        <v>78</v>
      </c>
      <c r="G25" s="37" t="n">
        <v>1</v>
      </c>
      <c r="Q25" s="29"/>
      <c r="X25" s="29"/>
    </row>
    <row r="26" customFormat="false" ht="12.75" hidden="false" customHeight="false" outlineLevel="0" collapsed="false">
      <c r="A26" s="5"/>
      <c r="B26" s="30" t="n">
        <f aca="false">ROW(B26) - ROW($B$9)</f>
        <v>17</v>
      </c>
      <c r="C26" s="31" t="s">
        <v>79</v>
      </c>
      <c r="D26" s="32" t="s">
        <v>80</v>
      </c>
      <c r="E26" s="33" t="s">
        <v>81</v>
      </c>
      <c r="F26" s="33" t="s">
        <v>82</v>
      </c>
      <c r="G26" s="33" t="n">
        <v>6</v>
      </c>
      <c r="Q26" s="29"/>
      <c r="X26" s="29"/>
    </row>
    <row r="27" customFormat="false" ht="12.75" hidden="false" customHeight="false" outlineLevel="0" collapsed="false">
      <c r="A27" s="5"/>
      <c r="B27" s="34" t="n">
        <f aca="false">ROW(B27) - ROW($B$9)</f>
        <v>18</v>
      </c>
      <c r="C27" s="35" t="s">
        <v>83</v>
      </c>
      <c r="D27" s="36" t="s">
        <v>84</v>
      </c>
      <c r="E27" s="37" t="s">
        <v>81</v>
      </c>
      <c r="F27" s="37" t="s">
        <v>85</v>
      </c>
      <c r="G27" s="37" t="n">
        <v>6</v>
      </c>
      <c r="Q27" s="29"/>
      <c r="X27" s="29"/>
    </row>
    <row r="28" customFormat="false" ht="12.75" hidden="false" customHeight="false" outlineLevel="0" collapsed="false">
      <c r="A28" s="5"/>
      <c r="B28" s="30" t="n">
        <f aca="false">ROW(B28) - ROW($B$9)</f>
        <v>19</v>
      </c>
      <c r="C28" s="31" t="s">
        <v>86</v>
      </c>
      <c r="D28" s="32" t="s">
        <v>87</v>
      </c>
      <c r="E28" s="33" t="s">
        <v>88</v>
      </c>
      <c r="F28" s="33" t="s">
        <v>89</v>
      </c>
      <c r="G28" s="33" t="n">
        <v>1</v>
      </c>
      <c r="Q28" s="29"/>
      <c r="X28" s="29"/>
    </row>
    <row r="29" customFormat="false" ht="12.75" hidden="false" customHeight="false" outlineLevel="0" collapsed="false">
      <c r="A29" s="5"/>
      <c r="B29" s="34" t="n">
        <f aca="false">ROW(B29) - ROW($B$9)</f>
        <v>20</v>
      </c>
      <c r="C29" s="35" t="s">
        <v>90</v>
      </c>
      <c r="D29" s="36" t="s">
        <v>91</v>
      </c>
      <c r="E29" s="37" t="s">
        <v>88</v>
      </c>
      <c r="F29" s="37" t="s">
        <v>92</v>
      </c>
      <c r="G29" s="37" t="n">
        <v>1</v>
      </c>
      <c r="Q29" s="29"/>
      <c r="X29" s="29"/>
    </row>
    <row r="30" customFormat="false" ht="12.75" hidden="false" customHeight="false" outlineLevel="0" collapsed="false">
      <c r="A30" s="5"/>
      <c r="B30" s="30" t="n">
        <f aca="false">ROW(B30) - ROW($B$9)</f>
        <v>21</v>
      </c>
      <c r="C30" s="31" t="s">
        <v>93</v>
      </c>
      <c r="D30" s="32" t="s">
        <v>94</v>
      </c>
      <c r="E30" s="33" t="s">
        <v>95</v>
      </c>
      <c r="F30" s="33" t="s">
        <v>96</v>
      </c>
      <c r="G30" s="33" t="n">
        <v>4</v>
      </c>
      <c r="Q30" s="29"/>
      <c r="X30" s="29"/>
    </row>
    <row r="31" customFormat="false" ht="12.75" hidden="false" customHeight="false" outlineLevel="0" collapsed="false">
      <c r="A31" s="5"/>
      <c r="B31" s="34" t="n">
        <f aca="false">ROW(B31) - ROW($B$9)</f>
        <v>22</v>
      </c>
      <c r="C31" s="35" t="s">
        <v>97</v>
      </c>
      <c r="D31" s="36" t="s">
        <v>98</v>
      </c>
      <c r="E31" s="37" t="s">
        <v>99</v>
      </c>
      <c r="F31" s="37" t="s">
        <v>100</v>
      </c>
      <c r="G31" s="37" t="n">
        <v>1</v>
      </c>
      <c r="Q31" s="29"/>
      <c r="X31" s="29"/>
    </row>
    <row r="32" customFormat="false" ht="12.75" hidden="false" customHeight="false" outlineLevel="0" collapsed="false">
      <c r="A32" s="5"/>
      <c r="B32" s="30" t="n">
        <f aca="false">ROW(B32) - ROW($B$9)</f>
        <v>23</v>
      </c>
      <c r="C32" s="31" t="s">
        <v>101</v>
      </c>
      <c r="D32" s="32" t="s">
        <v>102</v>
      </c>
      <c r="E32" s="33" t="s">
        <v>103</v>
      </c>
      <c r="F32" s="33" t="s">
        <v>104</v>
      </c>
      <c r="G32" s="33" t="n">
        <v>4</v>
      </c>
      <c r="Q32" s="29"/>
      <c r="X32" s="29"/>
    </row>
    <row r="33" customFormat="false" ht="12.75" hidden="false" customHeight="false" outlineLevel="0" collapsed="false">
      <c r="A33" s="5"/>
      <c r="B33" s="34" t="n">
        <f aca="false">ROW(B33) - ROW($B$9)</f>
        <v>24</v>
      </c>
      <c r="C33" s="35" t="s">
        <v>105</v>
      </c>
      <c r="D33" s="36" t="s">
        <v>106</v>
      </c>
      <c r="E33" s="37" t="s">
        <v>32</v>
      </c>
      <c r="F33" s="37" t="s">
        <v>107</v>
      </c>
      <c r="G33" s="37" t="n">
        <v>1</v>
      </c>
      <c r="Q33" s="29"/>
      <c r="X33" s="29"/>
    </row>
    <row r="34" customFormat="false" ht="12.75" hidden="false" customHeight="false" outlineLevel="0" collapsed="false">
      <c r="A34" s="5"/>
      <c r="B34" s="30" t="n">
        <f aca="false">ROW(B34) - ROW($B$9)</f>
        <v>25</v>
      </c>
      <c r="C34" s="31" t="s">
        <v>108</v>
      </c>
      <c r="D34" s="32" t="s">
        <v>109</v>
      </c>
      <c r="E34" s="33" t="s">
        <v>32</v>
      </c>
      <c r="F34" s="33" t="s">
        <v>110</v>
      </c>
      <c r="G34" s="33" t="n">
        <v>1</v>
      </c>
      <c r="Q34" s="29"/>
      <c r="X34" s="29"/>
    </row>
    <row r="35" customFormat="false" ht="12.75" hidden="false" customHeight="false" outlineLevel="0" collapsed="false">
      <c r="A35" s="5"/>
      <c r="B35" s="34" t="n">
        <f aca="false">ROW(B35) - ROW($B$9)</f>
        <v>26</v>
      </c>
      <c r="C35" s="35" t="s">
        <v>111</v>
      </c>
      <c r="D35" s="36" t="s">
        <v>112</v>
      </c>
      <c r="E35" s="37" t="s">
        <v>32</v>
      </c>
      <c r="F35" s="37" t="s">
        <v>113</v>
      </c>
      <c r="G35" s="37" t="n">
        <v>1</v>
      </c>
      <c r="Q35" s="29"/>
      <c r="X35" s="29"/>
    </row>
    <row r="36" customFormat="false" ht="12.75" hidden="false" customHeight="false" outlineLevel="0" collapsed="false">
      <c r="A36" s="5"/>
      <c r="B36" s="30" t="n">
        <f aca="false">ROW(B36) - ROW($B$9)</f>
        <v>27</v>
      </c>
      <c r="C36" s="31" t="s">
        <v>114</v>
      </c>
      <c r="D36" s="32" t="s">
        <v>115</v>
      </c>
      <c r="E36" s="33" t="s">
        <v>32</v>
      </c>
      <c r="F36" s="33" t="s">
        <v>116</v>
      </c>
      <c r="G36" s="33" t="n">
        <v>1</v>
      </c>
      <c r="Q36" s="29"/>
      <c r="X36" s="29"/>
    </row>
    <row r="37" customFormat="false" ht="19.25" hidden="false" customHeight="false" outlineLevel="0" collapsed="false">
      <c r="A37" s="5"/>
      <c r="B37" s="34" t="n">
        <f aca="false">ROW(B37) - ROW($B$9)</f>
        <v>28</v>
      </c>
      <c r="C37" s="35" t="s">
        <v>117</v>
      </c>
      <c r="D37" s="36" t="s">
        <v>118</v>
      </c>
      <c r="E37" s="37" t="s">
        <v>32</v>
      </c>
      <c r="F37" s="37" t="s">
        <v>119</v>
      </c>
      <c r="G37" s="37" t="n">
        <v>14</v>
      </c>
      <c r="Q37" s="29"/>
      <c r="X37" s="29"/>
    </row>
    <row r="38" customFormat="false" ht="12.75" hidden="false" customHeight="false" outlineLevel="0" collapsed="false">
      <c r="A38" s="5"/>
      <c r="B38" s="30" t="n">
        <f aca="false">ROW(B38) - ROW($B$9)</f>
        <v>29</v>
      </c>
      <c r="C38" s="31" t="s">
        <v>120</v>
      </c>
      <c r="D38" s="32" t="s">
        <v>121</v>
      </c>
      <c r="E38" s="33" t="s">
        <v>32</v>
      </c>
      <c r="F38" s="33" t="s">
        <v>122</v>
      </c>
      <c r="G38" s="33" t="n">
        <v>4</v>
      </c>
      <c r="Q38" s="29"/>
      <c r="X38" s="29"/>
    </row>
    <row r="39" customFormat="false" ht="12.75" hidden="false" customHeight="false" outlineLevel="0" collapsed="false">
      <c r="A39" s="5"/>
      <c r="B39" s="34" t="n">
        <f aca="false">ROW(B39) - ROW($B$9)</f>
        <v>30</v>
      </c>
      <c r="C39" s="35" t="s">
        <v>123</v>
      </c>
      <c r="D39" s="36" t="s">
        <v>124</v>
      </c>
      <c r="E39" s="37" t="s">
        <v>32</v>
      </c>
      <c r="F39" s="37" t="s">
        <v>125</v>
      </c>
      <c r="G39" s="37" t="n">
        <v>2</v>
      </c>
      <c r="Q39" s="29"/>
      <c r="X39" s="29"/>
    </row>
    <row r="40" customFormat="false" ht="12.75" hidden="false" customHeight="false" outlineLevel="0" collapsed="false">
      <c r="A40" s="5"/>
      <c r="B40" s="30" t="n">
        <f aca="false">ROW(B40) - ROW($B$9)</f>
        <v>31</v>
      </c>
      <c r="C40" s="31" t="s">
        <v>126</v>
      </c>
      <c r="D40" s="32" t="s">
        <v>127</v>
      </c>
      <c r="E40" s="33" t="s">
        <v>32</v>
      </c>
      <c r="F40" s="33" t="s">
        <v>128</v>
      </c>
      <c r="G40" s="33" t="n">
        <v>1</v>
      </c>
      <c r="Q40" s="29"/>
      <c r="X40" s="29"/>
    </row>
    <row r="41" customFormat="false" ht="12.75" hidden="false" customHeight="false" outlineLevel="0" collapsed="false">
      <c r="A41" s="5"/>
      <c r="B41" s="34" t="n">
        <f aca="false">ROW(B41) - ROW($B$9)</f>
        <v>32</v>
      </c>
      <c r="C41" s="35" t="s">
        <v>129</v>
      </c>
      <c r="D41" s="36" t="s">
        <v>130</v>
      </c>
      <c r="E41" s="37" t="s">
        <v>32</v>
      </c>
      <c r="F41" s="37" t="s">
        <v>131</v>
      </c>
      <c r="G41" s="37" t="n">
        <v>3</v>
      </c>
      <c r="Q41" s="29"/>
      <c r="X41" s="29"/>
    </row>
    <row r="42" customFormat="false" ht="12.75" hidden="false" customHeight="false" outlineLevel="0" collapsed="false">
      <c r="A42" s="5"/>
      <c r="B42" s="30" t="n">
        <f aca="false">ROW(B42) - ROW($B$9)</f>
        <v>33</v>
      </c>
      <c r="C42" s="31" t="s">
        <v>132</v>
      </c>
      <c r="D42" s="32" t="s">
        <v>133</v>
      </c>
      <c r="E42" s="33" t="s">
        <v>32</v>
      </c>
      <c r="F42" s="33" t="s">
        <v>134</v>
      </c>
      <c r="G42" s="33" t="n">
        <v>3</v>
      </c>
      <c r="Q42" s="29"/>
      <c r="X42" s="29"/>
    </row>
    <row r="43" customFormat="false" ht="12.75" hidden="false" customHeight="false" outlineLevel="0" collapsed="false">
      <c r="A43" s="5"/>
      <c r="B43" s="34" t="n">
        <f aca="false">ROW(B43) - ROW($B$9)</f>
        <v>34</v>
      </c>
      <c r="C43" s="35" t="s">
        <v>135</v>
      </c>
      <c r="D43" s="36" t="s">
        <v>136</v>
      </c>
      <c r="E43" s="37" t="s">
        <v>32</v>
      </c>
      <c r="F43" s="37" t="s">
        <v>137</v>
      </c>
      <c r="G43" s="37" t="n">
        <v>8</v>
      </c>
      <c r="Q43" s="29"/>
      <c r="X43" s="29"/>
    </row>
    <row r="44" customFormat="false" ht="12.75" hidden="false" customHeight="false" outlineLevel="0" collapsed="false">
      <c r="A44" s="5"/>
      <c r="B44" s="30" t="n">
        <f aca="false">ROW(B44) - ROW($B$9)</f>
        <v>35</v>
      </c>
      <c r="C44" s="31" t="s">
        <v>138</v>
      </c>
      <c r="D44" s="32" t="s">
        <v>139</v>
      </c>
      <c r="E44" s="33" t="s">
        <v>32</v>
      </c>
      <c r="F44" s="33" t="s">
        <v>140</v>
      </c>
      <c r="G44" s="33" t="n">
        <v>2</v>
      </c>
      <c r="Q44" s="29"/>
      <c r="X44" s="29"/>
    </row>
    <row r="45" customFormat="false" ht="12.75" hidden="false" customHeight="false" outlineLevel="0" collapsed="false">
      <c r="A45" s="5"/>
      <c r="B45" s="34" t="n">
        <f aca="false">ROW(B45) - ROW($B$9)</f>
        <v>36</v>
      </c>
      <c r="C45" s="35" t="s">
        <v>141</v>
      </c>
      <c r="D45" s="36" t="s">
        <v>142</v>
      </c>
      <c r="E45" s="37" t="s">
        <v>61</v>
      </c>
      <c r="F45" s="37" t="s">
        <v>143</v>
      </c>
      <c r="G45" s="37" t="n">
        <v>1</v>
      </c>
      <c r="Q45" s="29"/>
      <c r="X45" s="29"/>
    </row>
    <row r="46" customFormat="false" ht="12.75" hidden="false" customHeight="false" outlineLevel="0" collapsed="false">
      <c r="A46" s="5"/>
      <c r="B46" s="30" t="n">
        <f aca="false">ROW(B46) - ROW($B$9)</f>
        <v>37</v>
      </c>
      <c r="C46" s="31" t="s">
        <v>144</v>
      </c>
      <c r="D46" s="32" t="s">
        <v>145</v>
      </c>
      <c r="E46" s="33" t="s">
        <v>146</v>
      </c>
      <c r="F46" s="33" t="s">
        <v>147</v>
      </c>
      <c r="G46" s="33" t="n">
        <v>1</v>
      </c>
      <c r="Q46" s="29"/>
      <c r="X46" s="29"/>
    </row>
    <row r="47" customFormat="false" ht="12.75" hidden="false" customHeight="false" outlineLevel="0" collapsed="false">
      <c r="A47" s="5"/>
      <c r="B47" s="34" t="n">
        <f aca="false">ROW(B47) - ROW($B$9)</f>
        <v>38</v>
      </c>
      <c r="C47" s="35" t="s">
        <v>148</v>
      </c>
      <c r="D47" s="36" t="s">
        <v>149</v>
      </c>
      <c r="E47" s="37" t="s">
        <v>150</v>
      </c>
      <c r="F47" s="37" t="s">
        <v>151</v>
      </c>
      <c r="G47" s="37" t="n">
        <v>1</v>
      </c>
      <c r="Q47" s="29"/>
      <c r="X47" s="29"/>
    </row>
    <row r="48" customFormat="false" ht="12.75" hidden="false" customHeight="false" outlineLevel="0" collapsed="false">
      <c r="A48" s="5"/>
      <c r="B48" s="30" t="n">
        <f aca="false">ROW(B48) - ROW($B$9)</f>
        <v>39</v>
      </c>
      <c r="C48" s="31" t="s">
        <v>152</v>
      </c>
      <c r="D48" s="32" t="s">
        <v>153</v>
      </c>
      <c r="E48" s="33" t="s">
        <v>150</v>
      </c>
      <c r="F48" s="33" t="s">
        <v>154</v>
      </c>
      <c r="G48" s="33" t="n">
        <v>1</v>
      </c>
      <c r="Q48" s="29"/>
      <c r="X48" s="29"/>
    </row>
    <row r="49" customFormat="false" ht="12.75" hidden="false" customHeight="false" outlineLevel="0" collapsed="false">
      <c r="A49" s="5"/>
      <c r="B49" s="34" t="n">
        <f aca="false">ROW(B49) - ROW($B$9)</f>
        <v>40</v>
      </c>
      <c r="C49" s="35" t="s">
        <v>155</v>
      </c>
      <c r="D49" s="36" t="s">
        <v>156</v>
      </c>
      <c r="E49" s="37" t="s">
        <v>157</v>
      </c>
      <c r="F49" s="37" t="s">
        <v>158</v>
      </c>
      <c r="G49" s="37" t="n">
        <v>1</v>
      </c>
      <c r="Q49" s="29"/>
      <c r="X49" s="29"/>
    </row>
    <row r="50" customFormat="false" ht="12.75" hidden="false" customHeight="false" outlineLevel="0" collapsed="false">
      <c r="A50" s="5"/>
      <c r="B50" s="30" t="n">
        <f aca="false">ROW(B50) - ROW($B$9)</f>
        <v>41</v>
      </c>
      <c r="C50" s="31" t="s">
        <v>159</v>
      </c>
      <c r="D50" s="32" t="s">
        <v>160</v>
      </c>
      <c r="E50" s="33" t="s">
        <v>161</v>
      </c>
      <c r="F50" s="33" t="s">
        <v>162</v>
      </c>
      <c r="G50" s="33" t="n">
        <v>1</v>
      </c>
      <c r="Q50" s="29"/>
      <c r="X50" s="29"/>
    </row>
    <row r="51" customFormat="false" ht="12.75" hidden="false" customHeight="false" outlineLevel="0" collapsed="false">
      <c r="A51" s="5"/>
      <c r="B51" s="38" t="s">
        <v>163</v>
      </c>
      <c r="C51" s="39"/>
      <c r="D51" s="40"/>
      <c r="E51" s="41"/>
      <c r="F51" s="42"/>
      <c r="G51" s="43" t="n">
        <f aca="false">SUM(G10:G50)</f>
        <v>126</v>
      </c>
      <c r="Q51" s="29"/>
      <c r="W51" s="1"/>
      <c r="X51" s="29"/>
    </row>
    <row r="52" customFormat="false" ht="12.8" hidden="false" customHeight="false" outlineLevel="0" collapsed="false">
      <c r="C52" s="1"/>
      <c r="D52" s="44"/>
      <c r="E52" s="1"/>
    </row>
    <row r="53" customFormat="false" ht="12.8" hidden="false" customHeight="false" outlineLevel="0" collapsed="false">
      <c r="C53" s="1"/>
      <c r="D53" s="44"/>
      <c r="E53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false" view="normal" topLeftCell="A1" colorId="8" zoomScale="100" zoomScaleNormal="10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5" t="s">
        <v>164</v>
      </c>
      <c r="B1" s="46" t="s">
        <v>165</v>
      </c>
    </row>
    <row r="2" customFormat="false" ht="12.75" hidden="false" customHeight="false" outlineLevel="0" collapsed="false">
      <c r="A2" s="47" t="s">
        <v>166</v>
      </c>
      <c r="B2" s="48" t="s">
        <v>4</v>
      </c>
    </row>
    <row r="3" customFormat="false" ht="12.75" hidden="false" customHeight="false" outlineLevel="0" collapsed="false">
      <c r="A3" s="45" t="s">
        <v>167</v>
      </c>
      <c r="B3" s="49" t="s">
        <v>6</v>
      </c>
    </row>
    <row r="4" customFormat="false" ht="12.75" hidden="false" customHeight="false" outlineLevel="0" collapsed="false">
      <c r="A4" s="47" t="s">
        <v>168</v>
      </c>
      <c r="B4" s="48" t="s">
        <v>2</v>
      </c>
    </row>
    <row r="5" customFormat="false" ht="12.75" hidden="false" customHeight="false" outlineLevel="0" collapsed="false">
      <c r="A5" s="45" t="s">
        <v>169</v>
      </c>
      <c r="B5" s="49" t="s">
        <v>170</v>
      </c>
    </row>
    <row r="6" customFormat="false" ht="12.75" hidden="false" customHeight="false" outlineLevel="0" collapsed="false">
      <c r="A6" s="47" t="s">
        <v>171</v>
      </c>
      <c r="B6" s="48" t="s">
        <v>172</v>
      </c>
    </row>
    <row r="7" customFormat="false" ht="12.75" hidden="false" customHeight="false" outlineLevel="0" collapsed="false">
      <c r="A7" s="45" t="s">
        <v>173</v>
      </c>
      <c r="B7" s="49" t="s">
        <v>174</v>
      </c>
    </row>
    <row r="8" customFormat="false" ht="12.75" hidden="false" customHeight="false" outlineLevel="0" collapsed="false">
      <c r="A8" s="47" t="s">
        <v>175</v>
      </c>
      <c r="B8" s="48" t="s">
        <v>11</v>
      </c>
    </row>
    <row r="9" customFormat="false" ht="12.75" hidden="false" customHeight="false" outlineLevel="0" collapsed="false">
      <c r="A9" s="45" t="s">
        <v>176</v>
      </c>
      <c r="B9" s="49" t="s">
        <v>10</v>
      </c>
    </row>
    <row r="10" customFormat="false" ht="12.75" hidden="false" customHeight="false" outlineLevel="0" collapsed="false">
      <c r="A10" s="47" t="s">
        <v>177</v>
      </c>
      <c r="B10" s="48" t="s">
        <v>178</v>
      </c>
    </row>
    <row r="11" customFormat="false" ht="12.75" hidden="false" customHeight="false" outlineLevel="0" collapsed="false">
      <c r="A11" s="45" t="s">
        <v>179</v>
      </c>
      <c r="B11" s="49" t="s">
        <v>180</v>
      </c>
    </row>
    <row r="12" customFormat="false" ht="12.75" hidden="false" customHeight="false" outlineLevel="0" collapsed="false">
      <c r="A12" s="47" t="s">
        <v>181</v>
      </c>
      <c r="B12" s="48" t="s">
        <v>182</v>
      </c>
    </row>
    <row r="13" customFormat="false" ht="12.75" hidden="false" customHeight="false" outlineLevel="0" collapsed="false">
      <c r="A13" s="45" t="s">
        <v>183</v>
      </c>
      <c r="B13" s="49" t="s">
        <v>180</v>
      </c>
    </row>
    <row r="14" customFormat="false" ht="12.75" hidden="false" customHeight="false" outlineLevel="0" collapsed="false">
      <c r="A14" s="47" t="s">
        <v>184</v>
      </c>
      <c r="B14" s="48" t="s">
        <v>185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2022-10-23T12:15:03Z</dcterms:created>
  <dc:creator/>
  <dc:description/>
  <dc:language>ru-RU</dc:language>
  <cp:lastModifiedBy/>
  <cp:lastPrinted>2012-02-04T13:58:31Z</cp:lastPrinted>
  <dcterms:modified xsi:type="dcterms:W3CDTF">2022-10-26T08:51:37Z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