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\Documents\Projects\MS-thesis\data\Selectivity parameters\"/>
    </mc:Choice>
  </mc:AlternateContent>
  <xr:revisionPtr revIDLastSave="0" documentId="13_ncr:1_{9E66607B-E0CF-430F-88FA-476E8073CE84}" xr6:coauthVersionLast="45" xr6:coauthVersionMax="45" xr10:uidLastSave="{00000000-0000-0000-0000-000000000000}"/>
  <bookViews>
    <workbookView xWindow="5340" yWindow="648" windowWidth="13164" windowHeight="8976" activeTab="6" xr2:uid="{61ABCC0D-E7EA-4BC2-A5B0-7613055FF009}"/>
  </bookViews>
  <sheets>
    <sheet name="LING_OW_2017" sheetId="7" r:id="rId1"/>
    <sheet name="CAB_CA_2005" sheetId="6" r:id="rId2"/>
    <sheet name="BR_OR_2015" sheetId="4" r:id="rId3"/>
    <sheet name="BR_CA_2003" sheetId="5" r:id="rId4"/>
    <sheet name="CAB_OR_2019" sheetId="3" r:id="rId5"/>
    <sheet name="CR_OR_2015" sheetId="1" r:id="rId6"/>
    <sheet name="ES_COW_201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8" l="1"/>
  <c r="D16" i="8"/>
  <c r="B16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C9" i="8"/>
  <c r="D9" i="8"/>
  <c r="B9" i="8"/>
  <c r="E3" i="8"/>
  <c r="E4" i="8"/>
  <c r="E5" i="8"/>
  <c r="E6" i="8"/>
  <c r="E7" i="8"/>
  <c r="E2" i="8"/>
  <c r="E6" i="1" l="1"/>
  <c r="F6" i="1"/>
  <c r="E7" i="1"/>
  <c r="F7" i="1"/>
  <c r="E8" i="1"/>
  <c r="F8" i="1"/>
  <c r="E10" i="1"/>
  <c r="F10" i="1"/>
  <c r="G3" i="1"/>
  <c r="G4" i="1"/>
  <c r="G2" i="1"/>
  <c r="C31" i="7" l="1"/>
  <c r="D31" i="7"/>
  <c r="E31" i="7"/>
  <c r="B31" i="7"/>
  <c r="B18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C7" i="6" l="1"/>
  <c r="D7" i="6"/>
  <c r="G7" i="6"/>
  <c r="B8" i="6"/>
  <c r="F8" i="6"/>
  <c r="H3" i="6"/>
  <c r="E7" i="6" s="1"/>
  <c r="H4" i="6"/>
  <c r="C8" i="6" s="1"/>
  <c r="H2" i="6"/>
  <c r="D6" i="6" s="1"/>
  <c r="E8" i="6" l="1"/>
  <c r="D8" i="6"/>
  <c r="D10" i="6" s="1"/>
  <c r="F7" i="6"/>
  <c r="B7" i="6"/>
  <c r="G8" i="6"/>
  <c r="E6" i="6"/>
  <c r="E10" i="6" s="1"/>
  <c r="G6" i="6"/>
  <c r="G10" i="6" s="1"/>
  <c r="C6" i="6"/>
  <c r="C10" i="6" s="1"/>
  <c r="F6" i="6"/>
  <c r="B6" i="6"/>
  <c r="B10" i="6" s="1"/>
  <c r="C128" i="4"/>
  <c r="D128" i="4"/>
  <c r="D12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E126" i="4" s="1"/>
  <c r="G123" i="4"/>
  <c r="B127" i="4" s="1"/>
  <c r="G124" i="4"/>
  <c r="E128" i="4" s="1"/>
  <c r="G2" i="4"/>
  <c r="D65" i="5"/>
  <c r="B65" i="5"/>
  <c r="B62" i="5"/>
  <c r="C62" i="5"/>
  <c r="D62" i="5"/>
  <c r="E62" i="5"/>
  <c r="F62" i="5"/>
  <c r="G62" i="5"/>
  <c r="B63" i="5"/>
  <c r="C63" i="5"/>
  <c r="C65" i="5" s="1"/>
  <c r="D63" i="5"/>
  <c r="E63" i="5"/>
  <c r="F63" i="5"/>
  <c r="G63" i="5"/>
  <c r="G65" i="5" s="1"/>
  <c r="C61" i="5"/>
  <c r="D61" i="5"/>
  <c r="E61" i="5"/>
  <c r="E65" i="5" s="1"/>
  <c r="F61" i="5"/>
  <c r="F65" i="5" s="1"/>
  <c r="G61" i="5"/>
  <c r="B61" i="5"/>
  <c r="D130" i="4" l="1"/>
  <c r="B126" i="4"/>
  <c r="C126" i="4"/>
  <c r="C130" i="4" s="1"/>
  <c r="D127" i="4"/>
  <c r="F126" i="4"/>
  <c r="F128" i="4"/>
  <c r="B128" i="4"/>
  <c r="C127" i="4"/>
  <c r="F10" i="6"/>
  <c r="E127" i="4"/>
  <c r="E130" i="4" s="1"/>
  <c r="I10" i="6"/>
  <c r="F127" i="4"/>
  <c r="B130" i="4" l="1"/>
  <c r="F130" i="4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C32" i="3"/>
  <c r="C20" i="3"/>
  <c r="D20" i="3"/>
  <c r="E20" i="3"/>
  <c r="B20" i="3"/>
  <c r="C14" i="3"/>
  <c r="D14" i="3"/>
  <c r="D32" i="3" s="1"/>
  <c r="E14" i="3"/>
  <c r="F14" i="3"/>
  <c r="B14" i="3"/>
  <c r="B15" i="3" l="1"/>
  <c r="E32" i="3"/>
  <c r="H14" i="3"/>
  <c r="B32" i="3"/>
  <c r="D15" i="3"/>
  <c r="D7" i="1"/>
  <c r="C8" i="1"/>
  <c r="D6" i="1" l="1"/>
  <c r="B6" i="1"/>
  <c r="B35" i="3"/>
  <c r="B7" i="1"/>
  <c r="D33" i="3"/>
  <c r="D35" i="3" s="1"/>
  <c r="C15" i="3"/>
  <c r="C33" i="3" s="1"/>
  <c r="C35" i="3" s="1"/>
  <c r="E15" i="3"/>
  <c r="E33" i="3" s="1"/>
  <c r="E35" i="3" s="1"/>
  <c r="F15" i="3"/>
  <c r="B33" i="3"/>
  <c r="B8" i="1"/>
  <c r="C6" i="1"/>
  <c r="C7" i="1"/>
  <c r="D8" i="1"/>
  <c r="D10" i="1" s="1"/>
  <c r="B10" i="1" l="1"/>
  <c r="C10" i="1"/>
</calcChain>
</file>

<file path=xl/sharedStrings.xml><?xml version="1.0" encoding="utf-8"?>
<sst xmlns="http://schemas.openxmlformats.org/spreadsheetml/2006/main" count="96" uniqueCount="56">
  <si>
    <t>Years</t>
  </si>
  <si>
    <t>Commercial Dead Fleet</t>
  </si>
  <si>
    <t>Commercial Live Fleet</t>
  </si>
  <si>
    <t>Recreational Shore Fleet</t>
  </si>
  <si>
    <t>Recreational Boat Fleet</t>
  </si>
  <si>
    <t>Total Dead Removals</t>
  </si>
  <si>
    <t>total</t>
  </si>
  <si>
    <t>proportion</t>
  </si>
  <si>
    <t>proportions</t>
  </si>
  <si>
    <t>Avg.</t>
  </si>
  <si>
    <t>Year</t>
  </si>
  <si>
    <t>Sport_OR</t>
  </si>
  <si>
    <t>Hook_OR</t>
  </si>
  <si>
    <t>Trawl_OR</t>
  </si>
  <si>
    <t>Sport_CA</t>
  </si>
  <si>
    <t>Hook_CA</t>
  </si>
  <si>
    <t>Trawl_CA</t>
  </si>
  <si>
    <t>Total</t>
  </si>
  <si>
    <t xml:space="preserve">Year </t>
  </si>
  <si>
    <t xml:space="preserve">Trawl </t>
  </si>
  <si>
    <t xml:space="preserve">Live </t>
  </si>
  <si>
    <t xml:space="preserve">Dead </t>
  </si>
  <si>
    <t xml:space="preserve">Ocean Rec </t>
  </si>
  <si>
    <t xml:space="preserve">Shore Rec </t>
  </si>
  <si>
    <t>props</t>
  </si>
  <si>
    <t>avg.</t>
  </si>
  <si>
    <t>Dead</t>
  </si>
  <si>
    <t>Live</t>
  </si>
  <si>
    <t>Man-made</t>
  </si>
  <si>
    <t>Shore</t>
  </si>
  <si>
    <t>PBR</t>
  </si>
  <si>
    <t>CPFV</t>
  </si>
  <si>
    <t>averages</t>
  </si>
  <si>
    <t>Trawl</t>
  </si>
  <si>
    <t>Fixed Gear</t>
  </si>
  <si>
    <t>WA rec</t>
  </si>
  <si>
    <t>OR rec</t>
  </si>
  <si>
    <t>Total catch</t>
  </si>
  <si>
    <t xml:space="preserve">Non-Trawl </t>
  </si>
  <si>
    <t xml:space="preserve">Recreational </t>
  </si>
  <si>
    <t xml:space="preserve">CA </t>
  </si>
  <si>
    <t xml:space="preserve">OR </t>
  </si>
  <si>
    <t xml:space="preserve">WA </t>
  </si>
  <si>
    <t>Non-Trawl</t>
  </si>
  <si>
    <t>Rec</t>
  </si>
  <si>
    <t>Prop</t>
  </si>
  <si>
    <t>Avg. Prop</t>
  </si>
  <si>
    <t>Research</t>
  </si>
  <si>
    <t xml:space="preserve">At-sea hake </t>
  </si>
  <si>
    <t xml:space="preserve">Foreign </t>
  </si>
  <si>
    <t xml:space="preserve">Research </t>
  </si>
  <si>
    <t>Hake</t>
  </si>
  <si>
    <t>avg/3yrs</t>
  </si>
  <si>
    <t>CA</t>
  </si>
  <si>
    <t>OR_WA</t>
  </si>
  <si>
    <t>Rec_discards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</si>
</sst>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C116-E186-401B-9D63-CD4A71AC94B0}">
  <dimension ref="A1:F31"/>
  <sheetViews>
    <sheetView workbookViewId="0">
      <selection activeCell="I17" sqref="I17"/>
    </sheetView>
  </sheetViews>
  <sheetFormatPr defaultRowHeight="14.4" x14ac:dyDescent="0.3"/>
  <cols>
    <col min="2" max="2" width="11.88671875" customWidth="1"/>
    <col min="3" max="3" width="11.109375" customWidth="1"/>
    <col min="4" max="4" width="13.109375" customWidth="1"/>
    <col min="5" max="5" width="11.6640625" customWidth="1"/>
    <col min="6" max="6" width="11.33203125" customWidth="1"/>
  </cols>
  <sheetData>
    <row r="1" spans="1:6" ht="34.950000000000003" customHeight="1" x14ac:dyDescent="0.3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3">
      <c r="A2" s="6">
        <v>2005</v>
      </c>
      <c r="B2" s="6">
        <v>79.319999999999993</v>
      </c>
      <c r="C2" s="6">
        <v>58.01</v>
      </c>
      <c r="D2" s="6">
        <v>78.31</v>
      </c>
      <c r="E2" s="6">
        <v>140.84</v>
      </c>
      <c r="F2" s="6">
        <v>356.48</v>
      </c>
    </row>
    <row r="3" spans="1:6" x14ac:dyDescent="0.3">
      <c r="A3" s="6">
        <v>2006</v>
      </c>
      <c r="B3" s="6">
        <v>115.58</v>
      </c>
      <c r="C3" s="6">
        <v>78.63</v>
      </c>
      <c r="D3" s="6">
        <v>62.18</v>
      </c>
      <c r="E3" s="6">
        <v>107.61</v>
      </c>
      <c r="F3" s="6">
        <v>364.01</v>
      </c>
    </row>
    <row r="4" spans="1:6" x14ac:dyDescent="0.3">
      <c r="A4" s="6">
        <v>2007</v>
      </c>
      <c r="B4" s="6">
        <v>113.63</v>
      </c>
      <c r="C4" s="6">
        <v>71.17</v>
      </c>
      <c r="D4" s="6">
        <v>68.209999999999994</v>
      </c>
      <c r="E4" s="6">
        <v>104.02</v>
      </c>
      <c r="F4" s="6">
        <v>357.03</v>
      </c>
    </row>
    <row r="5" spans="1:6" x14ac:dyDescent="0.3">
      <c r="A5" s="6">
        <v>2008</v>
      </c>
      <c r="B5" s="6">
        <v>118.79</v>
      </c>
      <c r="C5" s="6">
        <v>92.78</v>
      </c>
      <c r="D5" s="6">
        <v>70.81</v>
      </c>
      <c r="E5" s="6">
        <v>89.34</v>
      </c>
      <c r="F5" s="6">
        <v>371.72</v>
      </c>
    </row>
    <row r="6" spans="1:6" x14ac:dyDescent="0.3">
      <c r="A6" s="6">
        <v>2009</v>
      </c>
      <c r="B6" s="6">
        <v>93.47</v>
      </c>
      <c r="C6" s="6">
        <v>81.47</v>
      </c>
      <c r="D6" s="6">
        <v>74.25</v>
      </c>
      <c r="E6" s="6">
        <v>78.760000000000005</v>
      </c>
      <c r="F6" s="6">
        <v>327.95</v>
      </c>
    </row>
    <row r="7" spans="1:6" x14ac:dyDescent="0.3">
      <c r="A7" s="6">
        <v>2010</v>
      </c>
      <c r="B7" s="6">
        <v>77.760000000000005</v>
      </c>
      <c r="C7" s="6">
        <v>47.22</v>
      </c>
      <c r="D7" s="6">
        <v>91.43</v>
      </c>
      <c r="E7" s="6">
        <v>93.94</v>
      </c>
      <c r="F7" s="6">
        <v>310.35000000000002</v>
      </c>
    </row>
    <row r="8" spans="1:6" x14ac:dyDescent="0.3">
      <c r="A8" s="6">
        <v>2011</v>
      </c>
      <c r="B8" s="6">
        <v>283.43</v>
      </c>
      <c r="C8" s="6">
        <v>57.64</v>
      </c>
      <c r="D8" s="6">
        <v>117.78</v>
      </c>
      <c r="E8" s="6">
        <v>114.99</v>
      </c>
      <c r="F8" s="6">
        <v>573.83000000000004</v>
      </c>
    </row>
    <row r="9" spans="1:6" x14ac:dyDescent="0.3">
      <c r="A9" s="6">
        <v>2012</v>
      </c>
      <c r="B9" s="6">
        <v>373.23</v>
      </c>
      <c r="C9" s="6">
        <v>64.87</v>
      </c>
      <c r="D9" s="6">
        <v>122.32</v>
      </c>
      <c r="E9" s="6">
        <v>155.25</v>
      </c>
      <c r="F9" s="6">
        <v>715.68</v>
      </c>
    </row>
    <row r="10" spans="1:6" x14ac:dyDescent="0.3">
      <c r="A10" s="6">
        <v>2013</v>
      </c>
      <c r="B10" s="6">
        <v>360.35</v>
      </c>
      <c r="C10" s="6">
        <v>78.34</v>
      </c>
      <c r="D10" s="6">
        <v>127.32</v>
      </c>
      <c r="E10" s="6">
        <v>224</v>
      </c>
      <c r="F10" s="6">
        <v>790.01</v>
      </c>
    </row>
    <row r="11" spans="1:6" x14ac:dyDescent="0.3">
      <c r="A11" s="6">
        <v>2014</v>
      </c>
      <c r="B11" s="6">
        <v>217.53</v>
      </c>
      <c r="C11" s="6">
        <v>82.2</v>
      </c>
      <c r="D11" s="6">
        <v>141.58000000000001</v>
      </c>
      <c r="E11" s="6">
        <v>176.09</v>
      </c>
      <c r="F11" s="6">
        <v>617.41</v>
      </c>
    </row>
    <row r="12" spans="1:6" x14ac:dyDescent="0.3">
      <c r="A12" s="6">
        <v>2015</v>
      </c>
      <c r="B12" s="6">
        <v>163.4</v>
      </c>
      <c r="C12" s="6">
        <v>132.54</v>
      </c>
      <c r="D12" s="6">
        <v>271.95</v>
      </c>
      <c r="E12" s="6">
        <v>226.17</v>
      </c>
      <c r="F12" s="6">
        <v>794.07</v>
      </c>
    </row>
    <row r="13" spans="1:6" x14ac:dyDescent="0.3">
      <c r="A13" s="6">
        <v>2016</v>
      </c>
      <c r="B13" s="6">
        <v>262.74</v>
      </c>
      <c r="C13" s="6">
        <v>98.31</v>
      </c>
      <c r="D13" s="6">
        <v>349.69</v>
      </c>
      <c r="E13" s="6">
        <v>154.66</v>
      </c>
      <c r="F13" s="6">
        <v>865.4</v>
      </c>
    </row>
    <row r="14" spans="1:6" x14ac:dyDescent="0.3">
      <c r="A14" s="7"/>
    </row>
    <row r="16" spans="1:6" x14ac:dyDescent="0.3">
      <c r="A16" t="s">
        <v>8</v>
      </c>
    </row>
    <row r="17" spans="1:5" ht="37.950000000000003" customHeight="1" x14ac:dyDescent="0.3">
      <c r="B17" s="1" t="s">
        <v>33</v>
      </c>
      <c r="C17" s="1" t="s">
        <v>34</v>
      </c>
      <c r="D17" s="1" t="s">
        <v>35</v>
      </c>
      <c r="E17" s="1" t="s">
        <v>36</v>
      </c>
    </row>
    <row r="18" spans="1:5" x14ac:dyDescent="0.3">
      <c r="B18">
        <f t="shared" ref="B18:E29" si="0">B2/$F2</f>
        <v>0.2225089766606822</v>
      </c>
      <c r="C18">
        <f t="shared" si="0"/>
        <v>0.16273002692998204</v>
      </c>
      <c r="D18">
        <f t="shared" si="0"/>
        <v>0.21967571813285458</v>
      </c>
      <c r="E18">
        <f t="shared" si="0"/>
        <v>0.39508527827648116</v>
      </c>
    </row>
    <row r="19" spans="1:5" x14ac:dyDescent="0.3">
      <c r="B19">
        <f t="shared" si="0"/>
        <v>0.31751874948490427</v>
      </c>
      <c r="C19">
        <f t="shared" si="0"/>
        <v>0.21601054916073734</v>
      </c>
      <c r="D19">
        <f t="shared" si="0"/>
        <v>0.17081948298123678</v>
      </c>
      <c r="E19">
        <f t="shared" si="0"/>
        <v>0.29562374660036811</v>
      </c>
    </row>
    <row r="20" spans="1:5" x14ac:dyDescent="0.3">
      <c r="B20">
        <f t="shared" si="0"/>
        <v>0.31826457160462707</v>
      </c>
      <c r="C20">
        <f t="shared" si="0"/>
        <v>0.19933899112119433</v>
      </c>
      <c r="D20">
        <f t="shared" si="0"/>
        <v>0.19104837128532617</v>
      </c>
      <c r="E20">
        <f t="shared" si="0"/>
        <v>0.29134806598885249</v>
      </c>
    </row>
    <row r="21" spans="1:5" x14ac:dyDescent="0.3">
      <c r="B21">
        <f t="shared" si="0"/>
        <v>0.31956849241364466</v>
      </c>
      <c r="C21">
        <f t="shared" si="0"/>
        <v>0.24959647046163777</v>
      </c>
      <c r="D21">
        <f t="shared" si="0"/>
        <v>0.19049284407618636</v>
      </c>
      <c r="E21">
        <f t="shared" si="0"/>
        <v>0.24034219304853113</v>
      </c>
    </row>
    <row r="22" spans="1:5" x14ac:dyDescent="0.3">
      <c r="B22">
        <f t="shared" si="0"/>
        <v>0.28501295929257509</v>
      </c>
      <c r="C22">
        <f t="shared" si="0"/>
        <v>0.24842201555115109</v>
      </c>
      <c r="D22">
        <f t="shared" si="0"/>
        <v>0.22640646440006099</v>
      </c>
      <c r="E22">
        <f t="shared" si="0"/>
        <v>0.24015856075621286</v>
      </c>
    </row>
    <row r="23" spans="1:5" x14ac:dyDescent="0.3">
      <c r="B23">
        <f t="shared" si="0"/>
        <v>0.25055582406959886</v>
      </c>
      <c r="C23">
        <f t="shared" si="0"/>
        <v>0.15215079748670854</v>
      </c>
      <c r="D23">
        <f t="shared" si="0"/>
        <v>0.29460286772998229</v>
      </c>
      <c r="E23">
        <f t="shared" si="0"/>
        <v>0.30269051071371028</v>
      </c>
    </row>
    <row r="24" spans="1:5" x14ac:dyDescent="0.3">
      <c r="B24">
        <f t="shared" si="0"/>
        <v>0.49392677273757035</v>
      </c>
      <c r="C24">
        <f t="shared" si="0"/>
        <v>0.10044786783542163</v>
      </c>
      <c r="D24">
        <f t="shared" si="0"/>
        <v>0.20525242667689036</v>
      </c>
      <c r="E24">
        <f t="shared" si="0"/>
        <v>0.2003903595141418</v>
      </c>
    </row>
    <row r="25" spans="1:5" x14ac:dyDescent="0.3">
      <c r="B25">
        <f t="shared" si="0"/>
        <v>0.52150402414486929</v>
      </c>
      <c r="C25">
        <f t="shared" si="0"/>
        <v>9.0641068634026392E-2</v>
      </c>
      <c r="D25">
        <f t="shared" si="0"/>
        <v>0.17091437513972726</v>
      </c>
      <c r="E25">
        <f t="shared" si="0"/>
        <v>0.21692655935613683</v>
      </c>
    </row>
    <row r="26" spans="1:5" x14ac:dyDescent="0.3">
      <c r="B26">
        <f t="shared" si="0"/>
        <v>0.45613346666497895</v>
      </c>
      <c r="C26">
        <f t="shared" si="0"/>
        <v>9.9163301730357853E-2</v>
      </c>
      <c r="D26">
        <f t="shared" si="0"/>
        <v>0.16116251693016542</v>
      </c>
      <c r="E26">
        <f t="shared" si="0"/>
        <v>0.28354071467449782</v>
      </c>
    </row>
    <row r="27" spans="1:5" x14ac:dyDescent="0.3">
      <c r="B27">
        <f t="shared" si="0"/>
        <v>0.35232665489707005</v>
      </c>
      <c r="C27">
        <f t="shared" si="0"/>
        <v>0.13313681346269093</v>
      </c>
      <c r="D27">
        <f t="shared" si="0"/>
        <v>0.22931277433148153</v>
      </c>
      <c r="E27">
        <f t="shared" si="0"/>
        <v>0.28520756061612224</v>
      </c>
    </row>
    <row r="28" spans="1:5" x14ac:dyDescent="0.3">
      <c r="B28">
        <f t="shared" si="0"/>
        <v>0.20577530948153186</v>
      </c>
      <c r="C28">
        <f t="shared" si="0"/>
        <v>0.16691223695643959</v>
      </c>
      <c r="D28">
        <f t="shared" si="0"/>
        <v>0.34247610412180285</v>
      </c>
      <c r="E28">
        <f t="shared" si="0"/>
        <v>0.28482375609203214</v>
      </c>
    </row>
    <row r="29" spans="1:5" x14ac:dyDescent="0.3">
      <c r="B29">
        <f t="shared" si="0"/>
        <v>0.30360526923965797</v>
      </c>
      <c r="C29">
        <f t="shared" si="0"/>
        <v>0.11360064709960713</v>
      </c>
      <c r="D29">
        <f t="shared" si="0"/>
        <v>0.40407903859486943</v>
      </c>
      <c r="E29">
        <f t="shared" si="0"/>
        <v>0.1787150450658655</v>
      </c>
    </row>
    <row r="31" spans="1:5" x14ac:dyDescent="0.3">
      <c r="A31" t="s">
        <v>9</v>
      </c>
      <c r="B31">
        <f>AVERAGE(B27:B29)</f>
        <v>0.28723574453941997</v>
      </c>
      <c r="C31">
        <f t="shared" ref="C31:E31" si="1">AVERAGE(C27:C29)</f>
        <v>0.1378832325062459</v>
      </c>
      <c r="D31">
        <f t="shared" si="1"/>
        <v>0.32528930568271797</v>
      </c>
      <c r="E31">
        <f t="shared" si="1"/>
        <v>0.24958212059133991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1E4D-5FAA-4EB0-9CA5-442B065A2EF9}">
  <dimension ref="A1:I19"/>
  <sheetViews>
    <sheetView workbookViewId="0">
      <selection activeCell="I11" sqref="I11"/>
    </sheetView>
  </sheetViews>
  <sheetFormatPr defaultRowHeight="14.4" x14ac:dyDescent="0.3"/>
  <cols>
    <col min="1" max="1" width="12" customWidth="1"/>
    <col min="2" max="2" width="11.88671875" customWidth="1"/>
    <col min="3" max="3" width="11.6640625" customWidth="1"/>
    <col min="4" max="4" width="13.109375" customWidth="1"/>
    <col min="5" max="5" width="12.88671875" customWidth="1"/>
    <col min="6" max="6" width="11.33203125" customWidth="1"/>
  </cols>
  <sheetData>
    <row r="1" spans="1:9" ht="34.950000000000003" customHeight="1" x14ac:dyDescent="0.3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17</v>
      </c>
    </row>
    <row r="2" spans="1:9" x14ac:dyDescent="0.3">
      <c r="A2" s="1">
        <v>2002</v>
      </c>
      <c r="B2" s="1">
        <v>357</v>
      </c>
      <c r="C2" s="1">
        <v>6360</v>
      </c>
      <c r="D2" s="1">
        <v>1823</v>
      </c>
      <c r="E2" s="1">
        <v>173</v>
      </c>
      <c r="F2" s="1">
        <v>3455</v>
      </c>
      <c r="G2" s="1">
        <v>5723</v>
      </c>
      <c r="H2">
        <f>SUM(B2:G2)</f>
        <v>17891</v>
      </c>
    </row>
    <row r="3" spans="1:9" x14ac:dyDescent="0.3">
      <c r="A3" s="1">
        <v>2003</v>
      </c>
      <c r="B3" s="1">
        <v>361</v>
      </c>
      <c r="C3" s="1">
        <v>5407</v>
      </c>
      <c r="D3" s="1">
        <v>1317</v>
      </c>
      <c r="E3" s="1">
        <v>506</v>
      </c>
      <c r="F3" s="1">
        <v>1859</v>
      </c>
      <c r="G3" s="1">
        <v>6364</v>
      </c>
      <c r="H3">
        <f t="shared" ref="H3:H4" si="0">SUM(B3:G3)</f>
        <v>15814</v>
      </c>
    </row>
    <row r="4" spans="1:9" x14ac:dyDescent="0.3">
      <c r="A4" s="1">
        <v>2004</v>
      </c>
      <c r="B4" s="1">
        <v>167</v>
      </c>
      <c r="C4" s="1">
        <v>4084</v>
      </c>
      <c r="D4" s="1">
        <v>2266</v>
      </c>
      <c r="E4" s="1">
        <v>391</v>
      </c>
      <c r="F4" s="1">
        <v>3592</v>
      </c>
      <c r="G4" s="1">
        <v>2296</v>
      </c>
      <c r="H4">
        <f t="shared" si="0"/>
        <v>12796</v>
      </c>
    </row>
    <row r="5" spans="1:9" x14ac:dyDescent="0.3">
      <c r="A5" s="1"/>
      <c r="B5" s="1"/>
      <c r="C5" s="1"/>
      <c r="D5" s="1"/>
      <c r="E5" s="1"/>
      <c r="F5" s="1"/>
    </row>
    <row r="6" spans="1:9" x14ac:dyDescent="0.3">
      <c r="A6" s="1" t="s">
        <v>8</v>
      </c>
      <c r="B6" s="1">
        <f t="shared" ref="B6:G6" si="1">B2/$H2</f>
        <v>1.9954166899558437E-2</v>
      </c>
      <c r="C6" s="1">
        <f t="shared" si="1"/>
        <v>0.35548599854675533</v>
      </c>
      <c r="D6" s="1">
        <f t="shared" si="1"/>
        <v>0.10189480744508413</v>
      </c>
      <c r="E6" s="1">
        <f t="shared" si="1"/>
        <v>9.6696663126711758E-3</v>
      </c>
      <c r="F6" s="1">
        <f t="shared" si="1"/>
        <v>0.19311385612877982</v>
      </c>
      <c r="G6" s="1">
        <f t="shared" si="1"/>
        <v>0.3198815046671511</v>
      </c>
    </row>
    <row r="7" spans="1:9" x14ac:dyDescent="0.3">
      <c r="A7" s="1"/>
      <c r="B7" s="1">
        <f t="shared" ref="B7:G7" si="2">B3/$H3</f>
        <v>2.2827874035664601E-2</v>
      </c>
      <c r="C7" s="1">
        <f t="shared" si="2"/>
        <v>0.34191222966991275</v>
      </c>
      <c r="D7" s="1">
        <f t="shared" si="2"/>
        <v>8.3280637409889974E-2</v>
      </c>
      <c r="E7" s="1">
        <f t="shared" si="2"/>
        <v>3.1996964714809666E-2</v>
      </c>
      <c r="F7" s="1">
        <f t="shared" si="2"/>
        <v>0.11755406601745289</v>
      </c>
      <c r="G7" s="1">
        <f t="shared" si="2"/>
        <v>0.40242822815227014</v>
      </c>
    </row>
    <row r="8" spans="1:9" x14ac:dyDescent="0.3">
      <c r="A8" s="1"/>
      <c r="B8" s="1">
        <f t="shared" ref="B8:G8" si="3">B4/$H4</f>
        <v>1.3050953422944669E-2</v>
      </c>
      <c r="C8" s="1">
        <f t="shared" si="3"/>
        <v>0.31916223819943734</v>
      </c>
      <c r="D8" s="1">
        <f t="shared" si="3"/>
        <v>0.17708658955923726</v>
      </c>
      <c r="E8" s="1">
        <f t="shared" si="3"/>
        <v>3.0556423882463268E-2</v>
      </c>
      <c r="F8" s="1">
        <f t="shared" si="3"/>
        <v>0.28071272272585185</v>
      </c>
      <c r="G8" s="1">
        <f t="shared" si="3"/>
        <v>0.17943107221006566</v>
      </c>
    </row>
    <row r="9" spans="1:9" x14ac:dyDescent="0.3">
      <c r="A9" s="1"/>
      <c r="B9" s="1"/>
      <c r="C9" s="1"/>
      <c r="D9" s="1"/>
      <c r="E9" s="1"/>
      <c r="F9" s="1"/>
    </row>
    <row r="10" spans="1:9" x14ac:dyDescent="0.3">
      <c r="A10" s="1" t="s">
        <v>32</v>
      </c>
      <c r="B10" s="1">
        <f>AVERAGE(B6:B8)</f>
        <v>1.8610998119389235E-2</v>
      </c>
      <c r="C10" s="1">
        <f t="shared" ref="C10:G10" si="4">AVERAGE(C6:C8)</f>
        <v>0.33885348880536847</v>
      </c>
      <c r="D10" s="1">
        <f t="shared" si="4"/>
        <v>0.12075401147140379</v>
      </c>
      <c r="E10" s="1">
        <f t="shared" si="4"/>
        <v>2.4074351636648034E-2</v>
      </c>
      <c r="F10" s="1">
        <f t="shared" si="4"/>
        <v>0.19712688162402822</v>
      </c>
      <c r="G10" s="1">
        <f t="shared" si="4"/>
        <v>0.30058026834316226</v>
      </c>
      <c r="I10" s="1">
        <f>SUM(B10:G10)</f>
        <v>1</v>
      </c>
    </row>
    <row r="11" spans="1:9" x14ac:dyDescent="0.3">
      <c r="A11" s="1"/>
      <c r="B11" s="1"/>
      <c r="C11" s="1"/>
      <c r="D11" s="1"/>
      <c r="E11" s="1"/>
      <c r="F11" s="1"/>
    </row>
    <row r="12" spans="1:9" x14ac:dyDescent="0.3">
      <c r="A12" s="1"/>
      <c r="B12" s="1"/>
      <c r="C12" s="1"/>
      <c r="D12" s="1"/>
      <c r="E12" s="1"/>
      <c r="F12" s="1"/>
    </row>
    <row r="13" spans="1:9" x14ac:dyDescent="0.3">
      <c r="A13" s="1"/>
      <c r="B13" s="1"/>
      <c r="C13" s="1"/>
      <c r="D13" s="1"/>
      <c r="E13" s="1"/>
      <c r="F13" s="1"/>
    </row>
    <row r="19" spans="2:5" ht="37.950000000000003" customHeight="1" x14ac:dyDescent="0.3">
      <c r="B19" s="1"/>
      <c r="C19" s="1"/>
      <c r="D19" s="1"/>
      <c r="E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27F-A68E-482A-9E07-1F760117E79A}">
  <dimension ref="A1:M130"/>
  <sheetViews>
    <sheetView topLeftCell="A106" workbookViewId="0">
      <selection activeCell="J114" sqref="J114"/>
    </sheetView>
  </sheetViews>
  <sheetFormatPr defaultColWidth="8.88671875" defaultRowHeight="14.4" x14ac:dyDescent="0.3"/>
  <cols>
    <col min="1" max="16384" width="8.88671875" style="3"/>
  </cols>
  <sheetData>
    <row r="1" spans="1:7" ht="28.8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17</v>
      </c>
    </row>
    <row r="2" spans="1:7" x14ac:dyDescent="0.3">
      <c r="A2" s="6">
        <v>1892</v>
      </c>
      <c r="B2" s="6">
        <v>0</v>
      </c>
      <c r="C2" s="6">
        <v>0</v>
      </c>
      <c r="D2" s="6">
        <v>0.25</v>
      </c>
      <c r="E2" s="6">
        <v>0</v>
      </c>
      <c r="F2" s="6">
        <v>0</v>
      </c>
      <c r="G2" s="3">
        <f>SUM(B2:F2)</f>
        <v>0.25</v>
      </c>
    </row>
    <row r="3" spans="1:7" x14ac:dyDescent="0.3">
      <c r="A3" s="6">
        <v>1893</v>
      </c>
      <c r="B3" s="6">
        <v>0</v>
      </c>
      <c r="C3" s="6">
        <v>0</v>
      </c>
      <c r="D3" s="6">
        <v>0.25</v>
      </c>
      <c r="E3" s="6">
        <v>0</v>
      </c>
      <c r="F3" s="6">
        <v>0</v>
      </c>
      <c r="G3" s="3">
        <f t="shared" ref="G3:G66" si="0">SUM(B3:F3)</f>
        <v>0.25</v>
      </c>
    </row>
    <row r="4" spans="1:7" x14ac:dyDescent="0.3">
      <c r="A4" s="6">
        <v>1894</v>
      </c>
      <c r="B4" s="6">
        <v>0</v>
      </c>
      <c r="C4" s="6">
        <v>0</v>
      </c>
      <c r="D4" s="6">
        <v>0.25</v>
      </c>
      <c r="E4" s="6">
        <v>0</v>
      </c>
      <c r="F4" s="6">
        <v>0</v>
      </c>
      <c r="G4" s="3">
        <f t="shared" si="0"/>
        <v>0.25</v>
      </c>
    </row>
    <row r="5" spans="1:7" x14ac:dyDescent="0.3">
      <c r="A5" s="6">
        <v>1895</v>
      </c>
      <c r="B5" s="6">
        <v>0</v>
      </c>
      <c r="C5" s="6">
        <v>0</v>
      </c>
      <c r="D5" s="6">
        <v>0.06</v>
      </c>
      <c r="E5" s="6">
        <v>0</v>
      </c>
      <c r="F5" s="6">
        <v>0</v>
      </c>
      <c r="G5" s="3">
        <f t="shared" si="0"/>
        <v>0.06</v>
      </c>
    </row>
    <row r="6" spans="1:7" x14ac:dyDescent="0.3">
      <c r="A6" s="6">
        <v>1896</v>
      </c>
      <c r="B6" s="6">
        <v>0</v>
      </c>
      <c r="C6" s="6">
        <v>0</v>
      </c>
      <c r="D6" s="6">
        <v>0.02</v>
      </c>
      <c r="E6" s="6">
        <v>0</v>
      </c>
      <c r="F6" s="6">
        <v>0</v>
      </c>
      <c r="G6" s="3">
        <f t="shared" si="0"/>
        <v>0.02</v>
      </c>
    </row>
    <row r="7" spans="1:7" x14ac:dyDescent="0.3">
      <c r="A7" s="6">
        <v>1897</v>
      </c>
      <c r="B7" s="6">
        <v>0</v>
      </c>
      <c r="C7" s="6">
        <v>0</v>
      </c>
      <c r="D7" s="6">
        <v>0.02</v>
      </c>
      <c r="E7" s="6">
        <v>0</v>
      </c>
      <c r="F7" s="6">
        <v>0</v>
      </c>
      <c r="G7" s="3">
        <f t="shared" si="0"/>
        <v>0.02</v>
      </c>
    </row>
    <row r="8" spans="1:7" x14ac:dyDescent="0.3">
      <c r="A8" s="6">
        <v>1898</v>
      </c>
      <c r="B8" s="6">
        <v>0</v>
      </c>
      <c r="C8" s="6">
        <v>0</v>
      </c>
      <c r="D8" s="6">
        <v>0.01</v>
      </c>
      <c r="E8" s="6">
        <v>0</v>
      </c>
      <c r="F8" s="6">
        <v>0</v>
      </c>
      <c r="G8" s="3">
        <f t="shared" si="0"/>
        <v>0.01</v>
      </c>
    </row>
    <row r="9" spans="1:7" x14ac:dyDescent="0.3">
      <c r="A9" s="6">
        <v>1899</v>
      </c>
      <c r="B9" s="6">
        <v>0</v>
      </c>
      <c r="C9" s="6">
        <v>0</v>
      </c>
      <c r="D9" s="6">
        <v>0.02</v>
      </c>
      <c r="E9" s="6">
        <v>0</v>
      </c>
      <c r="F9" s="6">
        <v>0</v>
      </c>
      <c r="G9" s="3">
        <f t="shared" si="0"/>
        <v>0.02</v>
      </c>
    </row>
    <row r="10" spans="1:7" x14ac:dyDescent="0.3">
      <c r="A10" s="6">
        <v>1900</v>
      </c>
      <c r="B10" s="6">
        <v>0</v>
      </c>
      <c r="C10" s="6">
        <v>0</v>
      </c>
      <c r="D10" s="6">
        <v>0.02</v>
      </c>
      <c r="E10" s="6">
        <v>0</v>
      </c>
      <c r="F10" s="6">
        <v>0</v>
      </c>
      <c r="G10" s="3">
        <f t="shared" si="0"/>
        <v>0.02</v>
      </c>
    </row>
    <row r="11" spans="1:7" x14ac:dyDescent="0.3">
      <c r="A11" s="6">
        <v>1901</v>
      </c>
      <c r="B11" s="6">
        <v>0</v>
      </c>
      <c r="C11" s="6">
        <v>0</v>
      </c>
      <c r="D11" s="6">
        <v>0.03</v>
      </c>
      <c r="E11" s="6">
        <v>0</v>
      </c>
      <c r="F11" s="6">
        <v>0</v>
      </c>
      <c r="G11" s="3">
        <f t="shared" si="0"/>
        <v>0.03</v>
      </c>
    </row>
    <row r="12" spans="1:7" x14ac:dyDescent="0.3">
      <c r="A12" s="6">
        <v>1902</v>
      </c>
      <c r="B12" s="6">
        <v>0</v>
      </c>
      <c r="C12" s="6">
        <v>0</v>
      </c>
      <c r="D12" s="6">
        <v>0.03</v>
      </c>
      <c r="E12" s="6">
        <v>0</v>
      </c>
      <c r="F12" s="6">
        <v>0</v>
      </c>
      <c r="G12" s="3">
        <f t="shared" si="0"/>
        <v>0.03</v>
      </c>
    </row>
    <row r="13" spans="1:7" x14ac:dyDescent="0.3">
      <c r="A13" s="6">
        <v>1903</v>
      </c>
      <c r="B13" s="6">
        <v>0</v>
      </c>
      <c r="C13" s="6">
        <v>0</v>
      </c>
      <c r="D13" s="6">
        <v>0.04</v>
      </c>
      <c r="E13" s="6">
        <v>0</v>
      </c>
      <c r="F13" s="6">
        <v>0</v>
      </c>
      <c r="G13" s="3">
        <f t="shared" si="0"/>
        <v>0.04</v>
      </c>
    </row>
    <row r="14" spans="1:7" x14ac:dyDescent="0.3">
      <c r="A14" s="6">
        <v>1904</v>
      </c>
      <c r="B14" s="6">
        <v>0</v>
      </c>
      <c r="C14" s="6">
        <v>0</v>
      </c>
      <c r="D14" s="6">
        <v>0.05</v>
      </c>
      <c r="E14" s="6">
        <v>0</v>
      </c>
      <c r="F14" s="6">
        <v>0</v>
      </c>
      <c r="G14" s="3">
        <f t="shared" si="0"/>
        <v>0.05</v>
      </c>
    </row>
    <row r="15" spans="1:7" x14ac:dyDescent="0.3">
      <c r="A15" s="6">
        <v>1905</v>
      </c>
      <c r="B15" s="6">
        <v>0</v>
      </c>
      <c r="C15" s="6">
        <v>0</v>
      </c>
      <c r="D15" s="6">
        <v>0.05</v>
      </c>
      <c r="E15" s="6">
        <v>0</v>
      </c>
      <c r="F15" s="6">
        <v>0</v>
      </c>
      <c r="G15" s="3">
        <f t="shared" si="0"/>
        <v>0.05</v>
      </c>
    </row>
    <row r="16" spans="1:7" x14ac:dyDescent="0.3">
      <c r="A16" s="6">
        <v>1906</v>
      </c>
      <c r="B16" s="6">
        <v>0</v>
      </c>
      <c r="C16" s="6">
        <v>0</v>
      </c>
      <c r="D16" s="6">
        <v>0.06</v>
      </c>
      <c r="E16" s="6">
        <v>0</v>
      </c>
      <c r="F16" s="6">
        <v>0</v>
      </c>
      <c r="G16" s="3">
        <f t="shared" si="0"/>
        <v>0.06</v>
      </c>
    </row>
    <row r="17" spans="1:7" x14ac:dyDescent="0.3">
      <c r="A17" s="6">
        <v>1907</v>
      </c>
      <c r="B17" s="6">
        <v>0</v>
      </c>
      <c r="C17" s="6">
        <v>0</v>
      </c>
      <c r="D17" s="6">
        <v>0.06</v>
      </c>
      <c r="E17" s="6">
        <v>0</v>
      </c>
      <c r="F17" s="6">
        <v>0</v>
      </c>
      <c r="G17" s="3">
        <f t="shared" si="0"/>
        <v>0.06</v>
      </c>
    </row>
    <row r="18" spans="1:7" x14ac:dyDescent="0.3">
      <c r="A18" s="6">
        <v>1908</v>
      </c>
      <c r="B18" s="6">
        <v>0</v>
      </c>
      <c r="C18" s="6">
        <v>0</v>
      </c>
      <c r="D18" s="6">
        <v>7.0000000000000007E-2</v>
      </c>
      <c r="E18" s="6">
        <v>0</v>
      </c>
      <c r="F18" s="6">
        <v>0</v>
      </c>
      <c r="G18" s="3">
        <f t="shared" si="0"/>
        <v>7.0000000000000007E-2</v>
      </c>
    </row>
    <row r="19" spans="1:7" x14ac:dyDescent="0.3">
      <c r="A19" s="6">
        <v>1909</v>
      </c>
      <c r="B19" s="6">
        <v>0</v>
      </c>
      <c r="C19" s="6">
        <v>0</v>
      </c>
      <c r="D19" s="6">
        <v>0.08</v>
      </c>
      <c r="E19" s="6">
        <v>0</v>
      </c>
      <c r="F19" s="6">
        <v>0</v>
      </c>
      <c r="G19" s="3">
        <f t="shared" si="0"/>
        <v>0.08</v>
      </c>
    </row>
    <row r="20" spans="1:7" x14ac:dyDescent="0.3">
      <c r="A20" s="6">
        <v>1910</v>
      </c>
      <c r="B20" s="6">
        <v>0</v>
      </c>
      <c r="C20" s="6">
        <v>0</v>
      </c>
      <c r="D20" s="6">
        <v>0.08</v>
      </c>
      <c r="E20" s="6">
        <v>0</v>
      </c>
      <c r="F20" s="6">
        <v>0</v>
      </c>
      <c r="G20" s="3">
        <f t="shared" si="0"/>
        <v>0.08</v>
      </c>
    </row>
    <row r="21" spans="1:7" x14ac:dyDescent="0.3">
      <c r="A21" s="6">
        <v>1911</v>
      </c>
      <c r="B21" s="6">
        <v>0</v>
      </c>
      <c r="C21" s="6">
        <v>0</v>
      </c>
      <c r="D21" s="6">
        <v>0.09</v>
      </c>
      <c r="E21" s="6">
        <v>0</v>
      </c>
      <c r="F21" s="6">
        <v>0</v>
      </c>
      <c r="G21" s="3">
        <f t="shared" si="0"/>
        <v>0.09</v>
      </c>
    </row>
    <row r="22" spans="1:7" x14ac:dyDescent="0.3">
      <c r="A22" s="6">
        <v>1912</v>
      </c>
      <c r="B22" s="6">
        <v>0</v>
      </c>
      <c r="C22" s="6">
        <v>0</v>
      </c>
      <c r="D22" s="6">
        <v>0.1</v>
      </c>
      <c r="E22" s="6">
        <v>0</v>
      </c>
      <c r="F22" s="6">
        <v>0</v>
      </c>
      <c r="G22" s="3">
        <f t="shared" si="0"/>
        <v>0.1</v>
      </c>
    </row>
    <row r="23" spans="1:7" x14ac:dyDescent="0.3">
      <c r="A23" s="6">
        <v>1913</v>
      </c>
      <c r="B23" s="6">
        <v>0</v>
      </c>
      <c r="C23" s="6">
        <v>0</v>
      </c>
      <c r="D23" s="6">
        <v>0.1</v>
      </c>
      <c r="E23" s="6">
        <v>0</v>
      </c>
      <c r="F23" s="6">
        <v>0</v>
      </c>
      <c r="G23" s="3">
        <f t="shared" si="0"/>
        <v>0.1</v>
      </c>
    </row>
    <row r="24" spans="1:7" x14ac:dyDescent="0.3">
      <c r="A24" s="6">
        <v>1914</v>
      </c>
      <c r="B24" s="6">
        <v>0</v>
      </c>
      <c r="C24" s="6">
        <v>0</v>
      </c>
      <c r="D24" s="6">
        <v>0.11</v>
      </c>
      <c r="E24" s="6">
        <v>0</v>
      </c>
      <c r="F24" s="6">
        <v>0</v>
      </c>
      <c r="G24" s="3">
        <f t="shared" si="0"/>
        <v>0.11</v>
      </c>
    </row>
    <row r="25" spans="1:7" x14ac:dyDescent="0.3">
      <c r="A25" s="6">
        <v>1915</v>
      </c>
      <c r="B25" s="6">
        <v>0</v>
      </c>
      <c r="C25" s="6">
        <v>0</v>
      </c>
      <c r="D25" s="6">
        <v>0.11</v>
      </c>
      <c r="E25" s="6">
        <v>0</v>
      </c>
      <c r="F25" s="6">
        <v>2.31</v>
      </c>
      <c r="G25" s="3">
        <f t="shared" si="0"/>
        <v>2.42</v>
      </c>
    </row>
    <row r="26" spans="1:7" x14ac:dyDescent="0.3">
      <c r="A26" s="6">
        <v>1916</v>
      </c>
      <c r="B26" s="6">
        <v>0</v>
      </c>
      <c r="C26" s="6">
        <v>0</v>
      </c>
      <c r="D26" s="6">
        <v>0.12</v>
      </c>
      <c r="E26" s="6">
        <v>0</v>
      </c>
      <c r="F26" s="6">
        <v>2.21</v>
      </c>
      <c r="G26" s="3">
        <f t="shared" si="0"/>
        <v>2.33</v>
      </c>
    </row>
    <row r="27" spans="1:7" x14ac:dyDescent="0.3">
      <c r="A27" s="6">
        <v>1917</v>
      </c>
      <c r="B27" s="6">
        <v>0</v>
      </c>
      <c r="C27" s="6">
        <v>0</v>
      </c>
      <c r="D27" s="6">
        <v>0.13</v>
      </c>
      <c r="E27" s="6">
        <v>0</v>
      </c>
      <c r="F27" s="6">
        <v>2.13</v>
      </c>
      <c r="G27" s="3">
        <f t="shared" si="0"/>
        <v>2.2599999999999998</v>
      </c>
    </row>
    <row r="28" spans="1:7" x14ac:dyDescent="0.3">
      <c r="A28" s="6">
        <v>1918</v>
      </c>
      <c r="B28" s="6">
        <v>0</v>
      </c>
      <c r="C28" s="6">
        <v>0</v>
      </c>
      <c r="D28" s="6">
        <v>0.13</v>
      </c>
      <c r="E28" s="6">
        <v>0</v>
      </c>
      <c r="F28" s="6">
        <v>2.12</v>
      </c>
      <c r="G28" s="3">
        <f t="shared" si="0"/>
        <v>2.25</v>
      </c>
    </row>
    <row r="29" spans="1:7" x14ac:dyDescent="0.3">
      <c r="A29" s="6">
        <v>1919</v>
      </c>
      <c r="B29" s="6">
        <v>0</v>
      </c>
      <c r="C29" s="6">
        <v>0</v>
      </c>
      <c r="D29" s="6">
        <v>0.14000000000000001</v>
      </c>
      <c r="E29" s="6">
        <v>0</v>
      </c>
      <c r="F29" s="6">
        <v>2.58</v>
      </c>
      <c r="G29" s="3">
        <f t="shared" si="0"/>
        <v>2.72</v>
      </c>
    </row>
    <row r="30" spans="1:7" x14ac:dyDescent="0.3">
      <c r="A30" s="6">
        <v>1920</v>
      </c>
      <c r="B30" s="6">
        <v>0</v>
      </c>
      <c r="C30" s="6">
        <v>0</v>
      </c>
      <c r="D30" s="6">
        <v>0.15</v>
      </c>
      <c r="E30" s="6">
        <v>0</v>
      </c>
      <c r="F30" s="6">
        <v>2.8</v>
      </c>
      <c r="G30" s="3">
        <f t="shared" si="0"/>
        <v>2.9499999999999997</v>
      </c>
    </row>
    <row r="31" spans="1:7" x14ac:dyDescent="0.3">
      <c r="A31" s="6">
        <v>1921</v>
      </c>
      <c r="B31" s="6">
        <v>0</v>
      </c>
      <c r="C31" s="6">
        <v>0</v>
      </c>
      <c r="D31" s="6">
        <v>0.15</v>
      </c>
      <c r="E31" s="6">
        <v>0</v>
      </c>
      <c r="F31" s="6">
        <v>1.7</v>
      </c>
      <c r="G31" s="3">
        <f t="shared" si="0"/>
        <v>1.8499999999999999</v>
      </c>
    </row>
    <row r="32" spans="1:7" x14ac:dyDescent="0.3">
      <c r="A32" s="6">
        <v>1922</v>
      </c>
      <c r="B32" s="6">
        <v>0</v>
      </c>
      <c r="C32" s="6">
        <v>0</v>
      </c>
      <c r="D32" s="6">
        <v>0.16</v>
      </c>
      <c r="E32" s="6">
        <v>0</v>
      </c>
      <c r="F32" s="6">
        <v>1.52</v>
      </c>
      <c r="G32" s="3">
        <f t="shared" si="0"/>
        <v>1.68</v>
      </c>
    </row>
    <row r="33" spans="1:7" x14ac:dyDescent="0.3">
      <c r="A33" s="6">
        <v>1923</v>
      </c>
      <c r="B33" s="6">
        <v>0</v>
      </c>
      <c r="C33" s="6">
        <v>0</v>
      </c>
      <c r="D33" s="6">
        <v>0.16</v>
      </c>
      <c r="E33" s="6">
        <v>0</v>
      </c>
      <c r="F33" s="6">
        <v>1.83</v>
      </c>
      <c r="G33" s="3">
        <f t="shared" si="0"/>
        <v>1.99</v>
      </c>
    </row>
    <row r="34" spans="1:7" x14ac:dyDescent="0.3">
      <c r="A34" s="6">
        <v>1924</v>
      </c>
      <c r="B34" s="6">
        <v>0</v>
      </c>
      <c r="C34" s="6">
        <v>0</v>
      </c>
      <c r="D34" s="6">
        <v>0.17</v>
      </c>
      <c r="E34" s="6">
        <v>0</v>
      </c>
      <c r="F34" s="6">
        <v>2.09</v>
      </c>
      <c r="G34" s="3">
        <f t="shared" si="0"/>
        <v>2.2599999999999998</v>
      </c>
    </row>
    <row r="35" spans="1:7" x14ac:dyDescent="0.3">
      <c r="A35" s="6">
        <v>1925</v>
      </c>
      <c r="B35" s="6">
        <v>0</v>
      </c>
      <c r="C35" s="6">
        <v>0</v>
      </c>
      <c r="D35" s="6">
        <v>0.18</v>
      </c>
      <c r="E35" s="6">
        <v>0</v>
      </c>
      <c r="F35" s="6">
        <v>2.14</v>
      </c>
      <c r="G35" s="3">
        <f t="shared" si="0"/>
        <v>2.3200000000000003</v>
      </c>
    </row>
    <row r="36" spans="1:7" x14ac:dyDescent="0.3">
      <c r="A36" s="6">
        <v>1926</v>
      </c>
      <c r="B36" s="6">
        <v>0</v>
      </c>
      <c r="C36" s="6">
        <v>0</v>
      </c>
      <c r="D36" s="6">
        <v>0.18</v>
      </c>
      <c r="E36" s="6">
        <v>0</v>
      </c>
      <c r="F36" s="6">
        <v>2.25</v>
      </c>
      <c r="G36" s="3">
        <f t="shared" si="0"/>
        <v>2.4300000000000002</v>
      </c>
    </row>
    <row r="37" spans="1:7" x14ac:dyDescent="0.3">
      <c r="A37" s="6">
        <v>1927</v>
      </c>
      <c r="B37" s="6">
        <v>0</v>
      </c>
      <c r="C37" s="6">
        <v>0</v>
      </c>
      <c r="D37" s="6">
        <v>0.19</v>
      </c>
      <c r="E37" s="6">
        <v>0</v>
      </c>
      <c r="F37" s="6">
        <v>2.2599999999999998</v>
      </c>
      <c r="G37" s="3">
        <f t="shared" si="0"/>
        <v>2.4499999999999997</v>
      </c>
    </row>
    <row r="38" spans="1:7" x14ac:dyDescent="0.3">
      <c r="A38" s="6">
        <v>1928</v>
      </c>
      <c r="B38" s="6">
        <v>0</v>
      </c>
      <c r="C38" s="6">
        <v>0</v>
      </c>
      <c r="D38" s="6">
        <v>0.33</v>
      </c>
      <c r="E38" s="6">
        <v>0</v>
      </c>
      <c r="F38" s="6">
        <v>2.29</v>
      </c>
      <c r="G38" s="3">
        <f t="shared" si="0"/>
        <v>2.62</v>
      </c>
    </row>
    <row r="39" spans="1:7" x14ac:dyDescent="0.3">
      <c r="A39" s="6">
        <v>1929</v>
      </c>
      <c r="B39" s="6">
        <v>0</v>
      </c>
      <c r="C39" s="6">
        <v>0</v>
      </c>
      <c r="D39" s="6">
        <v>0.88</v>
      </c>
      <c r="E39" s="6">
        <v>0</v>
      </c>
      <c r="F39" s="6">
        <v>2.35</v>
      </c>
      <c r="G39" s="3">
        <f t="shared" si="0"/>
        <v>3.23</v>
      </c>
    </row>
    <row r="40" spans="1:7" x14ac:dyDescent="0.3">
      <c r="A40" s="6">
        <v>1930</v>
      </c>
      <c r="B40" s="6">
        <v>0</v>
      </c>
      <c r="C40" s="6">
        <v>0</v>
      </c>
      <c r="D40" s="6">
        <v>1.1200000000000001</v>
      </c>
      <c r="E40" s="6">
        <v>0</v>
      </c>
      <c r="F40" s="6">
        <v>2.42</v>
      </c>
      <c r="G40" s="3">
        <f t="shared" si="0"/>
        <v>3.54</v>
      </c>
    </row>
    <row r="41" spans="1:7" x14ac:dyDescent="0.3">
      <c r="A41" s="6">
        <v>1931</v>
      </c>
      <c r="B41" s="6">
        <v>0</v>
      </c>
      <c r="C41" s="6">
        <v>0</v>
      </c>
      <c r="D41" s="6">
        <v>0.67</v>
      </c>
      <c r="E41" s="6">
        <v>0</v>
      </c>
      <c r="F41" s="6">
        <v>2.2599999999999998</v>
      </c>
      <c r="G41" s="3">
        <f t="shared" si="0"/>
        <v>2.9299999999999997</v>
      </c>
    </row>
    <row r="42" spans="1:7" x14ac:dyDescent="0.3">
      <c r="A42" s="6">
        <v>1932</v>
      </c>
      <c r="B42" s="6">
        <v>0.27</v>
      </c>
      <c r="C42" s="6">
        <v>0</v>
      </c>
      <c r="D42" s="6">
        <v>0.14000000000000001</v>
      </c>
      <c r="E42" s="6">
        <v>0</v>
      </c>
      <c r="F42" s="6">
        <v>1.77</v>
      </c>
      <c r="G42" s="3">
        <f t="shared" si="0"/>
        <v>2.1800000000000002</v>
      </c>
    </row>
    <row r="43" spans="1:7" x14ac:dyDescent="0.3">
      <c r="A43" s="6">
        <v>1933</v>
      </c>
      <c r="B43" s="6">
        <v>0.16</v>
      </c>
      <c r="C43" s="6">
        <v>0</v>
      </c>
      <c r="D43" s="6">
        <v>0.26</v>
      </c>
      <c r="E43" s="6">
        <v>0</v>
      </c>
      <c r="F43" s="6">
        <v>1.6</v>
      </c>
      <c r="G43" s="3">
        <f t="shared" si="0"/>
        <v>2.02</v>
      </c>
    </row>
    <row r="44" spans="1:7" x14ac:dyDescent="0.3">
      <c r="A44" s="6">
        <v>1934</v>
      </c>
      <c r="B44" s="6">
        <v>0.01</v>
      </c>
      <c r="C44" s="6">
        <v>0</v>
      </c>
      <c r="D44" s="6">
        <v>0.32</v>
      </c>
      <c r="E44" s="6">
        <v>0</v>
      </c>
      <c r="F44" s="6">
        <v>2.06</v>
      </c>
      <c r="G44" s="3">
        <f t="shared" si="0"/>
        <v>2.39</v>
      </c>
    </row>
    <row r="45" spans="1:7" x14ac:dyDescent="0.3">
      <c r="A45" s="6">
        <v>1935</v>
      </c>
      <c r="B45" s="6">
        <v>0.13</v>
      </c>
      <c r="C45" s="6">
        <v>0</v>
      </c>
      <c r="D45" s="6">
        <v>0.21</v>
      </c>
      <c r="E45" s="6">
        <v>0</v>
      </c>
      <c r="F45" s="6">
        <v>2.15</v>
      </c>
      <c r="G45" s="3">
        <f t="shared" si="0"/>
        <v>2.4899999999999998</v>
      </c>
    </row>
    <row r="46" spans="1:7" x14ac:dyDescent="0.3">
      <c r="A46" s="6">
        <v>1936</v>
      </c>
      <c r="B46" s="6">
        <v>0.48</v>
      </c>
      <c r="C46" s="6">
        <v>0</v>
      </c>
      <c r="D46" s="6">
        <v>0.84</v>
      </c>
      <c r="E46" s="6">
        <v>0</v>
      </c>
      <c r="F46" s="6">
        <v>2.4</v>
      </c>
      <c r="G46" s="3">
        <f t="shared" si="0"/>
        <v>3.7199999999999998</v>
      </c>
    </row>
    <row r="47" spans="1:7" x14ac:dyDescent="0.3">
      <c r="A47" s="6">
        <v>1937</v>
      </c>
      <c r="B47" s="6">
        <v>0.93</v>
      </c>
      <c r="C47" s="6">
        <v>0</v>
      </c>
      <c r="D47" s="6">
        <v>1.73</v>
      </c>
      <c r="E47" s="6">
        <v>0</v>
      </c>
      <c r="F47" s="6">
        <v>2.65</v>
      </c>
      <c r="G47" s="3">
        <f t="shared" si="0"/>
        <v>5.3100000000000005</v>
      </c>
    </row>
    <row r="48" spans="1:7" x14ac:dyDescent="0.3">
      <c r="A48" s="6">
        <v>1938</v>
      </c>
      <c r="B48" s="6">
        <v>0</v>
      </c>
      <c r="C48" s="6">
        <v>0</v>
      </c>
      <c r="D48" s="6">
        <v>1.77</v>
      </c>
      <c r="E48" s="6">
        <v>0</v>
      </c>
      <c r="F48" s="6">
        <v>2.71</v>
      </c>
      <c r="G48" s="3">
        <f t="shared" si="0"/>
        <v>4.4800000000000004</v>
      </c>
    </row>
    <row r="49" spans="1:7" x14ac:dyDescent="0.3">
      <c r="A49" s="6">
        <v>1939</v>
      </c>
      <c r="B49" s="6">
        <v>1.32</v>
      </c>
      <c r="C49" s="6">
        <v>0</v>
      </c>
      <c r="D49" s="6">
        <v>1.95</v>
      </c>
      <c r="E49" s="6">
        <v>0</v>
      </c>
      <c r="F49" s="6">
        <v>2.86</v>
      </c>
      <c r="G49" s="3">
        <f t="shared" si="0"/>
        <v>6.13</v>
      </c>
    </row>
    <row r="50" spans="1:7" x14ac:dyDescent="0.3">
      <c r="A50" s="6">
        <v>1940</v>
      </c>
      <c r="B50" s="6">
        <v>1.1499999999999999</v>
      </c>
      <c r="C50" s="6">
        <v>0</v>
      </c>
      <c r="D50" s="6">
        <v>2.59</v>
      </c>
      <c r="E50" s="6">
        <v>0</v>
      </c>
      <c r="F50" s="6">
        <v>3</v>
      </c>
      <c r="G50" s="3">
        <f t="shared" si="0"/>
        <v>6.74</v>
      </c>
    </row>
    <row r="51" spans="1:7" x14ac:dyDescent="0.3">
      <c r="A51" s="6">
        <v>1941</v>
      </c>
      <c r="B51" s="6">
        <v>3.06</v>
      </c>
      <c r="C51" s="6">
        <v>0</v>
      </c>
      <c r="D51" s="6">
        <v>2.12</v>
      </c>
      <c r="E51" s="6">
        <v>0</v>
      </c>
      <c r="F51" s="6">
        <v>3.27</v>
      </c>
      <c r="G51" s="3">
        <f t="shared" si="0"/>
        <v>8.4499999999999993</v>
      </c>
    </row>
    <row r="52" spans="1:7" x14ac:dyDescent="0.3">
      <c r="A52" s="6">
        <v>1942</v>
      </c>
      <c r="B52" s="6">
        <v>4.6100000000000003</v>
      </c>
      <c r="C52" s="6">
        <v>0</v>
      </c>
      <c r="D52" s="6">
        <v>2.92</v>
      </c>
      <c r="E52" s="6">
        <v>0</v>
      </c>
      <c r="F52" s="6">
        <v>3.39</v>
      </c>
      <c r="G52" s="3">
        <f t="shared" si="0"/>
        <v>10.92</v>
      </c>
    </row>
    <row r="53" spans="1:7" x14ac:dyDescent="0.3">
      <c r="A53" s="6">
        <v>1943</v>
      </c>
      <c r="B53" s="6">
        <v>29.94</v>
      </c>
      <c r="C53" s="6">
        <v>0</v>
      </c>
      <c r="D53" s="6">
        <v>3.87</v>
      </c>
      <c r="E53" s="6">
        <v>0</v>
      </c>
      <c r="F53" s="6">
        <v>3.72</v>
      </c>
      <c r="G53" s="3">
        <f t="shared" si="0"/>
        <v>37.53</v>
      </c>
    </row>
    <row r="54" spans="1:7" x14ac:dyDescent="0.3">
      <c r="A54" s="6">
        <v>1944</v>
      </c>
      <c r="B54" s="6">
        <v>70.16</v>
      </c>
      <c r="C54" s="6">
        <v>0</v>
      </c>
      <c r="D54" s="6">
        <v>4.1399999999999997</v>
      </c>
      <c r="E54" s="6">
        <v>0</v>
      </c>
      <c r="F54" s="6">
        <v>3.62</v>
      </c>
      <c r="G54" s="3">
        <f t="shared" si="0"/>
        <v>77.92</v>
      </c>
    </row>
    <row r="55" spans="1:7" x14ac:dyDescent="0.3">
      <c r="A55" s="6">
        <v>1945</v>
      </c>
      <c r="B55" s="6">
        <v>117.13</v>
      </c>
      <c r="C55" s="6">
        <v>0</v>
      </c>
      <c r="D55" s="6">
        <v>4.59</v>
      </c>
      <c r="E55" s="6">
        <v>0</v>
      </c>
      <c r="F55" s="6">
        <v>3.93</v>
      </c>
      <c r="G55" s="3">
        <f t="shared" si="0"/>
        <v>125.65</v>
      </c>
    </row>
    <row r="56" spans="1:7" x14ac:dyDescent="0.3">
      <c r="A56" s="6">
        <v>1946</v>
      </c>
      <c r="B56" s="6">
        <v>82.95</v>
      </c>
      <c r="C56" s="6">
        <v>0</v>
      </c>
      <c r="D56" s="6">
        <v>4.22</v>
      </c>
      <c r="E56" s="6">
        <v>0</v>
      </c>
      <c r="F56" s="6">
        <v>5.05</v>
      </c>
      <c r="G56" s="3">
        <f t="shared" si="0"/>
        <v>92.22</v>
      </c>
    </row>
    <row r="57" spans="1:7" x14ac:dyDescent="0.3">
      <c r="A57" s="6">
        <v>1947</v>
      </c>
      <c r="B57" s="6">
        <v>26.65</v>
      </c>
      <c r="C57" s="6">
        <v>0</v>
      </c>
      <c r="D57" s="6">
        <v>1.61</v>
      </c>
      <c r="E57" s="6">
        <v>0</v>
      </c>
      <c r="F57" s="6">
        <v>5.66</v>
      </c>
      <c r="G57" s="3">
        <f t="shared" si="0"/>
        <v>33.92</v>
      </c>
    </row>
    <row r="58" spans="1:7" x14ac:dyDescent="0.3">
      <c r="A58" s="6">
        <v>1948</v>
      </c>
      <c r="B58" s="6">
        <v>15.96</v>
      </c>
      <c r="C58" s="6">
        <v>0</v>
      </c>
      <c r="D58" s="6">
        <v>2.73</v>
      </c>
      <c r="E58" s="6">
        <v>0</v>
      </c>
      <c r="F58" s="6">
        <v>6.28</v>
      </c>
      <c r="G58" s="3">
        <f t="shared" si="0"/>
        <v>24.970000000000002</v>
      </c>
    </row>
    <row r="59" spans="1:7" x14ac:dyDescent="0.3">
      <c r="A59" s="6">
        <v>1949</v>
      </c>
      <c r="B59" s="6">
        <v>4.8099999999999996</v>
      </c>
      <c r="C59" s="6">
        <v>0</v>
      </c>
      <c r="D59" s="6">
        <v>1.64</v>
      </c>
      <c r="E59" s="6">
        <v>0</v>
      </c>
      <c r="F59" s="6">
        <v>6.54</v>
      </c>
      <c r="G59" s="3">
        <f t="shared" si="0"/>
        <v>12.989999999999998</v>
      </c>
    </row>
    <row r="60" spans="1:7" x14ac:dyDescent="0.3">
      <c r="A60" s="6">
        <v>1950</v>
      </c>
      <c r="B60" s="6">
        <v>53.24</v>
      </c>
      <c r="C60" s="6">
        <v>0</v>
      </c>
      <c r="D60" s="6">
        <v>1.92</v>
      </c>
      <c r="E60" s="6">
        <v>0</v>
      </c>
      <c r="F60" s="6">
        <v>6.51</v>
      </c>
      <c r="G60" s="3">
        <f t="shared" si="0"/>
        <v>61.67</v>
      </c>
    </row>
    <row r="61" spans="1:7" x14ac:dyDescent="0.3">
      <c r="A61" s="6">
        <v>1951</v>
      </c>
      <c r="B61" s="6">
        <v>13.57</v>
      </c>
      <c r="C61" s="6">
        <v>0</v>
      </c>
      <c r="D61" s="6">
        <v>1.17</v>
      </c>
      <c r="E61" s="6">
        <v>0</v>
      </c>
      <c r="F61" s="6">
        <v>7.43</v>
      </c>
      <c r="G61" s="3">
        <f t="shared" si="0"/>
        <v>22.17</v>
      </c>
    </row>
    <row r="62" spans="1:7" x14ac:dyDescent="0.3">
      <c r="A62" s="6">
        <v>1952</v>
      </c>
      <c r="B62" s="6">
        <v>4.4000000000000004</v>
      </c>
      <c r="C62" s="6">
        <v>0</v>
      </c>
      <c r="D62" s="6">
        <v>1.68</v>
      </c>
      <c r="E62" s="6">
        <v>0</v>
      </c>
      <c r="F62" s="6">
        <v>7.89</v>
      </c>
      <c r="G62" s="3">
        <f t="shared" si="0"/>
        <v>13.969999999999999</v>
      </c>
    </row>
    <row r="63" spans="1:7" x14ac:dyDescent="0.3">
      <c r="A63" s="6">
        <v>1953</v>
      </c>
      <c r="B63" s="6">
        <v>17.87</v>
      </c>
      <c r="C63" s="6">
        <v>0</v>
      </c>
      <c r="D63" s="6">
        <v>0.88</v>
      </c>
      <c r="E63" s="6">
        <v>0</v>
      </c>
      <c r="F63" s="6">
        <v>7.99</v>
      </c>
      <c r="G63" s="3">
        <f t="shared" si="0"/>
        <v>26.740000000000002</v>
      </c>
    </row>
    <row r="64" spans="1:7" x14ac:dyDescent="0.3">
      <c r="A64" s="6">
        <v>1954</v>
      </c>
      <c r="B64" s="6">
        <v>23.19</v>
      </c>
      <c r="C64" s="6">
        <v>0</v>
      </c>
      <c r="D64" s="6">
        <v>0.82</v>
      </c>
      <c r="E64" s="6">
        <v>0</v>
      </c>
      <c r="F64" s="6">
        <v>8.2899999999999991</v>
      </c>
      <c r="G64" s="3">
        <f t="shared" si="0"/>
        <v>32.299999999999997</v>
      </c>
    </row>
    <row r="65" spans="1:13" x14ac:dyDescent="0.3">
      <c r="A65" s="6">
        <v>1955</v>
      </c>
      <c r="B65" s="6">
        <v>31.41</v>
      </c>
      <c r="C65" s="6">
        <v>0</v>
      </c>
      <c r="D65" s="6">
        <v>1.56</v>
      </c>
      <c r="E65" s="6">
        <v>0</v>
      </c>
      <c r="F65" s="6">
        <v>8.17</v>
      </c>
      <c r="G65" s="3">
        <f t="shared" si="0"/>
        <v>41.14</v>
      </c>
    </row>
    <row r="66" spans="1:13" x14ac:dyDescent="0.3">
      <c r="A66" s="6">
        <v>1956</v>
      </c>
      <c r="B66" s="6">
        <v>21.77</v>
      </c>
      <c r="C66" s="6">
        <v>0</v>
      </c>
      <c r="D66" s="6">
        <v>0.89</v>
      </c>
      <c r="E66" s="6">
        <v>0</v>
      </c>
      <c r="F66" s="6">
        <v>8.3699999999999992</v>
      </c>
      <c r="G66" s="3">
        <f t="shared" si="0"/>
        <v>31.03</v>
      </c>
      <c r="M66" s="4"/>
    </row>
    <row r="67" spans="1:13" x14ac:dyDescent="0.3">
      <c r="A67" s="6">
        <v>1957</v>
      </c>
      <c r="B67" s="6">
        <v>20.86</v>
      </c>
      <c r="C67" s="6">
        <v>0</v>
      </c>
      <c r="D67" s="6">
        <v>1.52</v>
      </c>
      <c r="E67" s="6">
        <v>0</v>
      </c>
      <c r="F67" s="6">
        <v>8.7200000000000006</v>
      </c>
      <c r="G67" s="3">
        <f t="shared" ref="G67:G124" si="1">SUM(B67:F67)</f>
        <v>31.1</v>
      </c>
      <c r="M67" s="4"/>
    </row>
    <row r="68" spans="1:13" x14ac:dyDescent="0.3">
      <c r="A68" s="6">
        <v>1958</v>
      </c>
      <c r="B68" s="6">
        <v>31.36</v>
      </c>
      <c r="C68" s="6">
        <v>0</v>
      </c>
      <c r="D68" s="6">
        <v>0.64</v>
      </c>
      <c r="E68" s="6">
        <v>0</v>
      </c>
      <c r="F68" s="6">
        <v>8.51</v>
      </c>
      <c r="G68" s="3">
        <f t="shared" si="1"/>
        <v>40.51</v>
      </c>
      <c r="M68" s="4"/>
    </row>
    <row r="69" spans="1:13" x14ac:dyDescent="0.3">
      <c r="A69" s="6">
        <v>1959</v>
      </c>
      <c r="B69" s="6">
        <v>38.979999999999997</v>
      </c>
      <c r="C69" s="6">
        <v>0</v>
      </c>
      <c r="D69" s="6">
        <v>1.01</v>
      </c>
      <c r="E69" s="6">
        <v>0</v>
      </c>
      <c r="F69" s="6">
        <v>8.44</v>
      </c>
      <c r="G69" s="3">
        <f t="shared" si="1"/>
        <v>48.429999999999993</v>
      </c>
      <c r="M69" s="4"/>
    </row>
    <row r="70" spans="1:13" x14ac:dyDescent="0.3">
      <c r="A70" s="6">
        <v>1960</v>
      </c>
      <c r="B70" s="6">
        <v>69.88</v>
      </c>
      <c r="C70" s="6">
        <v>0</v>
      </c>
      <c r="D70" s="6">
        <v>1.54</v>
      </c>
      <c r="E70" s="6">
        <v>0</v>
      </c>
      <c r="F70" s="6">
        <v>8.74</v>
      </c>
      <c r="G70" s="3">
        <f t="shared" si="1"/>
        <v>80.16</v>
      </c>
      <c r="M70" s="4"/>
    </row>
    <row r="71" spans="1:13" x14ac:dyDescent="0.3">
      <c r="A71" s="6">
        <v>1961</v>
      </c>
      <c r="B71" s="6">
        <v>57.29</v>
      </c>
      <c r="C71" s="6">
        <v>0</v>
      </c>
      <c r="D71" s="6">
        <v>1.8</v>
      </c>
      <c r="E71" s="6">
        <v>0</v>
      </c>
      <c r="F71" s="6">
        <v>8.9600000000000009</v>
      </c>
      <c r="G71" s="3">
        <f t="shared" si="1"/>
        <v>68.05</v>
      </c>
      <c r="M71" s="4"/>
    </row>
    <row r="72" spans="1:13" x14ac:dyDescent="0.3">
      <c r="A72" s="6">
        <v>1962</v>
      </c>
      <c r="B72" s="6">
        <v>54.36</v>
      </c>
      <c r="C72" s="6">
        <v>0</v>
      </c>
      <c r="D72" s="6">
        <v>1.43</v>
      </c>
      <c r="E72" s="6">
        <v>0</v>
      </c>
      <c r="F72" s="6">
        <v>9.0500000000000007</v>
      </c>
      <c r="G72" s="3">
        <f t="shared" si="1"/>
        <v>64.84</v>
      </c>
      <c r="M72" s="4"/>
    </row>
    <row r="73" spans="1:13" x14ac:dyDescent="0.3">
      <c r="A73" s="6">
        <v>1963</v>
      </c>
      <c r="B73" s="6">
        <v>42.86</v>
      </c>
      <c r="C73" s="6">
        <v>0</v>
      </c>
      <c r="D73" s="6">
        <v>1.51</v>
      </c>
      <c r="E73" s="6">
        <v>0</v>
      </c>
      <c r="F73" s="6">
        <v>9.6199999999999992</v>
      </c>
      <c r="G73" s="3">
        <f t="shared" si="1"/>
        <v>53.989999999999995</v>
      </c>
      <c r="M73" s="4"/>
    </row>
    <row r="74" spans="1:13" x14ac:dyDescent="0.3">
      <c r="A74" s="6">
        <v>1964</v>
      </c>
      <c r="B74" s="6">
        <v>26.14</v>
      </c>
      <c r="C74" s="6">
        <v>0</v>
      </c>
      <c r="D74" s="6">
        <v>0.68</v>
      </c>
      <c r="E74" s="6">
        <v>0</v>
      </c>
      <c r="F74" s="6">
        <v>10.050000000000001</v>
      </c>
      <c r="G74" s="3">
        <f t="shared" si="1"/>
        <v>36.870000000000005</v>
      </c>
      <c r="M74" s="4"/>
    </row>
    <row r="75" spans="1:13" x14ac:dyDescent="0.3">
      <c r="A75" s="6">
        <v>1965</v>
      </c>
      <c r="B75" s="6">
        <v>45.93</v>
      </c>
      <c r="C75" s="6">
        <v>0</v>
      </c>
      <c r="D75" s="6">
        <v>2.92</v>
      </c>
      <c r="E75" s="6">
        <v>0</v>
      </c>
      <c r="F75" s="6">
        <v>10.44</v>
      </c>
      <c r="G75" s="3">
        <f t="shared" si="1"/>
        <v>59.29</v>
      </c>
      <c r="M75" s="4"/>
    </row>
    <row r="76" spans="1:13" x14ac:dyDescent="0.3">
      <c r="A76" s="6">
        <v>1966</v>
      </c>
      <c r="B76" s="6">
        <v>40.9</v>
      </c>
      <c r="C76" s="6">
        <v>0</v>
      </c>
      <c r="D76" s="6">
        <v>2.04</v>
      </c>
      <c r="E76" s="6">
        <v>0</v>
      </c>
      <c r="F76" s="6">
        <v>10.89</v>
      </c>
      <c r="G76" s="3">
        <f t="shared" si="1"/>
        <v>53.83</v>
      </c>
      <c r="M76" s="4"/>
    </row>
    <row r="77" spans="1:13" x14ac:dyDescent="0.3">
      <c r="A77" s="6">
        <v>1967</v>
      </c>
      <c r="B77" s="6">
        <v>24.58</v>
      </c>
      <c r="C77" s="6">
        <v>0</v>
      </c>
      <c r="D77" s="6">
        <v>4.3600000000000003</v>
      </c>
      <c r="E77" s="6">
        <v>0</v>
      </c>
      <c r="F77" s="6">
        <v>10.97</v>
      </c>
      <c r="G77" s="3">
        <f t="shared" si="1"/>
        <v>39.909999999999997</v>
      </c>
      <c r="M77" s="4"/>
    </row>
    <row r="78" spans="1:13" x14ac:dyDescent="0.3">
      <c r="A78" s="6">
        <v>1968</v>
      </c>
      <c r="B78" s="6">
        <v>22.09</v>
      </c>
      <c r="C78" s="6">
        <v>0</v>
      </c>
      <c r="D78" s="6">
        <v>4.1100000000000003</v>
      </c>
      <c r="E78" s="6">
        <v>0</v>
      </c>
      <c r="F78" s="6">
        <v>10.17</v>
      </c>
      <c r="G78" s="3">
        <f t="shared" si="1"/>
        <v>36.369999999999997</v>
      </c>
      <c r="M78" s="4"/>
    </row>
    <row r="79" spans="1:13" x14ac:dyDescent="0.3">
      <c r="A79" s="6">
        <v>1969</v>
      </c>
      <c r="B79" s="6">
        <v>46.99</v>
      </c>
      <c r="C79" s="6">
        <v>0</v>
      </c>
      <c r="D79" s="6">
        <v>8.1999999999999993</v>
      </c>
      <c r="E79" s="6">
        <v>0</v>
      </c>
      <c r="F79" s="6">
        <v>10.93</v>
      </c>
      <c r="G79" s="3">
        <f t="shared" si="1"/>
        <v>66.12</v>
      </c>
      <c r="M79" s="4"/>
    </row>
    <row r="80" spans="1:13" x14ac:dyDescent="0.3">
      <c r="A80" s="6">
        <v>1970</v>
      </c>
      <c r="B80" s="6">
        <v>28.08</v>
      </c>
      <c r="C80" s="6">
        <v>0</v>
      </c>
      <c r="D80" s="6">
        <v>3.86</v>
      </c>
      <c r="E80" s="6">
        <v>0</v>
      </c>
      <c r="F80" s="6">
        <v>11.76</v>
      </c>
      <c r="G80" s="3">
        <f t="shared" si="1"/>
        <v>43.699999999999996</v>
      </c>
      <c r="M80" s="4"/>
    </row>
    <row r="81" spans="1:13" x14ac:dyDescent="0.3">
      <c r="A81" s="6">
        <v>1971</v>
      </c>
      <c r="B81" s="6">
        <v>30.68</v>
      </c>
      <c r="C81" s="6">
        <v>0</v>
      </c>
      <c r="D81" s="6">
        <v>8.1199999999999992</v>
      </c>
      <c r="E81" s="6">
        <v>0</v>
      </c>
      <c r="F81" s="6">
        <v>11.96</v>
      </c>
      <c r="G81" s="3">
        <f t="shared" si="1"/>
        <v>50.76</v>
      </c>
      <c r="M81" s="4"/>
    </row>
    <row r="82" spans="1:13" x14ac:dyDescent="0.3">
      <c r="A82" s="6">
        <v>1972</v>
      </c>
      <c r="B82" s="6">
        <v>40.93</v>
      </c>
      <c r="C82" s="6">
        <v>0</v>
      </c>
      <c r="D82" s="6">
        <v>10.53</v>
      </c>
      <c r="E82" s="6">
        <v>0</v>
      </c>
      <c r="F82" s="6">
        <v>13.04</v>
      </c>
      <c r="G82" s="3">
        <f t="shared" si="1"/>
        <v>64.5</v>
      </c>
      <c r="M82" s="4"/>
    </row>
    <row r="83" spans="1:13" x14ac:dyDescent="0.3">
      <c r="A83" s="6">
        <v>1973</v>
      </c>
      <c r="B83" s="6">
        <v>36.380000000000003</v>
      </c>
      <c r="C83" s="6">
        <v>0</v>
      </c>
      <c r="D83" s="6">
        <v>11.23</v>
      </c>
      <c r="E83" s="6">
        <v>50.33</v>
      </c>
      <c r="F83" s="6">
        <v>14.16</v>
      </c>
      <c r="G83" s="3">
        <f t="shared" si="1"/>
        <v>112.1</v>
      </c>
      <c r="M83" s="4"/>
    </row>
    <row r="84" spans="1:13" x14ac:dyDescent="0.3">
      <c r="A84" s="6">
        <v>1974</v>
      </c>
      <c r="B84" s="6">
        <v>22.71</v>
      </c>
      <c r="C84" s="6">
        <v>0</v>
      </c>
      <c r="D84" s="6">
        <v>13.83</v>
      </c>
      <c r="E84" s="6">
        <v>86.92</v>
      </c>
      <c r="F84" s="6">
        <v>14.22</v>
      </c>
      <c r="G84" s="3">
        <f t="shared" si="1"/>
        <v>137.68</v>
      </c>
      <c r="M84" s="4"/>
    </row>
    <row r="85" spans="1:13" x14ac:dyDescent="0.3">
      <c r="A85" s="6">
        <v>1975</v>
      </c>
      <c r="B85" s="6">
        <v>24.88</v>
      </c>
      <c r="C85" s="6">
        <v>0</v>
      </c>
      <c r="D85" s="6">
        <v>7.43</v>
      </c>
      <c r="E85" s="6">
        <v>42.43</v>
      </c>
      <c r="F85" s="6">
        <v>14.75</v>
      </c>
      <c r="G85" s="3">
        <f t="shared" si="1"/>
        <v>89.490000000000009</v>
      </c>
      <c r="M85" s="4"/>
    </row>
    <row r="86" spans="1:13" x14ac:dyDescent="0.3">
      <c r="A86" s="6">
        <v>1976</v>
      </c>
      <c r="B86" s="6">
        <v>5.16</v>
      </c>
      <c r="C86" s="6">
        <v>0</v>
      </c>
      <c r="D86" s="6">
        <v>9.5399999999999991</v>
      </c>
      <c r="E86" s="6">
        <v>126.57</v>
      </c>
      <c r="F86" s="6">
        <v>14.23</v>
      </c>
      <c r="G86" s="3">
        <f t="shared" si="1"/>
        <v>155.49999999999997</v>
      </c>
      <c r="M86" s="4"/>
    </row>
    <row r="87" spans="1:13" x14ac:dyDescent="0.3">
      <c r="A87" s="6">
        <v>1977</v>
      </c>
      <c r="B87" s="6">
        <v>6.9</v>
      </c>
      <c r="C87" s="6">
        <v>0</v>
      </c>
      <c r="D87" s="6">
        <v>11.56</v>
      </c>
      <c r="E87" s="6">
        <v>134.49</v>
      </c>
      <c r="F87" s="6">
        <v>14.14</v>
      </c>
      <c r="G87" s="3">
        <f t="shared" si="1"/>
        <v>167.09000000000003</v>
      </c>
      <c r="M87" s="4"/>
    </row>
    <row r="88" spans="1:13" x14ac:dyDescent="0.3">
      <c r="A88" s="6">
        <v>1978</v>
      </c>
      <c r="B88" s="6">
        <v>9.8800000000000008</v>
      </c>
      <c r="C88" s="6">
        <v>0</v>
      </c>
      <c r="D88" s="6">
        <v>16.22</v>
      </c>
      <c r="E88" s="6">
        <v>172.93</v>
      </c>
      <c r="F88" s="6">
        <v>15.27</v>
      </c>
      <c r="G88" s="3">
        <f t="shared" si="1"/>
        <v>214.3</v>
      </c>
      <c r="M88" s="4"/>
    </row>
    <row r="89" spans="1:13" x14ac:dyDescent="0.3">
      <c r="A89" s="6">
        <v>1979</v>
      </c>
      <c r="B89" s="6">
        <v>27.04</v>
      </c>
      <c r="C89" s="6">
        <v>0</v>
      </c>
      <c r="D89" s="6">
        <v>39.65</v>
      </c>
      <c r="E89" s="6">
        <v>282.72000000000003</v>
      </c>
      <c r="F89" s="6">
        <v>15.82</v>
      </c>
      <c r="G89" s="3">
        <f t="shared" si="1"/>
        <v>365.23</v>
      </c>
      <c r="M89" s="4"/>
    </row>
    <row r="90" spans="1:13" x14ac:dyDescent="0.3">
      <c r="A90" s="6">
        <v>1980</v>
      </c>
      <c r="B90" s="6">
        <v>13.84</v>
      </c>
      <c r="C90" s="6">
        <v>0</v>
      </c>
      <c r="D90" s="6">
        <v>24.95</v>
      </c>
      <c r="E90" s="6">
        <v>220.29</v>
      </c>
      <c r="F90" s="6">
        <v>28.34</v>
      </c>
      <c r="G90" s="3">
        <f t="shared" si="1"/>
        <v>287.41999999999996</v>
      </c>
      <c r="M90" s="4"/>
    </row>
    <row r="91" spans="1:13" x14ac:dyDescent="0.3">
      <c r="A91" s="6">
        <v>1981</v>
      </c>
      <c r="B91" s="6">
        <v>21.08</v>
      </c>
      <c r="C91" s="6">
        <v>0</v>
      </c>
      <c r="D91" s="6">
        <v>22.08</v>
      </c>
      <c r="E91" s="6">
        <v>355.48</v>
      </c>
      <c r="F91" s="6">
        <v>12.68</v>
      </c>
      <c r="G91" s="3">
        <f t="shared" si="1"/>
        <v>411.32</v>
      </c>
      <c r="M91" s="4"/>
    </row>
    <row r="92" spans="1:13" x14ac:dyDescent="0.3">
      <c r="A92" s="6">
        <v>1982</v>
      </c>
      <c r="B92" s="6">
        <v>49.87</v>
      </c>
      <c r="C92" s="6">
        <v>0</v>
      </c>
      <c r="D92" s="6">
        <v>45.08</v>
      </c>
      <c r="E92" s="6">
        <v>362.94</v>
      </c>
      <c r="F92" s="6">
        <v>11.84</v>
      </c>
      <c r="G92" s="3">
        <f t="shared" si="1"/>
        <v>469.72999999999996</v>
      </c>
      <c r="M92" s="4"/>
    </row>
    <row r="93" spans="1:13" x14ac:dyDescent="0.3">
      <c r="A93" s="6">
        <v>1983</v>
      </c>
      <c r="B93" s="6">
        <v>28.05</v>
      </c>
      <c r="C93" s="6">
        <v>0</v>
      </c>
      <c r="D93" s="6">
        <v>94.56</v>
      </c>
      <c r="E93" s="6">
        <v>354.21</v>
      </c>
      <c r="F93" s="6">
        <v>19.64</v>
      </c>
      <c r="G93" s="3">
        <f t="shared" si="1"/>
        <v>496.46</v>
      </c>
      <c r="M93" s="4"/>
    </row>
    <row r="94" spans="1:13" x14ac:dyDescent="0.3">
      <c r="A94" s="6">
        <v>1984</v>
      </c>
      <c r="B94" s="6">
        <v>15.99</v>
      </c>
      <c r="C94" s="6">
        <v>0</v>
      </c>
      <c r="D94" s="6">
        <v>63.45</v>
      </c>
      <c r="E94" s="6">
        <v>404.18</v>
      </c>
      <c r="F94" s="6">
        <v>8.1300000000000008</v>
      </c>
      <c r="G94" s="3">
        <f t="shared" si="1"/>
        <v>491.75</v>
      </c>
      <c r="M94" s="4"/>
    </row>
    <row r="95" spans="1:13" x14ac:dyDescent="0.3">
      <c r="A95" s="6">
        <v>1985</v>
      </c>
      <c r="B95" s="6">
        <v>13.68</v>
      </c>
      <c r="C95" s="6">
        <v>0</v>
      </c>
      <c r="D95" s="6">
        <v>60.55</v>
      </c>
      <c r="E95" s="6">
        <v>192.33</v>
      </c>
      <c r="F95" s="6">
        <v>8.76</v>
      </c>
      <c r="G95" s="3">
        <f t="shared" si="1"/>
        <v>275.32</v>
      </c>
      <c r="H95" s="6"/>
      <c r="J95" s="6"/>
      <c r="L95" s="6"/>
      <c r="M95" s="6"/>
    </row>
    <row r="96" spans="1:13" x14ac:dyDescent="0.3">
      <c r="A96" s="6">
        <v>1986</v>
      </c>
      <c r="B96" s="6">
        <v>7.69</v>
      </c>
      <c r="C96" s="6">
        <v>0</v>
      </c>
      <c r="D96" s="6">
        <v>45.26</v>
      </c>
      <c r="E96" s="6">
        <v>185.97</v>
      </c>
      <c r="F96" s="6">
        <v>13.26</v>
      </c>
      <c r="G96" s="3">
        <f t="shared" si="1"/>
        <v>252.17999999999998</v>
      </c>
    </row>
    <row r="97" spans="1:7" x14ac:dyDescent="0.3">
      <c r="A97" s="6">
        <v>1987</v>
      </c>
      <c r="B97" s="6">
        <v>0.49</v>
      </c>
      <c r="C97" s="6">
        <v>0</v>
      </c>
      <c r="D97" s="6">
        <v>61.52</v>
      </c>
      <c r="E97" s="6">
        <v>162.9</v>
      </c>
      <c r="F97" s="6">
        <v>26.86</v>
      </c>
      <c r="G97" s="3">
        <f t="shared" si="1"/>
        <v>251.77000000000004</v>
      </c>
    </row>
    <row r="98" spans="1:7" x14ac:dyDescent="0.3">
      <c r="A98" s="6">
        <v>1988</v>
      </c>
      <c r="B98" s="6">
        <v>1.95</v>
      </c>
      <c r="C98" s="6">
        <v>0</v>
      </c>
      <c r="D98" s="6">
        <v>57.24</v>
      </c>
      <c r="E98" s="6">
        <v>196.05</v>
      </c>
      <c r="F98" s="6">
        <v>63.04</v>
      </c>
      <c r="G98" s="3">
        <f t="shared" si="1"/>
        <v>318.28000000000003</v>
      </c>
    </row>
    <row r="99" spans="1:7" x14ac:dyDescent="0.3">
      <c r="A99" s="6">
        <v>1989</v>
      </c>
      <c r="B99" s="6">
        <v>1.54</v>
      </c>
      <c r="C99" s="6">
        <v>0</v>
      </c>
      <c r="D99" s="6">
        <v>61.83</v>
      </c>
      <c r="E99" s="6">
        <v>319.62</v>
      </c>
      <c r="F99" s="6">
        <v>11.47</v>
      </c>
      <c r="G99" s="3">
        <f t="shared" si="1"/>
        <v>394.46000000000004</v>
      </c>
    </row>
    <row r="100" spans="1:7" x14ac:dyDescent="0.3">
      <c r="A100" s="6">
        <v>1990</v>
      </c>
      <c r="B100" s="6">
        <v>0.38</v>
      </c>
      <c r="C100" s="6">
        <v>0</v>
      </c>
      <c r="D100" s="6">
        <v>70.95</v>
      </c>
      <c r="E100" s="6">
        <v>276.64</v>
      </c>
      <c r="F100" s="6">
        <v>17.59</v>
      </c>
      <c r="G100" s="3">
        <f t="shared" si="1"/>
        <v>365.55999999999995</v>
      </c>
    </row>
    <row r="101" spans="1:7" x14ac:dyDescent="0.3">
      <c r="A101" s="6">
        <v>1991</v>
      </c>
      <c r="B101" s="6">
        <v>0.04</v>
      </c>
      <c r="C101" s="6">
        <v>0</v>
      </c>
      <c r="D101" s="6">
        <v>109.83</v>
      </c>
      <c r="E101" s="6">
        <v>137.19</v>
      </c>
      <c r="F101" s="6">
        <v>23.72</v>
      </c>
      <c r="G101" s="3">
        <f t="shared" si="1"/>
        <v>270.77999999999997</v>
      </c>
    </row>
    <row r="102" spans="1:7" x14ac:dyDescent="0.3">
      <c r="A102" s="6">
        <v>1992</v>
      </c>
      <c r="B102" s="6">
        <v>10.039999999999999</v>
      </c>
      <c r="C102" s="6">
        <v>0</v>
      </c>
      <c r="D102" s="6">
        <v>332.23</v>
      </c>
      <c r="E102" s="6">
        <v>272.64</v>
      </c>
      <c r="F102" s="6">
        <v>29.85</v>
      </c>
      <c r="G102" s="3">
        <f t="shared" si="1"/>
        <v>644.7600000000001</v>
      </c>
    </row>
    <row r="103" spans="1:7" x14ac:dyDescent="0.3">
      <c r="A103" s="6">
        <v>1993</v>
      </c>
      <c r="B103" s="6">
        <v>4.7300000000000004</v>
      </c>
      <c r="C103" s="6">
        <v>0</v>
      </c>
      <c r="D103" s="6">
        <v>99.19</v>
      </c>
      <c r="E103" s="6">
        <v>311.35000000000002</v>
      </c>
      <c r="F103" s="6">
        <v>35.97</v>
      </c>
      <c r="G103" s="3">
        <f t="shared" si="1"/>
        <v>451.24</v>
      </c>
    </row>
    <row r="104" spans="1:7" x14ac:dyDescent="0.3">
      <c r="A104" s="6">
        <v>1994</v>
      </c>
      <c r="B104" s="6">
        <v>38.03</v>
      </c>
      <c r="C104" s="6">
        <v>0.09</v>
      </c>
      <c r="D104" s="6">
        <v>144.91</v>
      </c>
      <c r="E104" s="6">
        <v>251.74</v>
      </c>
      <c r="F104" s="6">
        <v>16.45</v>
      </c>
      <c r="G104" s="3">
        <f t="shared" si="1"/>
        <v>451.21999999999997</v>
      </c>
    </row>
    <row r="105" spans="1:7" x14ac:dyDescent="0.3">
      <c r="A105" s="6">
        <v>1995</v>
      </c>
      <c r="B105" s="6">
        <v>2</v>
      </c>
      <c r="C105" s="6">
        <v>0.02</v>
      </c>
      <c r="D105" s="6">
        <v>93.89</v>
      </c>
      <c r="E105" s="6">
        <v>347.16</v>
      </c>
      <c r="F105" s="6">
        <v>12.47</v>
      </c>
      <c r="G105" s="3">
        <f t="shared" si="1"/>
        <v>455.54000000000008</v>
      </c>
    </row>
    <row r="106" spans="1:7" x14ac:dyDescent="0.3">
      <c r="A106" s="6">
        <v>1996</v>
      </c>
      <c r="B106" s="6">
        <v>0.04</v>
      </c>
      <c r="C106" s="6">
        <v>0.38</v>
      </c>
      <c r="D106" s="6">
        <v>141.44999999999999</v>
      </c>
      <c r="E106" s="6">
        <v>373.74</v>
      </c>
      <c r="F106" s="6">
        <v>11.83</v>
      </c>
      <c r="G106" s="3">
        <f t="shared" si="1"/>
        <v>527.44000000000005</v>
      </c>
    </row>
    <row r="107" spans="1:7" x14ac:dyDescent="0.3">
      <c r="A107" s="6">
        <v>1997</v>
      </c>
      <c r="B107" s="6">
        <v>1.82</v>
      </c>
      <c r="C107" s="6">
        <v>0.15</v>
      </c>
      <c r="D107" s="6">
        <v>170.36</v>
      </c>
      <c r="E107" s="6">
        <v>323.49</v>
      </c>
      <c r="F107" s="6">
        <v>13.4</v>
      </c>
      <c r="G107" s="3">
        <f t="shared" si="1"/>
        <v>509.22</v>
      </c>
    </row>
    <row r="108" spans="1:7" x14ac:dyDescent="0.3">
      <c r="A108" s="6">
        <v>1998</v>
      </c>
      <c r="B108" s="6">
        <v>10.71</v>
      </c>
      <c r="C108" s="6">
        <v>0.15</v>
      </c>
      <c r="D108" s="6">
        <v>130.13</v>
      </c>
      <c r="E108" s="6">
        <v>323.83999999999997</v>
      </c>
      <c r="F108" s="6">
        <v>5.72</v>
      </c>
      <c r="G108" s="3">
        <f t="shared" si="1"/>
        <v>470.55</v>
      </c>
    </row>
    <row r="109" spans="1:7" x14ac:dyDescent="0.3">
      <c r="A109" s="6">
        <v>1999</v>
      </c>
      <c r="B109" s="6">
        <v>0.31</v>
      </c>
      <c r="C109" s="6">
        <v>0.64</v>
      </c>
      <c r="D109" s="6">
        <v>123.71</v>
      </c>
      <c r="E109" s="6">
        <v>276.88</v>
      </c>
      <c r="F109" s="6">
        <v>6.6</v>
      </c>
      <c r="G109" s="3">
        <f t="shared" si="1"/>
        <v>408.14</v>
      </c>
    </row>
    <row r="110" spans="1:7" x14ac:dyDescent="0.3">
      <c r="A110" s="6">
        <v>2000</v>
      </c>
      <c r="B110" s="6">
        <v>0</v>
      </c>
      <c r="C110" s="6">
        <v>8.01</v>
      </c>
      <c r="D110" s="6">
        <v>99.9</v>
      </c>
      <c r="E110" s="6">
        <v>297.22000000000003</v>
      </c>
      <c r="F110" s="6">
        <v>13.19</v>
      </c>
      <c r="G110" s="3">
        <f t="shared" si="1"/>
        <v>418.32000000000005</v>
      </c>
    </row>
    <row r="111" spans="1:7" x14ac:dyDescent="0.3">
      <c r="A111" s="6">
        <v>2001</v>
      </c>
      <c r="B111" s="6">
        <v>0</v>
      </c>
      <c r="C111" s="6">
        <v>19.329999999999998</v>
      </c>
      <c r="D111" s="6">
        <v>129.44999999999999</v>
      </c>
      <c r="E111" s="6">
        <v>304.04000000000002</v>
      </c>
      <c r="F111" s="6">
        <v>18.670000000000002</v>
      </c>
      <c r="G111" s="3">
        <f t="shared" si="1"/>
        <v>471.49</v>
      </c>
    </row>
    <row r="112" spans="1:7" x14ac:dyDescent="0.3">
      <c r="A112" s="6">
        <v>2002</v>
      </c>
      <c r="B112" s="6">
        <v>0</v>
      </c>
      <c r="C112" s="6">
        <v>21.91</v>
      </c>
      <c r="D112" s="6">
        <v>104.95</v>
      </c>
      <c r="E112" s="6">
        <v>275.45</v>
      </c>
      <c r="F112" s="6">
        <v>27.33</v>
      </c>
      <c r="G112" s="3">
        <f t="shared" si="1"/>
        <v>429.64</v>
      </c>
    </row>
    <row r="113" spans="1:7" x14ac:dyDescent="0.3">
      <c r="A113" s="6">
        <v>2003</v>
      </c>
      <c r="B113" s="6">
        <v>0</v>
      </c>
      <c r="C113" s="6">
        <v>25.04</v>
      </c>
      <c r="D113" s="6">
        <v>92.31</v>
      </c>
      <c r="E113" s="6">
        <v>332.19</v>
      </c>
      <c r="F113" s="6">
        <v>24.89</v>
      </c>
      <c r="G113" s="3">
        <f t="shared" si="1"/>
        <v>474.42999999999995</v>
      </c>
    </row>
    <row r="114" spans="1:7" x14ac:dyDescent="0.3">
      <c r="A114" s="6">
        <v>2004</v>
      </c>
      <c r="B114" s="6">
        <v>0.18</v>
      </c>
      <c r="C114" s="6">
        <v>42.6</v>
      </c>
      <c r="D114" s="6">
        <v>75.64</v>
      </c>
      <c r="E114" s="6">
        <v>338.32</v>
      </c>
      <c r="F114" s="6">
        <v>6.92</v>
      </c>
      <c r="G114" s="3">
        <f t="shared" si="1"/>
        <v>463.66</v>
      </c>
    </row>
    <row r="115" spans="1:7" x14ac:dyDescent="0.3">
      <c r="A115" s="6">
        <v>2005</v>
      </c>
      <c r="B115" s="6">
        <v>0</v>
      </c>
      <c r="C115" s="6">
        <v>52.49</v>
      </c>
      <c r="D115" s="6">
        <v>47.81</v>
      </c>
      <c r="E115" s="6">
        <v>311.27999999999997</v>
      </c>
      <c r="F115" s="6">
        <v>15.79</v>
      </c>
      <c r="G115" s="3">
        <f t="shared" si="1"/>
        <v>427.37</v>
      </c>
    </row>
    <row r="116" spans="1:7" x14ac:dyDescent="0.3">
      <c r="A116" s="6">
        <v>2006</v>
      </c>
      <c r="B116" s="6">
        <v>0.19</v>
      </c>
      <c r="C116" s="6">
        <v>55.2</v>
      </c>
      <c r="D116" s="6">
        <v>39.19</v>
      </c>
      <c r="E116" s="6">
        <v>265.2</v>
      </c>
      <c r="F116" s="6">
        <v>15.93</v>
      </c>
      <c r="G116" s="3">
        <f t="shared" si="1"/>
        <v>375.71</v>
      </c>
    </row>
    <row r="117" spans="1:7" x14ac:dyDescent="0.3">
      <c r="A117" s="6">
        <v>2007</v>
      </c>
      <c r="B117" s="6">
        <v>0</v>
      </c>
      <c r="C117" s="6">
        <v>61.63</v>
      </c>
      <c r="D117" s="6">
        <v>41</v>
      </c>
      <c r="E117" s="6">
        <v>255.83</v>
      </c>
      <c r="F117" s="6">
        <v>15.73</v>
      </c>
      <c r="G117" s="3">
        <f t="shared" si="1"/>
        <v>374.19000000000005</v>
      </c>
    </row>
    <row r="118" spans="1:7" x14ac:dyDescent="0.3">
      <c r="A118" s="6">
        <v>2008</v>
      </c>
      <c r="B118" s="6">
        <v>0</v>
      </c>
      <c r="C118" s="6">
        <v>63.87</v>
      </c>
      <c r="D118" s="6">
        <v>35.94</v>
      </c>
      <c r="E118" s="6">
        <v>237.89</v>
      </c>
      <c r="F118" s="6">
        <v>15.53</v>
      </c>
      <c r="G118" s="3">
        <f t="shared" si="1"/>
        <v>353.22999999999996</v>
      </c>
    </row>
    <row r="119" spans="1:7" x14ac:dyDescent="0.3">
      <c r="A119" s="6">
        <v>2009</v>
      </c>
      <c r="B119" s="6">
        <v>0</v>
      </c>
      <c r="C119" s="6">
        <v>93.05</v>
      </c>
      <c r="D119" s="6">
        <v>42.46</v>
      </c>
      <c r="E119" s="6">
        <v>294.87</v>
      </c>
      <c r="F119" s="6">
        <v>15.33</v>
      </c>
      <c r="G119" s="3">
        <f t="shared" si="1"/>
        <v>445.71</v>
      </c>
    </row>
    <row r="120" spans="1:7" x14ac:dyDescent="0.3">
      <c r="A120" s="6">
        <v>2010</v>
      </c>
      <c r="B120" s="6">
        <v>0</v>
      </c>
      <c r="C120" s="6">
        <v>68.650000000000006</v>
      </c>
      <c r="D120" s="6">
        <v>33.25</v>
      </c>
      <c r="E120" s="6">
        <v>302.57</v>
      </c>
      <c r="F120" s="6">
        <v>15.13</v>
      </c>
      <c r="G120" s="3">
        <f t="shared" si="1"/>
        <v>419.6</v>
      </c>
    </row>
    <row r="121" spans="1:7" x14ac:dyDescent="0.3">
      <c r="A121" s="6">
        <v>2011</v>
      </c>
      <c r="B121" s="6">
        <v>0.03</v>
      </c>
      <c r="C121" s="6">
        <v>70.599999999999994</v>
      </c>
      <c r="D121" s="6">
        <v>27.68</v>
      </c>
      <c r="E121" s="6">
        <v>206.22</v>
      </c>
      <c r="F121" s="6">
        <v>14.93</v>
      </c>
      <c r="G121" s="3">
        <f t="shared" si="1"/>
        <v>319.45999999999998</v>
      </c>
    </row>
    <row r="122" spans="1:7" x14ac:dyDescent="0.3">
      <c r="A122" s="6">
        <v>2012</v>
      </c>
      <c r="B122" s="6">
        <v>0.12</v>
      </c>
      <c r="C122" s="6">
        <v>64.349999999999994</v>
      </c>
      <c r="D122" s="6">
        <v>33.1</v>
      </c>
      <c r="E122" s="6">
        <v>217.96</v>
      </c>
      <c r="F122" s="6">
        <v>14.73</v>
      </c>
      <c r="G122" s="3">
        <f t="shared" si="1"/>
        <v>330.26</v>
      </c>
    </row>
    <row r="123" spans="1:7" x14ac:dyDescent="0.3">
      <c r="A123" s="6">
        <v>2013</v>
      </c>
      <c r="B123" s="6">
        <v>0</v>
      </c>
      <c r="C123" s="6">
        <v>68.62</v>
      </c>
      <c r="D123" s="6">
        <v>39.69</v>
      </c>
      <c r="E123" s="6">
        <v>313.45</v>
      </c>
      <c r="F123" s="6">
        <v>14.53</v>
      </c>
      <c r="G123" s="3">
        <f t="shared" si="1"/>
        <v>436.28999999999996</v>
      </c>
    </row>
    <row r="124" spans="1:7" x14ac:dyDescent="0.3">
      <c r="A124" s="6">
        <v>2014</v>
      </c>
      <c r="B124" s="6">
        <v>0.01</v>
      </c>
      <c r="C124" s="6">
        <v>73.569999999999993</v>
      </c>
      <c r="D124" s="6">
        <v>50.21</v>
      </c>
      <c r="E124" s="6">
        <v>347.22</v>
      </c>
      <c r="F124" s="6">
        <v>14.33</v>
      </c>
      <c r="G124" s="3">
        <f t="shared" si="1"/>
        <v>485.34</v>
      </c>
    </row>
    <row r="126" spans="1:7" x14ac:dyDescent="0.3">
      <c r="A126" s="2" t="s">
        <v>24</v>
      </c>
      <c r="B126" s="3">
        <f>B122/$G122</f>
        <v>3.6335008780960455E-4</v>
      </c>
      <c r="C126" s="3">
        <f t="shared" ref="C126:F126" si="2">C122/$G122</f>
        <v>0.19484648458790044</v>
      </c>
      <c r="D126" s="3">
        <f t="shared" si="2"/>
        <v>0.1002240658874826</v>
      </c>
      <c r="E126" s="3">
        <f t="shared" si="2"/>
        <v>0.65996487615817845</v>
      </c>
      <c r="F126" s="3">
        <f t="shared" si="2"/>
        <v>4.4601223278628963E-2</v>
      </c>
    </row>
    <row r="127" spans="1:7" x14ac:dyDescent="0.3">
      <c r="A127" s="2"/>
      <c r="B127" s="3">
        <f t="shared" ref="B127:F127" si="3">B123/$G123</f>
        <v>0</v>
      </c>
      <c r="C127" s="3">
        <f t="shared" si="3"/>
        <v>0.15728070778610559</v>
      </c>
      <c r="D127" s="3">
        <f t="shared" si="3"/>
        <v>9.0971601457745993E-2</v>
      </c>
      <c r="E127" s="3">
        <f t="shared" si="3"/>
        <v>0.71844415411767404</v>
      </c>
      <c r="F127" s="3">
        <f t="shared" si="3"/>
        <v>3.3303536638474414E-2</v>
      </c>
    </row>
    <row r="128" spans="1:7" x14ac:dyDescent="0.3">
      <c r="A128" s="2"/>
      <c r="B128" s="3">
        <f t="shared" ref="B128:F128" si="4">B124/$G124</f>
        <v>2.0604112580871144E-5</v>
      </c>
      <c r="C128" s="3">
        <f t="shared" si="4"/>
        <v>0.151584456257469</v>
      </c>
      <c r="D128" s="3">
        <f t="shared" si="4"/>
        <v>0.10345324926855401</v>
      </c>
      <c r="E128" s="3">
        <f t="shared" si="4"/>
        <v>0.71541599703300784</v>
      </c>
      <c r="F128" s="3">
        <f t="shared" si="4"/>
        <v>2.9525693328388346E-2</v>
      </c>
    </row>
    <row r="129" spans="1:6" x14ac:dyDescent="0.3">
      <c r="A129" s="2"/>
    </row>
    <row r="130" spans="1:6" x14ac:dyDescent="0.3">
      <c r="A130" s="2" t="s">
        <v>25</v>
      </c>
      <c r="B130" s="3">
        <f>AVERAGE(B126:B128)</f>
        <v>1.2798473346349189E-4</v>
      </c>
      <c r="C130" s="3">
        <f t="shared" ref="C130:F130" si="5">AVERAGE(C126:C128)</f>
        <v>0.16790388287715832</v>
      </c>
      <c r="D130" s="3">
        <f t="shared" si="5"/>
        <v>9.8216305537927526E-2</v>
      </c>
      <c r="E130" s="3">
        <f t="shared" si="5"/>
        <v>0.69794167576962007</v>
      </c>
      <c r="F130" s="3">
        <f t="shared" si="5"/>
        <v>3.5810151081830575E-2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61AC-2996-4C0A-8AE8-F2AF54AD1241}">
  <dimension ref="A1:H65"/>
  <sheetViews>
    <sheetView workbookViewId="0">
      <selection activeCell="J62" sqref="J62"/>
    </sheetView>
  </sheetViews>
  <sheetFormatPr defaultRowHeight="14.4" x14ac:dyDescent="0.3"/>
  <sheetData>
    <row r="1" spans="1:8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>
        <v>1945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1946</v>
      </c>
      <c r="B3">
        <v>11.1</v>
      </c>
      <c r="C3">
        <v>2.2000000000000002</v>
      </c>
      <c r="D3">
        <v>0.7</v>
      </c>
      <c r="E3">
        <v>3.9</v>
      </c>
      <c r="F3">
        <v>0.2</v>
      </c>
      <c r="G3">
        <v>21.3</v>
      </c>
      <c r="H3">
        <v>39.4</v>
      </c>
    </row>
    <row r="4" spans="1:8" x14ac:dyDescent="0.3">
      <c r="A4">
        <v>1947</v>
      </c>
      <c r="B4">
        <v>22.1</v>
      </c>
      <c r="C4">
        <v>4.4000000000000004</v>
      </c>
      <c r="D4">
        <v>1.5</v>
      </c>
      <c r="E4">
        <v>7.8</v>
      </c>
      <c r="F4">
        <v>0.4</v>
      </c>
      <c r="G4">
        <v>42.6</v>
      </c>
      <c r="H4">
        <v>78.8</v>
      </c>
    </row>
    <row r="5" spans="1:8" x14ac:dyDescent="0.3">
      <c r="A5">
        <v>1948</v>
      </c>
      <c r="B5">
        <v>33.200000000000003</v>
      </c>
      <c r="C5">
        <v>6.6</v>
      </c>
      <c r="D5">
        <v>2.2000000000000002</v>
      </c>
      <c r="E5">
        <v>11.6</v>
      </c>
      <c r="F5">
        <v>0.7</v>
      </c>
      <c r="G5">
        <v>63.8</v>
      </c>
      <c r="H5">
        <v>118.1</v>
      </c>
    </row>
    <row r="6" spans="1:8" x14ac:dyDescent="0.3">
      <c r="A6">
        <v>1949</v>
      </c>
      <c r="B6">
        <v>44.2</v>
      </c>
      <c r="C6">
        <v>8.8000000000000007</v>
      </c>
      <c r="D6">
        <v>2.9</v>
      </c>
      <c r="E6">
        <v>15.5</v>
      </c>
      <c r="F6">
        <v>0.9</v>
      </c>
      <c r="G6">
        <v>85.1</v>
      </c>
      <c r="H6">
        <v>157.4</v>
      </c>
    </row>
    <row r="7" spans="1:8" x14ac:dyDescent="0.3">
      <c r="A7">
        <v>1950</v>
      </c>
      <c r="B7">
        <v>55.3</v>
      </c>
      <c r="C7">
        <v>10.9</v>
      </c>
      <c r="D7">
        <v>3.7</v>
      </c>
      <c r="E7">
        <v>19.399999999999999</v>
      </c>
      <c r="F7">
        <v>1.1000000000000001</v>
      </c>
      <c r="G7">
        <v>106.4</v>
      </c>
      <c r="H7">
        <v>196.8</v>
      </c>
    </row>
    <row r="8" spans="1:8" x14ac:dyDescent="0.3">
      <c r="A8">
        <v>1951</v>
      </c>
      <c r="B8">
        <v>66.400000000000006</v>
      </c>
      <c r="C8">
        <v>13.1</v>
      </c>
      <c r="D8">
        <v>4.4000000000000004</v>
      </c>
      <c r="E8">
        <v>23.3</v>
      </c>
      <c r="F8">
        <v>1.3</v>
      </c>
      <c r="G8">
        <v>127.7</v>
      </c>
      <c r="H8">
        <v>236.2</v>
      </c>
    </row>
    <row r="9" spans="1:8" x14ac:dyDescent="0.3">
      <c r="A9">
        <v>1952</v>
      </c>
      <c r="B9">
        <v>77.400000000000006</v>
      </c>
      <c r="C9">
        <v>15.3</v>
      </c>
      <c r="D9">
        <v>5.0999999999999996</v>
      </c>
      <c r="E9">
        <v>27.2</v>
      </c>
      <c r="F9">
        <v>1.5</v>
      </c>
      <c r="G9">
        <v>149</v>
      </c>
      <c r="H9">
        <v>275.5</v>
      </c>
    </row>
    <row r="10" spans="1:8" x14ac:dyDescent="0.3">
      <c r="A10">
        <v>1953</v>
      </c>
      <c r="B10">
        <v>88.5</v>
      </c>
      <c r="C10">
        <v>17.5</v>
      </c>
      <c r="D10">
        <v>5.9</v>
      </c>
      <c r="E10">
        <v>31</v>
      </c>
      <c r="F10">
        <v>1.8</v>
      </c>
      <c r="G10">
        <v>170.3</v>
      </c>
      <c r="H10">
        <v>315</v>
      </c>
    </row>
    <row r="11" spans="1:8" x14ac:dyDescent="0.3">
      <c r="A11">
        <v>1954</v>
      </c>
      <c r="B11">
        <v>99.5</v>
      </c>
      <c r="C11">
        <v>19.7</v>
      </c>
      <c r="D11">
        <v>6.6</v>
      </c>
      <c r="E11">
        <v>34.9</v>
      </c>
      <c r="F11">
        <v>2</v>
      </c>
      <c r="G11">
        <v>191.5</v>
      </c>
      <c r="H11">
        <v>354.2</v>
      </c>
    </row>
    <row r="12" spans="1:8" x14ac:dyDescent="0.3">
      <c r="A12">
        <v>1955</v>
      </c>
      <c r="B12">
        <v>110.6</v>
      </c>
      <c r="C12">
        <v>21.9</v>
      </c>
      <c r="D12">
        <v>7.3</v>
      </c>
      <c r="E12">
        <v>38.799999999999997</v>
      </c>
      <c r="F12">
        <v>2.2000000000000002</v>
      </c>
      <c r="G12">
        <v>196.9</v>
      </c>
      <c r="H12">
        <v>377.7</v>
      </c>
    </row>
    <row r="13" spans="1:8" x14ac:dyDescent="0.3">
      <c r="A13">
        <v>1956</v>
      </c>
      <c r="B13">
        <v>121.7</v>
      </c>
      <c r="C13">
        <v>24.1</v>
      </c>
      <c r="D13">
        <v>8.1</v>
      </c>
      <c r="E13">
        <v>40</v>
      </c>
      <c r="F13">
        <v>2.4</v>
      </c>
      <c r="G13">
        <v>230.6</v>
      </c>
      <c r="H13">
        <v>426.9</v>
      </c>
    </row>
    <row r="14" spans="1:8" x14ac:dyDescent="0.3">
      <c r="A14">
        <v>1957</v>
      </c>
      <c r="B14">
        <v>132.69999999999999</v>
      </c>
      <c r="C14">
        <v>26.3</v>
      </c>
      <c r="D14">
        <v>8.8000000000000007</v>
      </c>
      <c r="E14">
        <v>41.2</v>
      </c>
      <c r="F14">
        <v>2.7</v>
      </c>
      <c r="G14">
        <v>250.1</v>
      </c>
      <c r="H14">
        <v>461.8</v>
      </c>
    </row>
    <row r="15" spans="1:8" x14ac:dyDescent="0.3">
      <c r="A15">
        <v>1958</v>
      </c>
      <c r="B15">
        <v>143.80000000000001</v>
      </c>
      <c r="C15">
        <v>28.4</v>
      </c>
      <c r="D15">
        <v>9.5</v>
      </c>
      <c r="E15">
        <v>42.5</v>
      </c>
      <c r="F15">
        <v>2.9</v>
      </c>
      <c r="G15">
        <v>253.6</v>
      </c>
      <c r="H15">
        <v>480.7</v>
      </c>
    </row>
    <row r="16" spans="1:8" x14ac:dyDescent="0.3">
      <c r="A16">
        <v>1959</v>
      </c>
      <c r="B16">
        <v>154.80000000000001</v>
      </c>
      <c r="C16">
        <v>30.6</v>
      </c>
      <c r="D16">
        <v>10.3</v>
      </c>
      <c r="E16">
        <v>43.7</v>
      </c>
      <c r="F16">
        <v>3.1</v>
      </c>
      <c r="G16">
        <v>216.4</v>
      </c>
      <c r="H16">
        <v>458.9</v>
      </c>
    </row>
    <row r="17" spans="1:8" x14ac:dyDescent="0.3">
      <c r="A17">
        <v>1960</v>
      </c>
      <c r="B17">
        <v>165.9</v>
      </c>
      <c r="C17">
        <v>32.799999999999997</v>
      </c>
      <c r="D17">
        <v>11</v>
      </c>
      <c r="E17">
        <v>44.9</v>
      </c>
      <c r="F17">
        <v>3.3</v>
      </c>
      <c r="G17">
        <v>209.3</v>
      </c>
      <c r="H17">
        <v>467.2</v>
      </c>
    </row>
    <row r="18" spans="1:8" x14ac:dyDescent="0.3">
      <c r="A18">
        <v>1961</v>
      </c>
      <c r="B18">
        <v>177</v>
      </c>
      <c r="C18">
        <v>35</v>
      </c>
      <c r="D18">
        <v>11.7</v>
      </c>
      <c r="E18">
        <v>45.4</v>
      </c>
      <c r="F18">
        <v>3.5</v>
      </c>
      <c r="G18">
        <v>157.80000000000001</v>
      </c>
      <c r="H18">
        <v>430.4</v>
      </c>
    </row>
    <row r="19" spans="1:8" x14ac:dyDescent="0.3">
      <c r="A19">
        <v>1962</v>
      </c>
      <c r="B19">
        <v>188</v>
      </c>
      <c r="C19">
        <v>37.200000000000003</v>
      </c>
      <c r="D19">
        <v>12.5</v>
      </c>
      <c r="E19">
        <v>45.9</v>
      </c>
      <c r="F19">
        <v>3.8</v>
      </c>
      <c r="G19">
        <v>138.30000000000001</v>
      </c>
      <c r="H19">
        <v>425.7</v>
      </c>
    </row>
    <row r="20" spans="1:8" x14ac:dyDescent="0.3">
      <c r="A20">
        <v>1963</v>
      </c>
      <c r="B20">
        <v>199.1</v>
      </c>
      <c r="C20">
        <v>39.4</v>
      </c>
      <c r="D20">
        <v>13.2</v>
      </c>
      <c r="E20">
        <v>46.4</v>
      </c>
      <c r="F20">
        <v>4</v>
      </c>
      <c r="G20">
        <v>173.8</v>
      </c>
      <c r="H20">
        <v>475.9</v>
      </c>
    </row>
    <row r="21" spans="1:8" x14ac:dyDescent="0.3">
      <c r="A21">
        <v>1964</v>
      </c>
      <c r="B21">
        <v>210.2</v>
      </c>
      <c r="C21">
        <v>41.6</v>
      </c>
      <c r="D21">
        <v>5.6</v>
      </c>
      <c r="E21">
        <v>46.8</v>
      </c>
      <c r="F21">
        <v>4.2</v>
      </c>
      <c r="G21">
        <v>150.6</v>
      </c>
      <c r="H21">
        <v>459</v>
      </c>
    </row>
    <row r="22" spans="1:8" x14ac:dyDescent="0.3">
      <c r="A22">
        <v>1965</v>
      </c>
      <c r="B22">
        <v>221.2</v>
      </c>
      <c r="C22">
        <v>43.8</v>
      </c>
      <c r="D22">
        <v>75.099999999999994</v>
      </c>
      <c r="E22">
        <v>47.3</v>
      </c>
      <c r="F22">
        <v>4.4000000000000004</v>
      </c>
      <c r="G22">
        <v>127.4</v>
      </c>
      <c r="H22">
        <v>519.20000000000005</v>
      </c>
    </row>
    <row r="23" spans="1:8" x14ac:dyDescent="0.3">
      <c r="A23">
        <v>1966</v>
      </c>
      <c r="B23">
        <v>232.3</v>
      </c>
      <c r="C23">
        <v>45.9</v>
      </c>
      <c r="D23">
        <v>129.30000000000001</v>
      </c>
      <c r="E23">
        <v>72</v>
      </c>
      <c r="F23">
        <v>4.5999999999999996</v>
      </c>
      <c r="G23">
        <v>104.2</v>
      </c>
      <c r="H23">
        <v>588.29999999999995</v>
      </c>
    </row>
    <row r="24" spans="1:8" x14ac:dyDescent="0.3">
      <c r="A24">
        <v>1967</v>
      </c>
      <c r="B24">
        <v>243.3</v>
      </c>
      <c r="C24">
        <v>48.1</v>
      </c>
      <c r="D24">
        <v>162.6</v>
      </c>
      <c r="E24">
        <v>96.7</v>
      </c>
      <c r="F24">
        <v>4.9000000000000004</v>
      </c>
      <c r="G24">
        <v>81</v>
      </c>
      <c r="H24">
        <v>636.6</v>
      </c>
    </row>
    <row r="25" spans="1:8" x14ac:dyDescent="0.3">
      <c r="A25">
        <v>1968</v>
      </c>
      <c r="B25">
        <v>254.4</v>
      </c>
      <c r="C25">
        <v>50.3</v>
      </c>
      <c r="D25">
        <v>84.8</v>
      </c>
      <c r="E25">
        <v>121.3</v>
      </c>
      <c r="F25">
        <v>5.0999999999999996</v>
      </c>
      <c r="G25">
        <v>57.7</v>
      </c>
      <c r="H25">
        <v>573.6</v>
      </c>
    </row>
    <row r="26" spans="1:8" x14ac:dyDescent="0.3">
      <c r="A26">
        <v>1969</v>
      </c>
      <c r="B26">
        <v>265.5</v>
      </c>
      <c r="C26">
        <v>52.5</v>
      </c>
      <c r="D26">
        <v>181.4</v>
      </c>
      <c r="E26">
        <v>146</v>
      </c>
      <c r="F26">
        <v>5.3</v>
      </c>
      <c r="G26">
        <v>34.5</v>
      </c>
      <c r="H26">
        <v>685.2</v>
      </c>
    </row>
    <row r="27" spans="1:8" x14ac:dyDescent="0.3">
      <c r="A27">
        <v>1970</v>
      </c>
      <c r="B27">
        <v>276.5</v>
      </c>
      <c r="C27">
        <v>54.7</v>
      </c>
      <c r="D27">
        <v>210.6</v>
      </c>
      <c r="E27">
        <v>170.7</v>
      </c>
      <c r="F27">
        <v>5.5</v>
      </c>
      <c r="G27">
        <v>57.3</v>
      </c>
      <c r="H27">
        <v>775.3</v>
      </c>
    </row>
    <row r="28" spans="1:8" x14ac:dyDescent="0.3">
      <c r="A28">
        <v>1971</v>
      </c>
      <c r="B28">
        <v>287.60000000000002</v>
      </c>
      <c r="C28">
        <v>56.9</v>
      </c>
      <c r="D28">
        <v>93.2</v>
      </c>
      <c r="E28">
        <v>195.3</v>
      </c>
      <c r="F28">
        <v>5.8</v>
      </c>
      <c r="G28">
        <v>55.3</v>
      </c>
      <c r="H28">
        <v>694.1</v>
      </c>
    </row>
    <row r="29" spans="1:8" x14ac:dyDescent="0.3">
      <c r="A29">
        <v>1972</v>
      </c>
      <c r="B29">
        <v>298.60000000000002</v>
      </c>
      <c r="C29">
        <v>59.1</v>
      </c>
      <c r="D29">
        <v>80.599999999999994</v>
      </c>
      <c r="E29">
        <v>220</v>
      </c>
      <c r="F29">
        <v>6</v>
      </c>
      <c r="G29">
        <v>78.2</v>
      </c>
      <c r="H29">
        <v>742.5</v>
      </c>
    </row>
    <row r="30" spans="1:8" x14ac:dyDescent="0.3">
      <c r="A30">
        <v>1973</v>
      </c>
      <c r="B30">
        <v>309.7</v>
      </c>
      <c r="C30">
        <v>61.3</v>
      </c>
      <c r="D30">
        <v>33.4</v>
      </c>
      <c r="E30">
        <v>244.7</v>
      </c>
      <c r="F30">
        <v>6.2</v>
      </c>
      <c r="G30">
        <v>108</v>
      </c>
      <c r="H30">
        <v>763.3</v>
      </c>
    </row>
    <row r="31" spans="1:8" x14ac:dyDescent="0.3">
      <c r="A31">
        <v>1974</v>
      </c>
      <c r="B31">
        <v>320.8</v>
      </c>
      <c r="C31">
        <v>63.4</v>
      </c>
      <c r="D31">
        <v>52.1</v>
      </c>
      <c r="E31">
        <v>269.3</v>
      </c>
      <c r="F31">
        <v>6.4</v>
      </c>
      <c r="G31">
        <v>119</v>
      </c>
      <c r="H31">
        <v>831</v>
      </c>
    </row>
    <row r="32" spans="1:8" x14ac:dyDescent="0.3">
      <c r="A32">
        <v>1975</v>
      </c>
      <c r="B32">
        <v>331.8</v>
      </c>
      <c r="C32">
        <v>65.599999999999994</v>
      </c>
      <c r="D32">
        <v>108.4</v>
      </c>
      <c r="E32">
        <v>294</v>
      </c>
      <c r="F32">
        <v>6.6</v>
      </c>
      <c r="G32">
        <v>130</v>
      </c>
      <c r="H32">
        <v>936.4</v>
      </c>
    </row>
    <row r="33" spans="1:8" x14ac:dyDescent="0.3">
      <c r="A33">
        <v>1976</v>
      </c>
      <c r="B33">
        <v>342.9</v>
      </c>
      <c r="C33">
        <v>67.8</v>
      </c>
      <c r="D33">
        <v>241.3</v>
      </c>
      <c r="E33">
        <v>318.7</v>
      </c>
      <c r="F33">
        <v>6.9</v>
      </c>
      <c r="G33">
        <v>141</v>
      </c>
      <c r="H33">
        <v>1118.5999999999999</v>
      </c>
    </row>
    <row r="34" spans="1:8" x14ac:dyDescent="0.3">
      <c r="A34">
        <v>1977</v>
      </c>
      <c r="B34">
        <v>353.9</v>
      </c>
      <c r="C34">
        <v>70</v>
      </c>
      <c r="D34">
        <v>10.4</v>
      </c>
      <c r="E34">
        <v>343.3</v>
      </c>
      <c r="F34">
        <v>7.1</v>
      </c>
      <c r="G34">
        <v>152.1</v>
      </c>
      <c r="H34">
        <v>936.8</v>
      </c>
    </row>
    <row r="35" spans="1:8" x14ac:dyDescent="0.3">
      <c r="A35">
        <v>1978</v>
      </c>
      <c r="B35">
        <v>365</v>
      </c>
      <c r="C35">
        <v>72.2</v>
      </c>
      <c r="D35">
        <v>66.599999999999994</v>
      </c>
      <c r="E35">
        <v>368</v>
      </c>
      <c r="F35">
        <v>7.3</v>
      </c>
      <c r="G35">
        <v>163.1</v>
      </c>
      <c r="H35">
        <v>1042.2</v>
      </c>
    </row>
    <row r="36" spans="1:8" x14ac:dyDescent="0.3">
      <c r="A36">
        <v>1979</v>
      </c>
      <c r="B36">
        <v>373.6</v>
      </c>
      <c r="C36">
        <v>72.2</v>
      </c>
      <c r="D36">
        <v>223.1</v>
      </c>
      <c r="E36">
        <v>368</v>
      </c>
      <c r="F36">
        <v>2.8</v>
      </c>
      <c r="G36">
        <v>59.6</v>
      </c>
      <c r="H36">
        <v>1099.3</v>
      </c>
    </row>
    <row r="37" spans="1:8" x14ac:dyDescent="0.3">
      <c r="A37">
        <v>1980</v>
      </c>
      <c r="B37">
        <v>270.39999999999998</v>
      </c>
      <c r="C37">
        <v>72.2</v>
      </c>
      <c r="D37">
        <v>45.2</v>
      </c>
      <c r="E37">
        <v>285</v>
      </c>
      <c r="F37">
        <v>1.8</v>
      </c>
      <c r="G37">
        <v>59.5</v>
      </c>
      <c r="H37">
        <v>734.1</v>
      </c>
    </row>
    <row r="38" spans="1:8" x14ac:dyDescent="0.3">
      <c r="A38">
        <v>1981</v>
      </c>
      <c r="B38">
        <v>451.1</v>
      </c>
      <c r="C38">
        <v>72.2</v>
      </c>
      <c r="D38">
        <v>343.1</v>
      </c>
      <c r="E38">
        <v>500</v>
      </c>
      <c r="F38">
        <v>19.600000000000001</v>
      </c>
      <c r="G38">
        <v>449.8</v>
      </c>
      <c r="H38">
        <v>1835.8</v>
      </c>
    </row>
    <row r="39" spans="1:8" x14ac:dyDescent="0.3">
      <c r="A39">
        <v>1982</v>
      </c>
      <c r="B39">
        <v>649</v>
      </c>
      <c r="C39">
        <v>55.2</v>
      </c>
      <c r="D39">
        <v>106.2</v>
      </c>
      <c r="E39">
        <v>467</v>
      </c>
      <c r="F39">
        <v>123.4</v>
      </c>
      <c r="G39">
        <v>235.2</v>
      </c>
      <c r="H39">
        <v>1636</v>
      </c>
    </row>
    <row r="40" spans="1:8" x14ac:dyDescent="0.3">
      <c r="A40">
        <v>1983</v>
      </c>
      <c r="B40">
        <v>418.9</v>
      </c>
      <c r="C40">
        <v>125.9</v>
      </c>
      <c r="D40">
        <v>374.4</v>
      </c>
      <c r="E40">
        <v>220</v>
      </c>
      <c r="F40">
        <v>87.2</v>
      </c>
      <c r="G40">
        <v>99.1</v>
      </c>
      <c r="H40">
        <v>1325.5</v>
      </c>
    </row>
    <row r="41" spans="1:8" x14ac:dyDescent="0.3">
      <c r="A41">
        <v>1984</v>
      </c>
      <c r="B41">
        <v>566.20000000000005</v>
      </c>
      <c r="C41">
        <v>81</v>
      </c>
      <c r="D41">
        <v>177.3</v>
      </c>
      <c r="E41">
        <v>400</v>
      </c>
      <c r="F41">
        <v>10.199999999999999</v>
      </c>
      <c r="G41">
        <v>38</v>
      </c>
      <c r="H41">
        <v>1272.7</v>
      </c>
    </row>
    <row r="42" spans="1:8" x14ac:dyDescent="0.3">
      <c r="A42">
        <v>1985</v>
      </c>
      <c r="B42">
        <v>294.2</v>
      </c>
      <c r="C42">
        <v>66.5</v>
      </c>
      <c r="D42">
        <v>55.7</v>
      </c>
      <c r="E42">
        <v>442</v>
      </c>
      <c r="F42">
        <v>245.8</v>
      </c>
      <c r="G42">
        <v>82.3</v>
      </c>
      <c r="H42">
        <v>1186.5</v>
      </c>
    </row>
    <row r="43" spans="1:8" x14ac:dyDescent="0.3">
      <c r="A43">
        <v>1986</v>
      </c>
      <c r="B43">
        <v>279.3</v>
      </c>
      <c r="C43">
        <v>44.5</v>
      </c>
      <c r="D43">
        <v>73.599999999999994</v>
      </c>
      <c r="E43">
        <v>398</v>
      </c>
      <c r="F43">
        <v>8.1999999999999993</v>
      </c>
      <c r="G43">
        <v>12.2</v>
      </c>
      <c r="H43">
        <v>815.8</v>
      </c>
    </row>
    <row r="44" spans="1:8" x14ac:dyDescent="0.3">
      <c r="A44">
        <v>1987</v>
      </c>
      <c r="B44">
        <v>280.60000000000002</v>
      </c>
      <c r="C44">
        <v>69.400000000000006</v>
      </c>
      <c r="D44">
        <v>17</v>
      </c>
      <c r="E44">
        <v>212</v>
      </c>
      <c r="F44">
        <v>9.8000000000000007</v>
      </c>
      <c r="G44">
        <v>75</v>
      </c>
      <c r="H44">
        <v>663.8</v>
      </c>
    </row>
    <row r="45" spans="1:8" x14ac:dyDescent="0.3">
      <c r="A45">
        <v>1988</v>
      </c>
      <c r="B45">
        <v>367.2</v>
      </c>
      <c r="C45">
        <v>62.3</v>
      </c>
      <c r="D45">
        <v>130.1</v>
      </c>
      <c r="E45">
        <v>283</v>
      </c>
      <c r="F45">
        <v>23.7</v>
      </c>
      <c r="G45">
        <v>49.6</v>
      </c>
      <c r="H45">
        <v>915.9</v>
      </c>
    </row>
    <row r="46" spans="1:8" x14ac:dyDescent="0.3">
      <c r="A46">
        <v>1989</v>
      </c>
      <c r="B46">
        <v>486</v>
      </c>
      <c r="C46">
        <v>72.8</v>
      </c>
      <c r="D46">
        <v>101.7</v>
      </c>
      <c r="E46">
        <v>230</v>
      </c>
      <c r="F46">
        <v>101.3</v>
      </c>
      <c r="G46">
        <v>25.7</v>
      </c>
      <c r="H46">
        <v>1017.5</v>
      </c>
    </row>
    <row r="47" spans="1:8" x14ac:dyDescent="0.3">
      <c r="A47">
        <v>1990</v>
      </c>
      <c r="B47">
        <v>402</v>
      </c>
      <c r="C47">
        <v>97.5</v>
      </c>
      <c r="D47">
        <v>23.9</v>
      </c>
      <c r="E47">
        <v>243.5</v>
      </c>
      <c r="F47">
        <v>128.1</v>
      </c>
      <c r="G47">
        <v>0.5</v>
      </c>
      <c r="H47">
        <v>895.5</v>
      </c>
    </row>
    <row r="48" spans="1:8" x14ac:dyDescent="0.3">
      <c r="A48">
        <v>1991</v>
      </c>
      <c r="B48">
        <v>201.7</v>
      </c>
      <c r="C48">
        <v>107</v>
      </c>
      <c r="D48">
        <v>1.4</v>
      </c>
      <c r="E48">
        <v>257</v>
      </c>
      <c r="F48">
        <v>123.1</v>
      </c>
      <c r="G48">
        <v>21.1</v>
      </c>
      <c r="H48">
        <v>711.3</v>
      </c>
    </row>
    <row r="49" spans="1:8" x14ac:dyDescent="0.3">
      <c r="A49">
        <v>1992</v>
      </c>
      <c r="B49">
        <v>360.3</v>
      </c>
      <c r="C49">
        <v>302.2</v>
      </c>
      <c r="D49">
        <v>10.5</v>
      </c>
      <c r="E49">
        <v>270.5</v>
      </c>
      <c r="F49">
        <v>200.4</v>
      </c>
      <c r="G49">
        <v>50.3</v>
      </c>
      <c r="H49">
        <v>1194.2</v>
      </c>
    </row>
    <row r="50" spans="1:8" x14ac:dyDescent="0.3">
      <c r="A50">
        <v>1993</v>
      </c>
      <c r="B50">
        <v>360.8</v>
      </c>
      <c r="C50">
        <v>65.7</v>
      </c>
      <c r="D50">
        <v>43.7</v>
      </c>
      <c r="E50">
        <v>284</v>
      </c>
      <c r="F50">
        <v>129.1</v>
      </c>
      <c r="G50">
        <v>2.2000000000000002</v>
      </c>
      <c r="H50">
        <v>885.5</v>
      </c>
    </row>
    <row r="51" spans="1:8" x14ac:dyDescent="0.3">
      <c r="A51">
        <v>1994</v>
      </c>
      <c r="B51">
        <v>330</v>
      </c>
      <c r="C51">
        <v>131.19999999999999</v>
      </c>
      <c r="D51">
        <v>43.4</v>
      </c>
      <c r="E51">
        <v>210</v>
      </c>
      <c r="F51">
        <v>130.9</v>
      </c>
      <c r="G51">
        <v>1.1000000000000001</v>
      </c>
      <c r="H51">
        <v>846.6</v>
      </c>
    </row>
    <row r="52" spans="1:8" x14ac:dyDescent="0.3">
      <c r="A52">
        <v>1995</v>
      </c>
      <c r="B52">
        <v>377.4</v>
      </c>
      <c r="C52">
        <v>158.5</v>
      </c>
      <c r="D52">
        <v>4.3</v>
      </c>
      <c r="E52">
        <v>158</v>
      </c>
      <c r="F52">
        <v>156.9</v>
      </c>
      <c r="G52">
        <v>2.7</v>
      </c>
      <c r="H52">
        <v>857.8</v>
      </c>
    </row>
    <row r="53" spans="1:8" x14ac:dyDescent="0.3">
      <c r="A53">
        <v>1996</v>
      </c>
      <c r="B53">
        <v>401.3</v>
      </c>
      <c r="C53">
        <v>225.6</v>
      </c>
      <c r="D53">
        <v>7.7</v>
      </c>
      <c r="E53">
        <v>154</v>
      </c>
      <c r="F53">
        <v>103.4</v>
      </c>
      <c r="G53">
        <v>10.5</v>
      </c>
      <c r="H53">
        <v>902.5</v>
      </c>
    </row>
    <row r="54" spans="1:8" x14ac:dyDescent="0.3">
      <c r="A54">
        <v>1997</v>
      </c>
      <c r="B54">
        <v>375.9</v>
      </c>
      <c r="C54">
        <v>267.60000000000002</v>
      </c>
      <c r="D54">
        <v>17.100000000000001</v>
      </c>
      <c r="E54">
        <v>91</v>
      </c>
      <c r="F54">
        <v>112.8</v>
      </c>
      <c r="G54">
        <v>14.1</v>
      </c>
      <c r="H54">
        <v>878.5</v>
      </c>
    </row>
    <row r="55" spans="1:8" x14ac:dyDescent="0.3">
      <c r="A55">
        <v>1998</v>
      </c>
      <c r="B55">
        <v>375.2</v>
      </c>
      <c r="C55">
        <v>191.6</v>
      </c>
      <c r="D55">
        <v>58.6</v>
      </c>
      <c r="E55">
        <v>117</v>
      </c>
      <c r="F55">
        <v>78.599999999999994</v>
      </c>
      <c r="G55">
        <v>6.3</v>
      </c>
      <c r="H55">
        <v>827.3</v>
      </c>
    </row>
    <row r="56" spans="1:8" x14ac:dyDescent="0.3">
      <c r="A56">
        <v>1999</v>
      </c>
      <c r="B56">
        <v>301.60000000000002</v>
      </c>
      <c r="C56">
        <v>207.7</v>
      </c>
      <c r="D56">
        <v>2.2999999999999998</v>
      </c>
      <c r="E56">
        <v>162</v>
      </c>
      <c r="F56">
        <v>49</v>
      </c>
      <c r="G56">
        <v>3.9</v>
      </c>
      <c r="H56">
        <v>726.5</v>
      </c>
    </row>
    <row r="57" spans="1:8" x14ac:dyDescent="0.3">
      <c r="A57">
        <v>2000</v>
      </c>
      <c r="B57">
        <v>320.7</v>
      </c>
      <c r="C57">
        <v>105.6</v>
      </c>
      <c r="D57">
        <v>0.6</v>
      </c>
      <c r="E57">
        <v>129</v>
      </c>
      <c r="F57">
        <v>43.7</v>
      </c>
      <c r="G57">
        <v>2.2999999999999998</v>
      </c>
      <c r="H57">
        <v>601.9</v>
      </c>
    </row>
    <row r="58" spans="1:8" x14ac:dyDescent="0.3">
      <c r="A58">
        <v>2001</v>
      </c>
      <c r="B58">
        <v>275.39999999999998</v>
      </c>
      <c r="C58">
        <v>146.19999999999999</v>
      </c>
      <c r="D58">
        <v>0.2</v>
      </c>
      <c r="E58">
        <v>248</v>
      </c>
      <c r="F58">
        <v>96.6</v>
      </c>
      <c r="G58">
        <v>2.1</v>
      </c>
      <c r="H58">
        <v>768.5</v>
      </c>
    </row>
    <row r="59" spans="1:8" x14ac:dyDescent="0.3">
      <c r="A59">
        <v>2002</v>
      </c>
      <c r="B59">
        <v>241.6</v>
      </c>
      <c r="C59">
        <v>125.2</v>
      </c>
      <c r="D59">
        <v>1.2</v>
      </c>
      <c r="E59">
        <v>179.7</v>
      </c>
      <c r="F59">
        <v>67</v>
      </c>
      <c r="G59">
        <v>2</v>
      </c>
      <c r="H59">
        <v>616.70000000000005</v>
      </c>
    </row>
    <row r="61" spans="1:8" x14ac:dyDescent="0.3">
      <c r="B61">
        <f>B57/$H57</f>
        <v>0.53281275959461705</v>
      </c>
      <c r="C61">
        <f t="shared" ref="C61:G61" si="0">C57/$H57</f>
        <v>0.17544442598438278</v>
      </c>
      <c r="D61">
        <f t="shared" si="0"/>
        <v>9.9684332945672045E-4</v>
      </c>
      <c r="E61">
        <f t="shared" si="0"/>
        <v>0.21432131583319489</v>
      </c>
      <c r="F61">
        <f t="shared" si="0"/>
        <v>7.2603422495431141E-2</v>
      </c>
      <c r="G61">
        <f t="shared" si="0"/>
        <v>3.8212327629174279E-3</v>
      </c>
    </row>
    <row r="62" spans="1:8" x14ac:dyDescent="0.3">
      <c r="B62">
        <f t="shared" ref="B62:G62" si="1">B58/$H58</f>
        <v>0.35836044242029924</v>
      </c>
      <c r="C62">
        <f t="shared" si="1"/>
        <v>0.19024072869225764</v>
      </c>
      <c r="D62">
        <f t="shared" si="1"/>
        <v>2.6024723487312948E-4</v>
      </c>
      <c r="E62">
        <f t="shared" si="1"/>
        <v>0.32270657124268054</v>
      </c>
      <c r="F62">
        <f t="shared" si="1"/>
        <v>0.12569941444372154</v>
      </c>
      <c r="G62">
        <f t="shared" si="1"/>
        <v>2.7325959661678597E-3</v>
      </c>
    </row>
    <row r="63" spans="1:8" x14ac:dyDescent="0.3">
      <c r="B63">
        <f t="shared" ref="B63:G63" si="2">B59/$H59</f>
        <v>0.39176260742662555</v>
      </c>
      <c r="C63">
        <f t="shared" si="2"/>
        <v>0.20301605318631424</v>
      </c>
      <c r="D63">
        <f t="shared" si="2"/>
        <v>1.9458407653640342E-3</v>
      </c>
      <c r="E63">
        <f t="shared" si="2"/>
        <v>0.2913896546132641</v>
      </c>
      <c r="F63">
        <f t="shared" si="2"/>
        <v>0.10864277606615858</v>
      </c>
      <c r="G63">
        <f t="shared" si="2"/>
        <v>3.2430679422733905E-3</v>
      </c>
    </row>
    <row r="65" spans="2:7" x14ac:dyDescent="0.3">
      <c r="B65">
        <f>AVERAGE(B61:B63)</f>
        <v>0.42764526981384732</v>
      </c>
      <c r="C65">
        <f t="shared" ref="C65:G65" si="3">AVERAGE(C61:C63)</f>
        <v>0.18956706928765155</v>
      </c>
      <c r="D65">
        <f t="shared" si="3"/>
        <v>1.067643776564628E-3</v>
      </c>
      <c r="E65">
        <f t="shared" si="3"/>
        <v>0.27613918056304648</v>
      </c>
      <c r="F65">
        <f t="shared" si="3"/>
        <v>0.10231520433510376</v>
      </c>
      <c r="G65">
        <f t="shared" si="3"/>
        <v>3.2656322237862262E-3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70B2-663A-4EDF-A447-9DDCDB239B8B}">
  <dimension ref="A1:H35"/>
  <sheetViews>
    <sheetView topLeftCell="A20" workbookViewId="0">
      <selection activeCell="F32" sqref="F32"/>
    </sheetView>
  </sheetViews>
  <sheetFormatPr defaultRowHeight="14.4" x14ac:dyDescent="0.3"/>
  <cols>
    <col min="2" max="2" width="11.88671875" customWidth="1"/>
    <col min="3" max="3" width="11.109375" customWidth="1"/>
    <col min="4" max="4" width="13.109375" customWidth="1"/>
    <col min="5" max="5" width="11.6640625" customWidth="1"/>
    <col min="6" max="6" width="11.33203125" customWidth="1"/>
  </cols>
  <sheetData>
    <row r="1" spans="1:8" ht="34.95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">
        <v>2007</v>
      </c>
      <c r="B2" s="1">
        <v>22.71</v>
      </c>
      <c r="C2" s="1">
        <v>0.7</v>
      </c>
      <c r="D2" s="1">
        <v>16.21</v>
      </c>
      <c r="E2" s="1">
        <v>1.32</v>
      </c>
      <c r="F2" s="1">
        <v>40.94</v>
      </c>
    </row>
    <row r="3" spans="1:8" x14ac:dyDescent="0.3">
      <c r="A3" s="1">
        <v>2008</v>
      </c>
      <c r="B3" s="1">
        <v>25.15</v>
      </c>
      <c r="C3" s="1">
        <v>1.67</v>
      </c>
      <c r="D3" s="1">
        <v>16.559999999999999</v>
      </c>
      <c r="E3" s="1">
        <v>1.27</v>
      </c>
      <c r="F3" s="1">
        <v>44.65</v>
      </c>
    </row>
    <row r="4" spans="1:8" x14ac:dyDescent="0.3">
      <c r="A4" s="1">
        <v>2009</v>
      </c>
      <c r="B4" s="1">
        <v>30.33</v>
      </c>
      <c r="C4" s="1">
        <v>1.57</v>
      </c>
      <c r="D4" s="1">
        <v>16.2</v>
      </c>
      <c r="E4" s="1">
        <v>1.23</v>
      </c>
      <c r="F4" s="1">
        <v>49.33</v>
      </c>
    </row>
    <row r="5" spans="1:8" x14ac:dyDescent="0.3">
      <c r="A5" s="1">
        <v>2010</v>
      </c>
      <c r="B5" s="1">
        <v>23.86</v>
      </c>
      <c r="C5" s="1">
        <v>1.26</v>
      </c>
      <c r="D5" s="1">
        <v>16.55</v>
      </c>
      <c r="E5" s="1">
        <v>1.18</v>
      </c>
      <c r="F5" s="1">
        <v>42.85</v>
      </c>
    </row>
    <row r="6" spans="1:8" x14ac:dyDescent="0.3">
      <c r="A6" s="1">
        <v>2011</v>
      </c>
      <c r="B6" s="1">
        <v>30.32</v>
      </c>
      <c r="C6" s="1">
        <v>1.23</v>
      </c>
      <c r="D6" s="1">
        <v>17.27</v>
      </c>
      <c r="E6" s="1">
        <v>1.1399999999999999</v>
      </c>
      <c r="F6" s="1">
        <v>49.96</v>
      </c>
    </row>
    <row r="7" spans="1:8" x14ac:dyDescent="0.3">
      <c r="A7" s="1">
        <v>2012</v>
      </c>
      <c r="B7" s="1">
        <v>29.39</v>
      </c>
      <c r="C7" s="1">
        <v>1.48</v>
      </c>
      <c r="D7" s="1">
        <v>15.36</v>
      </c>
      <c r="E7" s="1">
        <v>0.56999999999999995</v>
      </c>
      <c r="F7" s="1">
        <v>46.8</v>
      </c>
    </row>
    <row r="8" spans="1:8" x14ac:dyDescent="0.3">
      <c r="A8" s="1">
        <v>2013</v>
      </c>
      <c r="B8" s="1">
        <v>20.38</v>
      </c>
      <c r="C8" s="1">
        <v>0.82</v>
      </c>
      <c r="D8" s="1">
        <v>12.38</v>
      </c>
      <c r="E8" s="1">
        <v>0.41</v>
      </c>
      <c r="F8" s="1">
        <v>33.99</v>
      </c>
    </row>
    <row r="9" spans="1:8" x14ac:dyDescent="0.3">
      <c r="A9" s="1">
        <v>2014</v>
      </c>
      <c r="B9" s="1">
        <v>15.84</v>
      </c>
      <c r="C9" s="1">
        <v>0.62</v>
      </c>
      <c r="D9" s="1">
        <v>9.09</v>
      </c>
      <c r="E9" s="1">
        <v>0.4</v>
      </c>
      <c r="F9" s="1">
        <v>25.95</v>
      </c>
    </row>
    <row r="10" spans="1:8" x14ac:dyDescent="0.3">
      <c r="A10" s="1">
        <v>2015</v>
      </c>
      <c r="B10" s="1">
        <v>16.86</v>
      </c>
      <c r="C10" s="1">
        <v>0.66</v>
      </c>
      <c r="D10" s="1">
        <v>10.220000000000001</v>
      </c>
      <c r="E10" s="1">
        <v>0.39</v>
      </c>
      <c r="F10" s="1">
        <v>28.13</v>
      </c>
    </row>
    <row r="11" spans="1:8" x14ac:dyDescent="0.3">
      <c r="A11" s="1">
        <v>2016</v>
      </c>
      <c r="B11" s="1">
        <v>15.85</v>
      </c>
      <c r="C11" s="1">
        <v>1.27</v>
      </c>
      <c r="D11" s="1">
        <v>11.76</v>
      </c>
      <c r="E11" s="1">
        <v>0.37</v>
      </c>
      <c r="F11" s="1">
        <v>29.25</v>
      </c>
    </row>
    <row r="12" spans="1:8" x14ac:dyDescent="0.3">
      <c r="A12" s="1">
        <v>2017</v>
      </c>
      <c r="B12" s="1">
        <v>28.4</v>
      </c>
      <c r="C12" s="1">
        <v>2.11</v>
      </c>
      <c r="D12" s="1">
        <v>23.73</v>
      </c>
      <c r="E12" s="1">
        <v>0.23</v>
      </c>
      <c r="F12" s="1">
        <v>54.47</v>
      </c>
    </row>
    <row r="13" spans="1:8" x14ac:dyDescent="0.3">
      <c r="A13" s="1">
        <v>2018</v>
      </c>
      <c r="B13" s="1">
        <v>28.71</v>
      </c>
      <c r="C13" s="1">
        <v>2.66</v>
      </c>
      <c r="D13" s="1">
        <v>13.45</v>
      </c>
      <c r="E13" s="1">
        <v>0.16</v>
      </c>
      <c r="F13" s="1">
        <v>44.98</v>
      </c>
      <c r="H13" t="s">
        <v>6</v>
      </c>
    </row>
    <row r="14" spans="1:8" x14ac:dyDescent="0.3">
      <c r="A14" t="s">
        <v>6</v>
      </c>
      <c r="B14">
        <f>SUM(B2:B13)</f>
        <v>287.79999999999995</v>
      </c>
      <c r="C14">
        <f t="shared" ref="C14:F14" si="0">SUM(C2:C13)</f>
        <v>16.049999999999997</v>
      </c>
      <c r="D14">
        <f t="shared" si="0"/>
        <v>178.77999999999997</v>
      </c>
      <c r="E14">
        <f t="shared" si="0"/>
        <v>8.67</v>
      </c>
      <c r="F14">
        <f t="shared" si="0"/>
        <v>491.30000000000007</v>
      </c>
      <c r="H14">
        <f>SUM(B14:E14)</f>
        <v>491.29999999999995</v>
      </c>
    </row>
    <row r="15" spans="1:8" x14ac:dyDescent="0.3">
      <c r="A15" t="s">
        <v>7</v>
      </c>
      <c r="B15">
        <f>B$14/$H$14</f>
        <v>0.58579279462650113</v>
      </c>
      <c r="C15">
        <f t="shared" ref="C15:F15" si="1">C$14/$H$14</f>
        <v>3.2668430694076933E-2</v>
      </c>
      <c r="D15">
        <f t="shared" si="1"/>
        <v>0.36389171585589253</v>
      </c>
      <c r="E15">
        <f t="shared" si="1"/>
        <v>1.7647058823529412E-2</v>
      </c>
      <c r="F15">
        <f t="shared" si="1"/>
        <v>1.0000000000000002</v>
      </c>
    </row>
    <row r="18" spans="1:5" x14ac:dyDescent="0.3">
      <c r="A18" t="s">
        <v>8</v>
      </c>
    </row>
    <row r="19" spans="1:5" ht="37.950000000000003" customHeight="1" x14ac:dyDescent="0.3">
      <c r="B19" s="1" t="s">
        <v>1</v>
      </c>
      <c r="C19" s="1" t="s">
        <v>2</v>
      </c>
      <c r="D19" s="1" t="s">
        <v>3</v>
      </c>
      <c r="E19" s="1" t="s">
        <v>4</v>
      </c>
    </row>
    <row r="20" spans="1:5" x14ac:dyDescent="0.3">
      <c r="B20">
        <f>B2/$F2</f>
        <v>0.55471421592574499</v>
      </c>
      <c r="C20">
        <f t="shared" ref="C20:E20" si="2">C2/$F2</f>
        <v>1.709819247679531E-2</v>
      </c>
      <c r="D20">
        <f t="shared" si="2"/>
        <v>0.39594528578407429</v>
      </c>
      <c r="E20">
        <f t="shared" si="2"/>
        <v>3.2242305813385448E-2</v>
      </c>
    </row>
    <row r="21" spans="1:5" x14ac:dyDescent="0.3">
      <c r="B21">
        <f t="shared" ref="B21:E21" si="3">B3/$F3</f>
        <v>0.56326987681970886</v>
      </c>
      <c r="C21">
        <f t="shared" si="3"/>
        <v>3.7402015677491601E-2</v>
      </c>
      <c r="D21">
        <f t="shared" si="3"/>
        <v>0.37088465845464724</v>
      </c>
      <c r="E21">
        <f t="shared" si="3"/>
        <v>2.8443449048152297E-2</v>
      </c>
    </row>
    <row r="22" spans="1:5" x14ac:dyDescent="0.3">
      <c r="B22">
        <f t="shared" ref="B22:E22" si="4">B4/$F4</f>
        <v>0.61483884046219339</v>
      </c>
      <c r="C22">
        <f t="shared" si="4"/>
        <v>3.1826474761808235E-2</v>
      </c>
      <c r="D22">
        <f t="shared" si="4"/>
        <v>0.32840056760591929</v>
      </c>
      <c r="E22">
        <f t="shared" si="4"/>
        <v>2.4934117170079061E-2</v>
      </c>
    </row>
    <row r="23" spans="1:5" x14ac:dyDescent="0.3">
      <c r="B23">
        <f t="shared" ref="B23:E23" si="5">B5/$F5</f>
        <v>0.55682613768961486</v>
      </c>
      <c r="C23">
        <f t="shared" si="5"/>
        <v>2.94049008168028E-2</v>
      </c>
      <c r="D23">
        <f t="shared" si="5"/>
        <v>0.38623103850641777</v>
      </c>
      <c r="E23">
        <f t="shared" si="5"/>
        <v>2.7537922987164527E-2</v>
      </c>
    </row>
    <row r="24" spans="1:5" x14ac:dyDescent="0.3">
      <c r="B24">
        <f t="shared" ref="B24:E24" si="6">B6/$F6</f>
        <v>0.60688550840672539</v>
      </c>
      <c r="C24">
        <f t="shared" si="6"/>
        <v>2.4619695756605282E-2</v>
      </c>
      <c r="D24">
        <f t="shared" si="6"/>
        <v>0.34567654123298636</v>
      </c>
      <c r="E24">
        <f t="shared" si="6"/>
        <v>2.2818254603682944E-2</v>
      </c>
    </row>
    <row r="25" spans="1:5" x14ac:dyDescent="0.3">
      <c r="B25">
        <f t="shared" ref="B25:E25" si="7">B7/$F7</f>
        <v>0.62799145299145309</v>
      </c>
      <c r="C25">
        <f t="shared" si="7"/>
        <v>3.1623931623931623E-2</v>
      </c>
      <c r="D25">
        <f t="shared" si="7"/>
        <v>0.3282051282051282</v>
      </c>
      <c r="E25">
        <f t="shared" si="7"/>
        <v>1.217948717948718E-2</v>
      </c>
    </row>
    <row r="26" spans="1:5" x14ac:dyDescent="0.3">
      <c r="B26">
        <f t="shared" ref="B26:E26" si="8">B8/$F8</f>
        <v>0.59958811415122093</v>
      </c>
      <c r="C26">
        <f t="shared" si="8"/>
        <v>2.4124742571344511E-2</v>
      </c>
      <c r="D26">
        <f t="shared" si="8"/>
        <v>0.36422477199176229</v>
      </c>
      <c r="E26">
        <f t="shared" si="8"/>
        <v>1.2062371285672255E-2</v>
      </c>
    </row>
    <row r="27" spans="1:5" x14ac:dyDescent="0.3">
      <c r="B27">
        <f t="shared" ref="B27:E27" si="9">B9/$F9</f>
        <v>0.61040462427745668</v>
      </c>
      <c r="C27">
        <f t="shared" si="9"/>
        <v>2.3892100192678227E-2</v>
      </c>
      <c r="D27">
        <f t="shared" si="9"/>
        <v>0.35028901734104045</v>
      </c>
      <c r="E27">
        <f t="shared" si="9"/>
        <v>1.5414258188824664E-2</v>
      </c>
    </row>
    <row r="28" spans="1:5" x14ac:dyDescent="0.3">
      <c r="B28">
        <f t="shared" ref="B28:E28" si="10">B10/$F10</f>
        <v>0.59936011375755416</v>
      </c>
      <c r="C28">
        <f t="shared" si="10"/>
        <v>2.3462495556345539E-2</v>
      </c>
      <c r="D28">
        <f t="shared" si="10"/>
        <v>0.36331318876644153</v>
      </c>
      <c r="E28">
        <f t="shared" si="10"/>
        <v>1.3864201919658729E-2</v>
      </c>
    </row>
    <row r="29" spans="1:5" x14ac:dyDescent="0.3">
      <c r="B29">
        <f t="shared" ref="B29:E29" si="11">B11/$F11</f>
        <v>0.54188034188034184</v>
      </c>
      <c r="C29">
        <f t="shared" si="11"/>
        <v>4.3418803418803421E-2</v>
      </c>
      <c r="D29">
        <f t="shared" si="11"/>
        <v>0.40205128205128204</v>
      </c>
      <c r="E29">
        <f t="shared" si="11"/>
        <v>1.2649572649572649E-2</v>
      </c>
    </row>
    <row r="30" spans="1:5" x14ac:dyDescent="0.3">
      <c r="B30">
        <f t="shared" ref="B30:E30" si="12">B12/$F12</f>
        <v>0.52138791995593903</v>
      </c>
      <c r="C30">
        <f t="shared" si="12"/>
        <v>3.8736919405177157E-2</v>
      </c>
      <c r="D30">
        <f t="shared" si="12"/>
        <v>0.43565265283642374</v>
      </c>
      <c r="E30">
        <f t="shared" si="12"/>
        <v>4.2225078024600701E-3</v>
      </c>
    </row>
    <row r="31" spans="1:5" x14ac:dyDescent="0.3">
      <c r="B31">
        <f t="shared" ref="B31:E31" si="13">B13/$F13</f>
        <v>0.63828368163628291</v>
      </c>
      <c r="C31">
        <f t="shared" si="13"/>
        <v>5.9137394397510014E-2</v>
      </c>
      <c r="D31">
        <f t="shared" si="13"/>
        <v>0.29902178746109381</v>
      </c>
      <c r="E31">
        <f t="shared" si="13"/>
        <v>3.5571365051133841E-3</v>
      </c>
    </row>
    <row r="32" spans="1:5" x14ac:dyDescent="0.3">
      <c r="B32">
        <f t="shared" ref="B32:E32" si="14">B14/$F14</f>
        <v>0.58579279462650091</v>
      </c>
      <c r="C32">
        <f t="shared" si="14"/>
        <v>3.2668430694076926E-2</v>
      </c>
      <c r="D32">
        <f t="shared" si="14"/>
        <v>0.36389171585589242</v>
      </c>
      <c r="E32">
        <f t="shared" si="14"/>
        <v>1.7647058823529408E-2</v>
      </c>
    </row>
    <row r="33" spans="1:5" x14ac:dyDescent="0.3">
      <c r="B33">
        <f>B15/$F15</f>
        <v>0.58579279462650102</v>
      </c>
      <c r="C33">
        <f t="shared" ref="C33:E33" si="15">C15/$F15</f>
        <v>3.2668430694076926E-2</v>
      </c>
      <c r="D33">
        <f t="shared" si="15"/>
        <v>0.36389171585589247</v>
      </c>
      <c r="E33">
        <f t="shared" si="15"/>
        <v>1.7647058823529408E-2</v>
      </c>
    </row>
    <row r="35" spans="1:5" x14ac:dyDescent="0.3">
      <c r="A35" t="s">
        <v>9</v>
      </c>
      <c r="B35">
        <f>AVERAGE(B31:B33)</f>
        <v>0.60328975696309495</v>
      </c>
      <c r="C35">
        <f t="shared" ref="C35:E35" si="16">AVERAGE(C31:C33)</f>
        <v>4.1491418595221291E-2</v>
      </c>
      <c r="D35">
        <f t="shared" si="16"/>
        <v>0.34226840639095957</v>
      </c>
      <c r="E35">
        <f t="shared" si="16"/>
        <v>1.2950418050724067E-2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7E81-2628-4FD4-8A9D-220E7891A6E1}">
  <dimension ref="A1:T29"/>
  <sheetViews>
    <sheetView workbookViewId="0">
      <selection activeCell="F23" sqref="F23"/>
    </sheetView>
  </sheetViews>
  <sheetFormatPr defaultRowHeight="14.4" x14ac:dyDescent="0.3"/>
  <cols>
    <col min="3" max="3" width="9.77734375" customWidth="1"/>
  </cols>
  <sheetData>
    <row r="1" spans="1:20" x14ac:dyDescent="0.3">
      <c r="A1" s="10" t="s">
        <v>10</v>
      </c>
      <c r="B1" s="10" t="s">
        <v>33</v>
      </c>
      <c r="C1" s="10" t="s">
        <v>43</v>
      </c>
      <c r="D1" s="10" t="s">
        <v>44</v>
      </c>
      <c r="E1" s="10" t="s">
        <v>51</v>
      </c>
      <c r="F1" s="10" t="s">
        <v>47</v>
      </c>
      <c r="G1" s="10" t="s">
        <v>17</v>
      </c>
    </row>
    <row r="2" spans="1:20" x14ac:dyDescent="0.3">
      <c r="A2" s="11">
        <v>2012</v>
      </c>
      <c r="B2" s="11">
        <v>4.9000000000000004</v>
      </c>
      <c r="C2" s="11">
        <v>3.7</v>
      </c>
      <c r="D2" s="11">
        <v>3.7</v>
      </c>
      <c r="E2" s="9">
        <v>0.3</v>
      </c>
      <c r="F2" s="9">
        <v>0.2</v>
      </c>
      <c r="G2" s="10">
        <f>SUM(B2:F2)</f>
        <v>12.8</v>
      </c>
      <c r="I2" s="13" t="s">
        <v>19</v>
      </c>
      <c r="J2" s="13"/>
      <c r="K2" s="13"/>
      <c r="L2" s="13"/>
      <c r="M2" s="13" t="s">
        <v>38</v>
      </c>
      <c r="N2" s="13"/>
      <c r="O2" s="13"/>
      <c r="P2" s="13"/>
      <c r="Q2" s="13" t="s">
        <v>39</v>
      </c>
      <c r="R2" s="13"/>
      <c r="S2" s="13"/>
      <c r="T2" s="13"/>
    </row>
    <row r="3" spans="1:20" x14ac:dyDescent="0.3">
      <c r="A3" s="11">
        <v>2013</v>
      </c>
      <c r="B3" s="11">
        <v>5.9</v>
      </c>
      <c r="C3" s="11">
        <v>5.2</v>
      </c>
      <c r="D3" s="11">
        <v>3.4</v>
      </c>
      <c r="E3" s="9">
        <v>0.5</v>
      </c>
      <c r="F3" s="9">
        <v>0.1</v>
      </c>
      <c r="G3" s="10">
        <f t="shared" ref="G3:G4" si="0">SUM(B3:F3)</f>
        <v>15.100000000000001</v>
      </c>
      <c r="I3" s="8" t="s">
        <v>18</v>
      </c>
      <c r="J3" s="8" t="s">
        <v>40</v>
      </c>
      <c r="K3" s="8" t="s">
        <v>41</v>
      </c>
      <c r="L3" s="13" t="s">
        <v>42</v>
      </c>
      <c r="M3" s="13"/>
      <c r="N3" s="8" t="s">
        <v>40</v>
      </c>
      <c r="O3" s="8" t="s">
        <v>41</v>
      </c>
      <c r="P3" s="13" t="s">
        <v>42</v>
      </c>
      <c r="Q3" s="13"/>
      <c r="R3" s="8" t="s">
        <v>40</v>
      </c>
      <c r="S3" s="8" t="s">
        <v>41</v>
      </c>
      <c r="T3" s="8" t="s">
        <v>42</v>
      </c>
    </row>
    <row r="4" spans="1:20" x14ac:dyDescent="0.3">
      <c r="A4" s="11">
        <v>2014</v>
      </c>
      <c r="B4" s="11">
        <v>7.5</v>
      </c>
      <c r="C4" s="11">
        <v>5.7</v>
      </c>
      <c r="D4" s="11">
        <v>3</v>
      </c>
      <c r="E4" s="9">
        <v>0.6</v>
      </c>
      <c r="F4" s="9">
        <v>2</v>
      </c>
      <c r="G4" s="10">
        <f t="shared" si="0"/>
        <v>18.8</v>
      </c>
      <c r="I4" s="8">
        <v>2006</v>
      </c>
      <c r="J4" s="8">
        <v>7</v>
      </c>
      <c r="K4" s="8">
        <v>8.3000000000000007</v>
      </c>
      <c r="L4" s="13">
        <v>12.8</v>
      </c>
      <c r="M4" s="13"/>
      <c r="N4" s="8">
        <v>3</v>
      </c>
      <c r="O4" s="8">
        <v>2</v>
      </c>
      <c r="P4" s="13">
        <v>0.8</v>
      </c>
      <c r="Q4" s="13"/>
      <c r="R4" s="8">
        <v>6.8</v>
      </c>
      <c r="S4" s="8">
        <v>3.3</v>
      </c>
      <c r="T4" s="8">
        <v>0.6</v>
      </c>
    </row>
    <row r="5" spans="1:20" x14ac:dyDescent="0.3">
      <c r="I5" s="8">
        <v>2007</v>
      </c>
      <c r="J5" s="8">
        <v>12.1</v>
      </c>
      <c r="K5" s="8">
        <v>5.7</v>
      </c>
      <c r="L5" s="13">
        <v>8.6999999999999993</v>
      </c>
      <c r="M5" s="13"/>
      <c r="N5" s="8">
        <v>4.3</v>
      </c>
      <c r="O5" s="8">
        <v>3.1</v>
      </c>
      <c r="P5" s="13">
        <v>0.4</v>
      </c>
      <c r="Q5" s="13"/>
      <c r="R5" s="8">
        <v>5.5</v>
      </c>
      <c r="S5" s="8">
        <v>2.7</v>
      </c>
      <c r="T5" s="8">
        <v>0.7</v>
      </c>
    </row>
    <row r="6" spans="1:20" x14ac:dyDescent="0.3">
      <c r="A6" t="s">
        <v>45</v>
      </c>
      <c r="B6">
        <f t="shared" ref="B6:D8" si="1">B2/$G2</f>
        <v>0.3828125</v>
      </c>
      <c r="C6">
        <f t="shared" si="1"/>
        <v>0.2890625</v>
      </c>
      <c r="D6">
        <f t="shared" si="1"/>
        <v>0.2890625</v>
      </c>
      <c r="E6">
        <f t="shared" ref="E6:F6" si="2">E2/$G2</f>
        <v>2.3437499999999997E-2</v>
      </c>
      <c r="F6">
        <f t="shared" si="2"/>
        <v>1.5625E-2</v>
      </c>
      <c r="I6" s="8">
        <v>2008</v>
      </c>
      <c r="J6" s="8">
        <v>4.4000000000000004</v>
      </c>
      <c r="K6" s="8">
        <v>5.7</v>
      </c>
      <c r="L6" s="13">
        <v>8.3000000000000007</v>
      </c>
      <c r="M6" s="13"/>
      <c r="N6" s="8">
        <v>1.8</v>
      </c>
      <c r="O6" s="8">
        <v>1.3</v>
      </c>
      <c r="P6" s="13">
        <v>4.0999999999999996</v>
      </c>
      <c r="Q6" s="13"/>
      <c r="R6" s="8">
        <v>1.6</v>
      </c>
      <c r="S6" s="8">
        <v>2.2000000000000002</v>
      </c>
      <c r="T6" s="8">
        <v>0.6</v>
      </c>
    </row>
    <row r="7" spans="1:20" x14ac:dyDescent="0.3">
      <c r="B7">
        <f t="shared" si="1"/>
        <v>0.39072847682119205</v>
      </c>
      <c r="C7">
        <f t="shared" si="1"/>
        <v>0.3443708609271523</v>
      </c>
      <c r="D7">
        <f t="shared" si="1"/>
        <v>0.22516556291390727</v>
      </c>
      <c r="E7">
        <f t="shared" ref="E7:F7" si="3">E3/$G3</f>
        <v>3.3112582781456949E-2</v>
      </c>
      <c r="F7">
        <f t="shared" si="3"/>
        <v>6.6225165562913907E-3</v>
      </c>
      <c r="I7" s="8">
        <v>2009</v>
      </c>
      <c r="J7" s="8">
        <v>2.5</v>
      </c>
      <c r="K7" s="8">
        <v>5.0999999999999996</v>
      </c>
      <c r="L7" s="13">
        <v>6.7</v>
      </c>
      <c r="M7" s="13"/>
      <c r="N7" s="8">
        <v>2.1</v>
      </c>
      <c r="O7" s="8">
        <v>1.8</v>
      </c>
      <c r="P7" s="13">
        <v>3.4</v>
      </c>
      <c r="Q7" s="13"/>
      <c r="R7" s="8">
        <v>19</v>
      </c>
      <c r="S7" s="8">
        <v>2.7</v>
      </c>
      <c r="T7" s="8">
        <v>0.7</v>
      </c>
    </row>
    <row r="8" spans="1:20" x14ac:dyDescent="0.3">
      <c r="B8">
        <f t="shared" si="1"/>
        <v>0.39893617021276595</v>
      </c>
      <c r="C8">
        <f t="shared" si="1"/>
        <v>0.30319148936170215</v>
      </c>
      <c r="D8">
        <f t="shared" si="1"/>
        <v>0.15957446808510636</v>
      </c>
      <c r="E8">
        <f t="shared" ref="E8:F8" si="4">E4/$G4</f>
        <v>3.1914893617021274E-2</v>
      </c>
      <c r="F8">
        <f t="shared" si="4"/>
        <v>0.10638297872340426</v>
      </c>
      <c r="I8" s="8">
        <v>2010</v>
      </c>
      <c r="J8" s="8">
        <v>0.5</v>
      </c>
      <c r="K8" s="8">
        <v>2.5</v>
      </c>
      <c r="L8" s="13">
        <v>6.9</v>
      </c>
      <c r="M8" s="13"/>
      <c r="N8" s="8">
        <v>3.7</v>
      </c>
      <c r="O8" s="8">
        <v>2.9</v>
      </c>
      <c r="P8" s="13">
        <v>4.8</v>
      </c>
      <c r="Q8" s="13"/>
      <c r="R8" s="8">
        <v>15.8</v>
      </c>
      <c r="S8" s="8">
        <v>3.2</v>
      </c>
      <c r="T8" s="8">
        <v>0.8</v>
      </c>
    </row>
    <row r="9" spans="1:20" x14ac:dyDescent="0.3">
      <c r="I9" s="8">
        <v>2011</v>
      </c>
      <c r="J9" s="8">
        <v>0.4</v>
      </c>
      <c r="K9" s="8">
        <v>2.9</v>
      </c>
      <c r="L9" s="13">
        <v>3.6</v>
      </c>
      <c r="M9" s="13"/>
      <c r="N9" s="8">
        <v>9</v>
      </c>
      <c r="O9" s="8">
        <v>8.1999999999999993</v>
      </c>
      <c r="P9" s="13">
        <v>8.1999999999999993</v>
      </c>
      <c r="Q9" s="13"/>
      <c r="R9" s="8">
        <v>20.9</v>
      </c>
      <c r="S9" s="8">
        <v>3.2</v>
      </c>
      <c r="T9" s="8">
        <v>1.2</v>
      </c>
    </row>
    <row r="10" spans="1:20" x14ac:dyDescent="0.3">
      <c r="A10" t="s">
        <v>46</v>
      </c>
      <c r="B10">
        <f>AVERAGE(B6:B8)</f>
        <v>0.39082571567798602</v>
      </c>
      <c r="C10">
        <f t="shared" ref="C10:D10" si="5">AVERAGE(C6:C8)</f>
        <v>0.31220828342961815</v>
      </c>
      <c r="D10">
        <f t="shared" si="5"/>
        <v>0.2246008436663379</v>
      </c>
      <c r="E10">
        <f t="shared" ref="E10:F10" si="6">AVERAGE(E6:E8)</f>
        <v>2.9488325466159409E-2</v>
      </c>
      <c r="F10">
        <f t="shared" si="6"/>
        <v>4.2876831759898544E-2</v>
      </c>
      <c r="I10" s="8">
        <v>2012</v>
      </c>
      <c r="J10" s="8">
        <v>0.6</v>
      </c>
      <c r="K10" s="12">
        <v>4.9000000000000004</v>
      </c>
      <c r="L10" s="13">
        <v>5.2</v>
      </c>
      <c r="M10" s="13"/>
      <c r="N10" s="8">
        <v>3.8</v>
      </c>
      <c r="O10" s="12">
        <v>3.7</v>
      </c>
      <c r="P10" s="13">
        <v>4.9000000000000004</v>
      </c>
      <c r="Q10" s="13"/>
      <c r="R10" s="8">
        <v>3.8</v>
      </c>
      <c r="S10" s="12">
        <v>3.7</v>
      </c>
      <c r="T10" s="8">
        <v>0.9</v>
      </c>
    </row>
    <row r="11" spans="1:20" x14ac:dyDescent="0.3">
      <c r="I11" s="8">
        <v>2013</v>
      </c>
      <c r="J11" s="8">
        <v>1.5</v>
      </c>
      <c r="K11" s="12">
        <v>5.9</v>
      </c>
      <c r="L11" s="13">
        <v>4.5</v>
      </c>
      <c r="M11" s="13"/>
      <c r="N11" s="8">
        <v>5.5</v>
      </c>
      <c r="O11" s="12">
        <v>5.2</v>
      </c>
      <c r="P11" s="13">
        <v>2.7</v>
      </c>
      <c r="Q11" s="13"/>
      <c r="R11" s="8">
        <v>4.4000000000000004</v>
      </c>
      <c r="S11" s="12">
        <v>3.4</v>
      </c>
      <c r="T11" s="8">
        <v>1.1000000000000001</v>
      </c>
    </row>
    <row r="12" spans="1:20" x14ac:dyDescent="0.3">
      <c r="I12" s="8">
        <v>2014</v>
      </c>
      <c r="J12" s="8">
        <v>2</v>
      </c>
      <c r="K12" s="12">
        <v>7.5</v>
      </c>
      <c r="L12" s="13">
        <v>1.7</v>
      </c>
      <c r="M12" s="13"/>
      <c r="N12" s="8">
        <v>6.1</v>
      </c>
      <c r="O12" s="12">
        <v>5.7</v>
      </c>
      <c r="P12" s="13">
        <v>5.7</v>
      </c>
      <c r="Q12" s="13"/>
      <c r="R12" s="8">
        <v>4.0999999999999996</v>
      </c>
      <c r="S12" s="12">
        <v>3</v>
      </c>
      <c r="T12" s="8">
        <v>1.5</v>
      </c>
    </row>
    <row r="15" spans="1:20" x14ac:dyDescent="0.3">
      <c r="I15" s="13" t="s">
        <v>48</v>
      </c>
      <c r="J15" s="13"/>
      <c r="K15" s="13"/>
      <c r="L15" s="13"/>
      <c r="M15" s="13" t="s">
        <v>49</v>
      </c>
      <c r="N15" s="13"/>
      <c r="O15" s="13"/>
      <c r="P15" s="13"/>
      <c r="Q15" s="13" t="s">
        <v>50</v>
      </c>
      <c r="R15" s="13"/>
      <c r="S15" s="13"/>
      <c r="T15" s="13"/>
    </row>
    <row r="16" spans="1:20" x14ac:dyDescent="0.3">
      <c r="I16" s="9" t="s">
        <v>18</v>
      </c>
      <c r="J16" s="9" t="s">
        <v>40</v>
      </c>
      <c r="K16" s="9" t="s">
        <v>41</v>
      </c>
      <c r="L16" s="13" t="s">
        <v>42</v>
      </c>
      <c r="M16" s="13"/>
      <c r="N16" s="9" t="s">
        <v>40</v>
      </c>
      <c r="O16" s="9" t="s">
        <v>41</v>
      </c>
      <c r="P16" s="13" t="s">
        <v>42</v>
      </c>
      <c r="Q16" s="13"/>
      <c r="R16" s="9" t="s">
        <v>40</v>
      </c>
      <c r="S16" s="9" t="s">
        <v>41</v>
      </c>
      <c r="T16" s="9" t="s">
        <v>42</v>
      </c>
    </row>
    <row r="17" spans="9:20" x14ac:dyDescent="0.3">
      <c r="I17" s="9">
        <v>2002</v>
      </c>
      <c r="J17" s="9">
        <v>0</v>
      </c>
      <c r="K17" s="9">
        <v>3.7</v>
      </c>
      <c r="L17" s="13">
        <v>3</v>
      </c>
      <c r="M17" s="13"/>
      <c r="N17" s="9">
        <v>0</v>
      </c>
      <c r="O17" s="9">
        <v>0</v>
      </c>
      <c r="P17" s="13">
        <v>0</v>
      </c>
      <c r="Q17" s="13"/>
      <c r="R17" s="9">
        <v>0</v>
      </c>
      <c r="S17" s="9">
        <v>0</v>
      </c>
      <c r="T17" s="9">
        <v>0</v>
      </c>
    </row>
    <row r="18" spans="9:20" x14ac:dyDescent="0.3">
      <c r="I18" s="9">
        <v>2003</v>
      </c>
      <c r="J18" s="9">
        <v>0</v>
      </c>
      <c r="K18" s="9">
        <v>0.3</v>
      </c>
      <c r="L18" s="13">
        <v>0.7</v>
      </c>
      <c r="M18" s="13"/>
      <c r="N18" s="9">
        <v>0</v>
      </c>
      <c r="O18" s="9">
        <v>0</v>
      </c>
      <c r="P18" s="13">
        <v>0</v>
      </c>
      <c r="Q18" s="13"/>
      <c r="R18" s="9">
        <v>0.1</v>
      </c>
      <c r="S18" s="9">
        <v>0.1</v>
      </c>
      <c r="T18" s="9">
        <v>0.5</v>
      </c>
    </row>
    <row r="19" spans="9:20" x14ac:dyDescent="0.3">
      <c r="I19" s="9">
        <v>2004</v>
      </c>
      <c r="J19" s="9">
        <v>0</v>
      </c>
      <c r="K19" s="9">
        <v>4.5999999999999996</v>
      </c>
      <c r="L19" s="13">
        <v>0.8</v>
      </c>
      <c r="M19" s="13"/>
      <c r="N19" s="9">
        <v>0</v>
      </c>
      <c r="O19" s="9">
        <v>0</v>
      </c>
      <c r="P19" s="13">
        <v>0</v>
      </c>
      <c r="Q19" s="13"/>
      <c r="R19" s="9">
        <v>0.3</v>
      </c>
      <c r="S19" s="9">
        <v>0.4</v>
      </c>
      <c r="T19" s="9">
        <v>1.4</v>
      </c>
    </row>
    <row r="20" spans="9:20" x14ac:dyDescent="0.3">
      <c r="I20" s="9">
        <v>2005</v>
      </c>
      <c r="J20" s="9">
        <v>0</v>
      </c>
      <c r="K20" s="9">
        <v>0.9</v>
      </c>
      <c r="L20" s="13">
        <v>1</v>
      </c>
      <c r="M20" s="13"/>
      <c r="N20" s="9">
        <v>0</v>
      </c>
      <c r="O20" s="9">
        <v>0</v>
      </c>
      <c r="P20" s="13">
        <v>0</v>
      </c>
      <c r="Q20" s="13"/>
      <c r="R20" s="9">
        <v>1.2</v>
      </c>
      <c r="S20" s="9">
        <v>0.1</v>
      </c>
      <c r="T20" s="9">
        <v>0.1</v>
      </c>
    </row>
    <row r="21" spans="9:20" x14ac:dyDescent="0.3">
      <c r="I21" s="9">
        <v>2006</v>
      </c>
      <c r="J21" s="9">
        <v>0</v>
      </c>
      <c r="K21" s="9">
        <v>0.9</v>
      </c>
      <c r="L21" s="13">
        <v>0.8</v>
      </c>
      <c r="M21" s="13"/>
      <c r="N21" s="9">
        <v>0</v>
      </c>
      <c r="O21" s="9">
        <v>0</v>
      </c>
      <c r="P21" s="13">
        <v>0</v>
      </c>
      <c r="Q21" s="13"/>
      <c r="R21" s="9">
        <v>0.2</v>
      </c>
      <c r="S21" s="9">
        <v>0.7</v>
      </c>
      <c r="T21" s="9">
        <v>6.3</v>
      </c>
    </row>
    <row r="22" spans="9:20" x14ac:dyDescent="0.3">
      <c r="I22" s="9">
        <v>2007</v>
      </c>
      <c r="J22" s="9">
        <v>0</v>
      </c>
      <c r="K22" s="9">
        <v>2</v>
      </c>
      <c r="L22" s="13">
        <v>0.9</v>
      </c>
      <c r="M22" s="13"/>
      <c r="N22" s="9">
        <v>0</v>
      </c>
      <c r="O22" s="9">
        <v>0</v>
      </c>
      <c r="P22" s="13">
        <v>0</v>
      </c>
      <c r="Q22" s="13"/>
      <c r="R22" s="9">
        <v>0.4</v>
      </c>
      <c r="S22" s="9">
        <v>0.1</v>
      </c>
      <c r="T22" s="9">
        <v>0.5</v>
      </c>
    </row>
    <row r="23" spans="9:20" x14ac:dyDescent="0.3">
      <c r="I23" s="9">
        <v>2008</v>
      </c>
      <c r="J23" s="9">
        <v>0</v>
      </c>
      <c r="K23" s="9">
        <v>1.5</v>
      </c>
      <c r="L23" s="13">
        <v>4.2</v>
      </c>
      <c r="M23" s="13"/>
      <c r="N23" s="9">
        <v>0</v>
      </c>
      <c r="O23" s="9">
        <v>0</v>
      </c>
      <c r="P23" s="13">
        <v>0</v>
      </c>
      <c r="Q23" s="13"/>
      <c r="R23" s="9">
        <v>0.1</v>
      </c>
      <c r="S23" s="9">
        <v>0.6</v>
      </c>
      <c r="T23" s="9">
        <v>0.3</v>
      </c>
    </row>
    <row r="24" spans="9:20" x14ac:dyDescent="0.3">
      <c r="I24" s="9">
        <v>2009</v>
      </c>
      <c r="J24" s="9">
        <v>0</v>
      </c>
      <c r="K24" s="9">
        <v>0.2</v>
      </c>
      <c r="L24" s="13">
        <v>2.8</v>
      </c>
      <c r="M24" s="13"/>
      <c r="N24" s="9">
        <v>0</v>
      </c>
      <c r="O24" s="9">
        <v>0</v>
      </c>
      <c r="P24" s="13">
        <v>0</v>
      </c>
      <c r="Q24" s="13"/>
      <c r="R24" s="9">
        <v>0.1</v>
      </c>
      <c r="S24" s="9">
        <v>0</v>
      </c>
      <c r="T24" s="9">
        <v>0.1</v>
      </c>
    </row>
    <row r="25" spans="9:20" x14ac:dyDescent="0.3">
      <c r="I25" s="9">
        <v>2010</v>
      </c>
      <c r="J25" s="9">
        <v>0</v>
      </c>
      <c r="K25" s="9">
        <v>0.1</v>
      </c>
      <c r="L25" s="13">
        <v>1.4</v>
      </c>
      <c r="M25" s="13"/>
      <c r="N25" s="9">
        <v>0</v>
      </c>
      <c r="O25" s="9">
        <v>0</v>
      </c>
      <c r="P25" s="13">
        <v>0</v>
      </c>
      <c r="Q25" s="13"/>
      <c r="R25" s="9">
        <v>0</v>
      </c>
      <c r="S25" s="9">
        <v>0.1</v>
      </c>
      <c r="T25" s="9">
        <v>1.5</v>
      </c>
    </row>
    <row r="26" spans="9:20" x14ac:dyDescent="0.3">
      <c r="I26" s="9">
        <v>2011</v>
      </c>
      <c r="J26" s="9">
        <v>0</v>
      </c>
      <c r="K26" s="9">
        <v>0.1</v>
      </c>
      <c r="L26" s="13">
        <v>1.3</v>
      </c>
      <c r="M26" s="13"/>
      <c r="N26" s="9">
        <v>0</v>
      </c>
      <c r="O26" s="9">
        <v>0</v>
      </c>
      <c r="P26" s="13">
        <v>0</v>
      </c>
      <c r="Q26" s="13"/>
      <c r="R26" s="9">
        <v>0</v>
      </c>
      <c r="S26" s="9">
        <v>0.2</v>
      </c>
      <c r="T26" s="9">
        <v>1</v>
      </c>
    </row>
    <row r="27" spans="9:20" x14ac:dyDescent="0.3">
      <c r="I27" s="9">
        <v>2012</v>
      </c>
      <c r="J27" s="9">
        <v>0</v>
      </c>
      <c r="K27" s="12">
        <v>0.3</v>
      </c>
      <c r="L27" s="13">
        <v>0.4</v>
      </c>
      <c r="M27" s="13"/>
      <c r="N27" s="9">
        <v>0</v>
      </c>
      <c r="O27" s="9">
        <v>0</v>
      </c>
      <c r="P27" s="13">
        <v>0</v>
      </c>
      <c r="Q27" s="13"/>
      <c r="R27" s="9">
        <v>0</v>
      </c>
      <c r="S27" s="12">
        <v>0.2</v>
      </c>
      <c r="T27" s="9">
        <v>1.7</v>
      </c>
    </row>
    <row r="28" spans="9:20" x14ac:dyDescent="0.3">
      <c r="I28" s="9">
        <v>2013</v>
      </c>
      <c r="J28" s="9">
        <v>0</v>
      </c>
      <c r="K28" s="12">
        <v>0.5</v>
      </c>
      <c r="L28" s="13">
        <v>0.6</v>
      </c>
      <c r="M28" s="13"/>
      <c r="N28" s="9">
        <v>0</v>
      </c>
      <c r="O28" s="9">
        <v>0</v>
      </c>
      <c r="P28" s="13">
        <v>0</v>
      </c>
      <c r="Q28" s="13"/>
      <c r="R28" s="9">
        <v>0.1</v>
      </c>
      <c r="S28" s="12">
        <v>0.1</v>
      </c>
      <c r="T28" s="9">
        <v>0.2</v>
      </c>
    </row>
    <row r="29" spans="9:20" x14ac:dyDescent="0.3">
      <c r="I29" s="9">
        <v>2014</v>
      </c>
      <c r="J29" s="9">
        <v>0</v>
      </c>
      <c r="K29" s="12">
        <v>0.6</v>
      </c>
      <c r="L29" s="13">
        <v>0.4</v>
      </c>
      <c r="M29" s="13"/>
      <c r="N29" s="9">
        <v>0</v>
      </c>
      <c r="O29" s="9">
        <v>0</v>
      </c>
      <c r="P29" s="13">
        <v>0</v>
      </c>
      <c r="Q29" s="13"/>
      <c r="R29" s="9">
        <v>0.2</v>
      </c>
      <c r="S29" s="12">
        <v>2</v>
      </c>
      <c r="T29" s="9">
        <v>1.3</v>
      </c>
    </row>
  </sheetData>
  <mergeCells count="54">
    <mergeCell ref="P8:Q8"/>
    <mergeCell ref="L9:M9"/>
    <mergeCell ref="P9:Q9"/>
    <mergeCell ref="L10:M10"/>
    <mergeCell ref="P10:Q10"/>
    <mergeCell ref="I2:L2"/>
    <mergeCell ref="M2:P2"/>
    <mergeCell ref="Q2:T2"/>
    <mergeCell ref="L3:M3"/>
    <mergeCell ref="P3:Q3"/>
    <mergeCell ref="L4:M4"/>
    <mergeCell ref="P4:Q4"/>
    <mergeCell ref="I15:L15"/>
    <mergeCell ref="M15:P15"/>
    <mergeCell ref="Q15:T15"/>
    <mergeCell ref="L5:M5"/>
    <mergeCell ref="P5:Q5"/>
    <mergeCell ref="L6:M6"/>
    <mergeCell ref="P6:Q6"/>
    <mergeCell ref="L7:M7"/>
    <mergeCell ref="P7:Q7"/>
    <mergeCell ref="L11:M11"/>
    <mergeCell ref="P11:Q11"/>
    <mergeCell ref="L12:M12"/>
    <mergeCell ref="P12:Q12"/>
    <mergeCell ref="L8:M8"/>
    <mergeCell ref="L16:M16"/>
    <mergeCell ref="P16:Q16"/>
    <mergeCell ref="L17:M17"/>
    <mergeCell ref="P17:Q17"/>
    <mergeCell ref="L18:M18"/>
    <mergeCell ref="P18:Q18"/>
    <mergeCell ref="L19:M19"/>
    <mergeCell ref="P19:Q19"/>
    <mergeCell ref="L20:M20"/>
    <mergeCell ref="P20:Q20"/>
    <mergeCell ref="L21:M21"/>
    <mergeCell ref="P21:Q21"/>
    <mergeCell ref="L22:M22"/>
    <mergeCell ref="P22:Q22"/>
    <mergeCell ref="L23:M23"/>
    <mergeCell ref="P23:Q23"/>
    <mergeCell ref="L24:M24"/>
    <mergeCell ref="P24:Q24"/>
    <mergeCell ref="L28:M28"/>
    <mergeCell ref="P28:Q28"/>
    <mergeCell ref="L29:M29"/>
    <mergeCell ref="P29:Q29"/>
    <mergeCell ref="L25:M25"/>
    <mergeCell ref="P25:Q25"/>
    <mergeCell ref="L26:M26"/>
    <mergeCell ref="P26:Q26"/>
    <mergeCell ref="L27:M27"/>
    <mergeCell ref="P27:Q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80A5-1866-4976-B0C3-3853B73C6123}">
  <dimension ref="A1:E16"/>
  <sheetViews>
    <sheetView tabSelected="1" workbookViewId="0">
      <selection activeCell="G10" sqref="G10"/>
    </sheetView>
  </sheetViews>
  <sheetFormatPr defaultRowHeight="14.4" x14ac:dyDescent="0.3"/>
  <cols>
    <col min="4" max="4" width="12.109375" customWidth="1"/>
  </cols>
  <sheetData>
    <row r="1" spans="1:5" x14ac:dyDescent="0.3">
      <c r="A1" t="s">
        <v>10</v>
      </c>
      <c r="B1" t="s">
        <v>53</v>
      </c>
      <c r="C1" t="s">
        <v>54</v>
      </c>
      <c r="D1" t="s">
        <v>55</v>
      </c>
      <c r="E1" t="s">
        <v>17</v>
      </c>
    </row>
    <row r="2" spans="1:5" x14ac:dyDescent="0.3">
      <c r="A2">
        <v>2007</v>
      </c>
      <c r="B2">
        <v>63.2</v>
      </c>
      <c r="C2">
        <v>613.6</v>
      </c>
      <c r="D2">
        <v>112.6</v>
      </c>
      <c r="E2">
        <f>SUM(B2:D2)</f>
        <v>789.40000000000009</v>
      </c>
    </row>
    <row r="3" spans="1:5" x14ac:dyDescent="0.3">
      <c r="A3">
        <v>2008</v>
      </c>
      <c r="B3">
        <v>70.5</v>
      </c>
      <c r="C3">
        <v>289.7</v>
      </c>
      <c r="D3">
        <v>59.9</v>
      </c>
      <c r="E3">
        <f t="shared" ref="E3:E7" si="0">SUM(B3:D3)</f>
        <v>420.09999999999997</v>
      </c>
    </row>
    <row r="4" spans="1:5" x14ac:dyDescent="0.3">
      <c r="A4">
        <v>2009</v>
      </c>
      <c r="B4">
        <v>39.299999999999997</v>
      </c>
      <c r="C4">
        <v>317</v>
      </c>
      <c r="D4">
        <v>59.3</v>
      </c>
      <c r="E4">
        <f t="shared" si="0"/>
        <v>415.6</v>
      </c>
    </row>
    <row r="5" spans="1:5" x14ac:dyDescent="0.3">
      <c r="A5" s="14">
        <v>2010</v>
      </c>
      <c r="B5" s="14">
        <v>21.6</v>
      </c>
      <c r="C5" s="14">
        <v>199.7</v>
      </c>
      <c r="D5" s="14">
        <v>36.799999999999997</v>
      </c>
      <c r="E5" s="14">
        <f t="shared" si="0"/>
        <v>258.09999999999997</v>
      </c>
    </row>
    <row r="6" spans="1:5" x14ac:dyDescent="0.3">
      <c r="A6" s="14">
        <v>2011</v>
      </c>
      <c r="B6" s="14">
        <v>17.8</v>
      </c>
      <c r="C6" s="14">
        <v>152.1</v>
      </c>
      <c r="D6" s="14">
        <v>28.3</v>
      </c>
      <c r="E6" s="14">
        <f t="shared" si="0"/>
        <v>198.20000000000002</v>
      </c>
    </row>
    <row r="7" spans="1:5" x14ac:dyDescent="0.3">
      <c r="A7" s="14">
        <v>2012</v>
      </c>
      <c r="B7" s="14">
        <v>18.399999999999999</v>
      </c>
      <c r="C7" s="14">
        <v>166.8</v>
      </c>
      <c r="D7" s="14">
        <v>30.8</v>
      </c>
      <c r="E7" s="14">
        <f t="shared" si="0"/>
        <v>216.00000000000003</v>
      </c>
    </row>
    <row r="9" spans="1:5" x14ac:dyDescent="0.3">
      <c r="A9" t="s">
        <v>24</v>
      </c>
      <c r="B9">
        <f>B2/$E2</f>
        <v>8.0060805675196342E-2</v>
      </c>
      <c r="C9">
        <f t="shared" ref="C9:D9" si="1">C2/$E2</f>
        <v>0.77729921459336193</v>
      </c>
      <c r="D9">
        <f t="shared" si="1"/>
        <v>0.14263997973144157</v>
      </c>
    </row>
    <row r="10" spans="1:5" x14ac:dyDescent="0.3">
      <c r="B10">
        <f t="shared" ref="B10:D10" si="2">B3/$E3</f>
        <v>0.16781718638419427</v>
      </c>
      <c r="C10">
        <f t="shared" si="2"/>
        <v>0.68959771482980248</v>
      </c>
      <c r="D10">
        <f t="shared" si="2"/>
        <v>0.14258509878600334</v>
      </c>
    </row>
    <row r="11" spans="1:5" x14ac:dyDescent="0.3">
      <c r="B11">
        <f t="shared" ref="B11:D11" si="3">B4/$E4</f>
        <v>9.456207892204041E-2</v>
      </c>
      <c r="C11">
        <f t="shared" si="3"/>
        <v>0.76275264677574584</v>
      </c>
      <c r="D11">
        <f t="shared" si="3"/>
        <v>0.14268527430221364</v>
      </c>
    </row>
    <row r="12" spans="1:5" x14ac:dyDescent="0.3">
      <c r="B12">
        <f t="shared" ref="B12:D12" si="4">B5/$E5</f>
        <v>8.3688492832235589E-2</v>
      </c>
      <c r="C12">
        <f t="shared" si="4"/>
        <v>0.77373111197210387</v>
      </c>
      <c r="D12">
        <f t="shared" si="4"/>
        <v>0.1425803951956606</v>
      </c>
    </row>
    <row r="13" spans="1:5" x14ac:dyDescent="0.3">
      <c r="B13">
        <f t="shared" ref="B13:D13" si="5">B6/$E6</f>
        <v>8.9808274470232083E-2</v>
      </c>
      <c r="C13">
        <f t="shared" si="5"/>
        <v>0.767406659939455</v>
      </c>
      <c r="D13">
        <f t="shared" si="5"/>
        <v>0.14278506559031282</v>
      </c>
    </row>
    <row r="14" spans="1:5" x14ac:dyDescent="0.3">
      <c r="B14">
        <f t="shared" ref="B14:D15" si="6">B7/$E7</f>
        <v>8.5185185185185169E-2</v>
      </c>
      <c r="C14">
        <f t="shared" si="6"/>
        <v>0.77222222222222214</v>
      </c>
      <c r="D14">
        <f t="shared" si="6"/>
        <v>0.14259259259259258</v>
      </c>
    </row>
    <row r="16" spans="1:5" x14ac:dyDescent="0.3">
      <c r="A16" t="s">
        <v>52</v>
      </c>
      <c r="B16">
        <f>AVERAGE(B12:B14)</f>
        <v>8.6227317495884262E-2</v>
      </c>
      <c r="C16">
        <f t="shared" ref="C16:D16" si="7">AVERAGE(C12:C14)</f>
        <v>0.77111999804459364</v>
      </c>
      <c r="D16">
        <f t="shared" si="7"/>
        <v>0.14265268445952198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LING_OW_2017</vt:lpstr>
      <vt:lpstr>CAB_CA_2005</vt:lpstr>
      <vt:lpstr>BR_OR_2015</vt:lpstr>
      <vt:lpstr>BR_CA_2003</vt:lpstr>
      <vt:lpstr>CAB_OR_2019</vt:lpstr>
      <vt:lpstr>CR_OR_2015</vt:lpstr>
      <vt:lpstr>ES_COW_2013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2019-08-25T17:39:30Z</dcterms:created>
  <dcterms:modified xsi:type="dcterms:W3CDTF">2020-02-15T06:07:13Z</dcterms:modified>
</cp:coreProperties>
</file>