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-a" sheetId="1" r:id="rId4"/>
    <sheet state="visible" name="Q1-b" sheetId="2" r:id="rId5"/>
  </sheets>
  <definedNames/>
  <calcPr/>
</workbook>
</file>

<file path=xl/sharedStrings.xml><?xml version="1.0" encoding="utf-8"?>
<sst xmlns="http://schemas.openxmlformats.org/spreadsheetml/2006/main" count="25" uniqueCount="14">
  <si>
    <t>h</t>
  </si>
  <si>
    <t>a</t>
  </si>
  <si>
    <t>x</t>
  </si>
  <si>
    <t>y_calculated</t>
  </si>
  <si>
    <t>source</t>
  </si>
  <si>
    <t>y_exact</t>
  </si>
  <si>
    <t>NORMALISED ERROR</t>
  </si>
  <si>
    <t>y0</t>
  </si>
  <si>
    <t>y1</t>
  </si>
  <si>
    <t>y2</t>
  </si>
  <si>
    <t>y3</t>
  </si>
  <si>
    <t>y4</t>
  </si>
  <si>
    <t>y5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</si>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</sst>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theme="9"/>
        <bgColor theme="9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theme="6"/>
        <bgColor theme="6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/>
    </xf>
    <xf borderId="0" fillId="0" fontId="1" numFmtId="11" xfId="0" applyAlignment="1" applyFont="1" applyNumberFormat="1">
      <alignment horizontal="center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8" fontId="1" numFmtId="0" xfId="0" applyAlignment="1" applyFont="1">
      <alignment horizontal="center"/>
    </xf>
    <xf borderId="0" fillId="3" fontId="1" numFmtId="0" xfId="0" applyAlignment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0" fontId="1" numFmtId="11" xfId="0" applyAlignment="1" applyFont="1" applyNumberFormat="1">
      <alignment horizontal="center" readingOrder="0"/>
    </xf>
    <xf borderId="0" fillId="3" fontId="0" numFmtId="0" xfId="0" applyAlignment="1" applyFont="1">
      <alignment horizontal="center"/>
    </xf>
    <xf borderId="0" fillId="9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'Q1-a'!$I$18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'Q1-a'!$A$19:$A$24</c:f>
            </c:strRef>
          </c:cat>
          <c:val>
            <c:numRef>
              <c:f>'Q1-a'!$I$19:$I$24</c:f>
              <c:numCache/>
            </c:numRef>
          </c:val>
          <c:smooth val="0"/>
        </c:ser>
        <c:ser>
          <c:idx val="1"/>
          <c:order val="1"/>
          <c:tx>
            <c:strRef>
              <c:f>'Q1-a'!$K$18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'Q1-a'!$A$19:$A$24</c:f>
            </c:strRef>
          </c:cat>
          <c:val>
            <c:numRef>
              <c:f>'Q1-a'!$K$19:$K$24</c:f>
              <c:numCache/>
            </c:numRef>
          </c:val>
          <c:smooth val="0"/>
        </c:ser>
        <c:axId val="676487206"/>
        <c:axId val="1718809553"/>
      </c:lineChart>
      <c:catAx>
        <c:axId val="6764872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8809553"/>
      </c:catAx>
      <c:valAx>
        <c:axId val="17188095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64872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y_calculated and y_exact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'Q1-b'!$N$14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'Q1-b'!$A$15:$A$25</c:f>
            </c:strRef>
          </c:cat>
          <c:val>
            <c:numRef>
              <c:f>'Q1-b'!$N$15:$N$25</c:f>
              <c:numCache/>
            </c:numRef>
          </c:val>
          <c:smooth val="0"/>
        </c:ser>
        <c:ser>
          <c:idx val="1"/>
          <c:order val="1"/>
          <c:tx>
            <c:strRef>
              <c:f>'Q1-b'!$O$14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'Q1-b'!$A$15:$A$25</c:f>
            </c:strRef>
          </c:cat>
          <c:val>
            <c:numRef>
              <c:f>'Q1-b'!$O$15:$O$25</c:f>
              <c:numCache/>
            </c:numRef>
          </c:val>
          <c:smooth val="0"/>
        </c:ser>
        <c:axId val="1311438759"/>
        <c:axId val="1238245991"/>
      </c:lineChart>
      <c:catAx>
        <c:axId val="13114387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8245991"/>
      </c:catAx>
      <c:valAx>
        <c:axId val="12382459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14387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image" Target="../media/image4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952500</xdr:colOff>
      <xdr:row>24</xdr:row>
      <xdr:rowOff>19050</xdr:rowOff>
    </xdr:from>
    <xdr:ext cx="4562475" cy="28194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0</xdr:row>
      <xdr:rowOff>0</xdr:rowOff>
    </xdr:from>
    <xdr:ext cx="6429375" cy="175260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666750</xdr:colOff>
      <xdr:row>0</xdr:row>
      <xdr:rowOff>0</xdr:rowOff>
    </xdr:from>
    <xdr:ext cx="3238500" cy="2533650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133350</xdr:colOff>
      <xdr:row>29</xdr:row>
      <xdr:rowOff>95250</xdr:rowOff>
    </xdr:from>
    <xdr:ext cx="3848100" cy="23812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0</xdr:row>
      <xdr:rowOff>0</xdr:rowOff>
    </xdr:from>
    <xdr:ext cx="5438775" cy="1485900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800100</xdr:colOff>
      <xdr:row>0</xdr:row>
      <xdr:rowOff>0</xdr:rowOff>
    </xdr:from>
    <xdr:ext cx="3467100" cy="272415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1.38"/>
    <col customWidth="1" min="12" max="12" width="18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2" t="s">
        <v>0</v>
      </c>
      <c r="B15" s="2">
        <v>2.0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2" t="s">
        <v>1</v>
      </c>
      <c r="B16" s="1">
        <f>-exp(-1)/(exp(1)-exp(-1))</f>
        <v>-0.1565176427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2" t="s">
        <v>2</v>
      </c>
      <c r="B18" s="2"/>
      <c r="C18" s="1"/>
      <c r="D18" s="1"/>
      <c r="E18" s="1"/>
      <c r="F18" s="1"/>
      <c r="G18" s="1"/>
      <c r="H18" s="1"/>
      <c r="I18" s="2" t="s">
        <v>3</v>
      </c>
      <c r="J18" s="2" t="s">
        <v>4</v>
      </c>
      <c r="K18" s="2" t="s">
        <v>5</v>
      </c>
      <c r="L18" s="2" t="s">
        <v>6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2">
        <v>0.0</v>
      </c>
      <c r="B19" s="2">
        <v>1.0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3" t="s">
        <v>7</v>
      </c>
      <c r="I19" s="4">
        <f t="array" ref="I19:I24">MMULT(MINVERSE(B19:G24),J19:J24)</f>
        <v>1</v>
      </c>
      <c r="J19" s="2">
        <v>1.0</v>
      </c>
      <c r="K19" s="2">
        <f t="shared" ref="K19:K24" si="1">$B$16*(EXP(0.1*A19)-EXP(-0.1*A19))+EXP(-0.1*A19)</f>
        <v>1</v>
      </c>
      <c r="L19" s="1">
        <f t="shared" ref="L19:L23" si="2">ABS(I19-K19)/K19</f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>
        <f t="shared" ref="A20:A24" si="3">A19+$B$15</f>
        <v>2</v>
      </c>
      <c r="B20" s="2">
        <v>1.0</v>
      </c>
      <c r="C20" s="2">
        <v>-2.04</v>
      </c>
      <c r="D20" s="2">
        <v>1.0</v>
      </c>
      <c r="E20" s="2">
        <v>0.0</v>
      </c>
      <c r="F20" s="2">
        <v>0.0</v>
      </c>
      <c r="G20" s="2">
        <v>0.0</v>
      </c>
      <c r="H20" s="3" t="s">
        <v>8</v>
      </c>
      <c r="I20" s="4">
        <v>0.7558411742946645</v>
      </c>
      <c r="J20" s="2">
        <v>0.0</v>
      </c>
      <c r="K20" s="2">
        <f t="shared" si="1"/>
        <v>0.75570548</v>
      </c>
      <c r="L20" s="5">
        <f t="shared" si="2"/>
        <v>0.0001795597055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>
        <f t="shared" si="3"/>
        <v>4</v>
      </c>
      <c r="B21" s="2">
        <v>0.0</v>
      </c>
      <c r="C21" s="2">
        <v>1.0</v>
      </c>
      <c r="D21" s="2">
        <v>-2.04</v>
      </c>
      <c r="E21" s="2">
        <v>1.0</v>
      </c>
      <c r="F21" s="2">
        <v>0.0</v>
      </c>
      <c r="G21" s="2">
        <v>0.0</v>
      </c>
      <c r="H21" s="3" t="s">
        <v>9</v>
      </c>
      <c r="I21" s="4">
        <v>0.5419159955611155</v>
      </c>
      <c r="J21" s="2">
        <v>0.0</v>
      </c>
      <c r="K21" s="2">
        <f t="shared" si="1"/>
        <v>0.5417400745</v>
      </c>
      <c r="L21" s="5">
        <f t="shared" si="2"/>
        <v>0.0003247334118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>
        <f t="shared" si="3"/>
        <v>6</v>
      </c>
      <c r="B22" s="2">
        <v>0.0</v>
      </c>
      <c r="C22" s="2">
        <v>0.0</v>
      </c>
      <c r="D22" s="2">
        <v>1.0</v>
      </c>
      <c r="E22" s="2">
        <v>-2.04</v>
      </c>
      <c r="F22" s="2">
        <v>1.0</v>
      </c>
      <c r="G22" s="2">
        <v>0.0</v>
      </c>
      <c r="H22" s="3" t="s">
        <v>10</v>
      </c>
      <c r="I22" s="4">
        <v>0.3496674566500112</v>
      </c>
      <c r="J22" s="2">
        <v>0.0</v>
      </c>
      <c r="K22" s="2">
        <f t="shared" si="1"/>
        <v>0.3495166002</v>
      </c>
      <c r="L22" s="5">
        <f t="shared" si="2"/>
        <v>0.0004316144293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>
        <f t="shared" si="3"/>
        <v>8</v>
      </c>
      <c r="B23" s="2">
        <v>0.0</v>
      </c>
      <c r="C23" s="2">
        <v>0.0</v>
      </c>
      <c r="D23" s="2">
        <v>0.0</v>
      </c>
      <c r="E23" s="2">
        <v>1.0</v>
      </c>
      <c r="F23" s="2">
        <v>-2.04</v>
      </c>
      <c r="G23" s="2">
        <v>1.0</v>
      </c>
      <c r="H23" s="3" t="s">
        <v>11</v>
      </c>
      <c r="I23" s="4">
        <v>0.17140561600490742</v>
      </c>
      <c r="J23" s="2">
        <v>0.0</v>
      </c>
      <c r="K23" s="2">
        <f t="shared" si="1"/>
        <v>0.1713204544</v>
      </c>
      <c r="L23" s="5">
        <f t="shared" si="2"/>
        <v>0.0004970893624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>
        <f t="shared" si="3"/>
        <v>10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1.0</v>
      </c>
      <c r="H24" s="3" t="s">
        <v>12</v>
      </c>
      <c r="I24" s="4">
        <v>0.0</v>
      </c>
      <c r="J24" s="2">
        <v>0.0</v>
      </c>
      <c r="K24" s="2">
        <f t="shared" si="1"/>
        <v>0</v>
      </c>
      <c r="L24" s="2">
        <v>0.0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6">
        <v>1.0</v>
      </c>
      <c r="C27" s="6">
        <v>0.0</v>
      </c>
      <c r="D27" s="6">
        <v>0.0</v>
      </c>
      <c r="E27" s="6">
        <v>0.0</v>
      </c>
      <c r="F27" s="6">
        <v>0.0</v>
      </c>
      <c r="G27" s="6">
        <v>0.0</v>
      </c>
      <c r="H27" s="7">
        <v>1.0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6">
        <f t="shared" ref="B28:B32" si="4">$B20-B$19*B20</f>
        <v>0</v>
      </c>
      <c r="C28" s="6">
        <v>-2.04</v>
      </c>
      <c r="D28" s="6">
        <v>1.0</v>
      </c>
      <c r="E28" s="6">
        <v>0.0</v>
      </c>
      <c r="F28" s="6">
        <v>0.0</v>
      </c>
      <c r="G28" s="6">
        <v>0.0</v>
      </c>
      <c r="H28" s="7">
        <f>J20-J19</f>
        <v>-1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6">
        <f t="shared" si="4"/>
        <v>0</v>
      </c>
      <c r="C29" s="6">
        <v>1.0</v>
      </c>
      <c r="D29" s="6">
        <v>-2.04</v>
      </c>
      <c r="E29" s="6">
        <v>1.0</v>
      </c>
      <c r="F29" s="6">
        <v>0.0</v>
      </c>
      <c r="G29" s="6">
        <v>0.0</v>
      </c>
      <c r="H29" s="7">
        <v>0.0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6">
        <f t="shared" si="4"/>
        <v>0</v>
      </c>
      <c r="C30" s="6">
        <v>0.0</v>
      </c>
      <c r="D30" s="6">
        <v>1.0</v>
      </c>
      <c r="E30" s="6">
        <v>-2.04</v>
      </c>
      <c r="F30" s="6">
        <v>1.0</v>
      </c>
      <c r="G30" s="6">
        <v>0.0</v>
      </c>
      <c r="H30" s="7">
        <v>0.0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6">
        <f t="shared" si="4"/>
        <v>0</v>
      </c>
      <c r="C31" s="6">
        <v>0.0</v>
      </c>
      <c r="D31" s="6">
        <v>0.0</v>
      </c>
      <c r="E31" s="6">
        <v>1.0</v>
      </c>
      <c r="F31" s="6">
        <v>-2.04</v>
      </c>
      <c r="G31" s="6">
        <v>1.0</v>
      </c>
      <c r="H31" s="7">
        <v>0.0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6">
        <f t="shared" si="4"/>
        <v>0</v>
      </c>
      <c r="C32" s="6">
        <v>0.0</v>
      </c>
      <c r="D32" s="6">
        <v>0.0</v>
      </c>
      <c r="E32" s="6">
        <v>0.0</v>
      </c>
      <c r="F32" s="6">
        <v>0.0</v>
      </c>
      <c r="G32" s="6">
        <v>1.0</v>
      </c>
      <c r="H32" s="7">
        <v>0.0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8">
        <v>1.0</v>
      </c>
      <c r="C35" s="8">
        <v>0.0</v>
      </c>
      <c r="D35" s="8">
        <v>0.0</v>
      </c>
      <c r="E35" s="8">
        <v>0.0</v>
      </c>
      <c r="F35" s="8">
        <v>0.0</v>
      </c>
      <c r="G35" s="8">
        <v>0.0</v>
      </c>
      <c r="H35" s="7">
        <v>1.0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8">
        <v>0.0</v>
      </c>
      <c r="C36" s="8">
        <v>-2.04</v>
      </c>
      <c r="D36" s="8">
        <v>1.0</v>
      </c>
      <c r="E36" s="8">
        <v>0.0</v>
      </c>
      <c r="F36" s="8">
        <v>0.0</v>
      </c>
      <c r="G36" s="8">
        <v>0.0</v>
      </c>
      <c r="H36" s="7">
        <v>-1.0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8">
        <v>0.0</v>
      </c>
      <c r="C37" s="8">
        <f t="shared" ref="C37:H37" si="5">C29-(1/$C$28)*C28</f>
        <v>0</v>
      </c>
      <c r="D37" s="8">
        <f t="shared" si="5"/>
        <v>-1.549803922</v>
      </c>
      <c r="E37" s="8">
        <f t="shared" si="5"/>
        <v>1</v>
      </c>
      <c r="F37" s="8">
        <f t="shared" si="5"/>
        <v>0</v>
      </c>
      <c r="G37" s="8">
        <f t="shared" si="5"/>
        <v>0</v>
      </c>
      <c r="H37" s="7">
        <f t="shared" si="5"/>
        <v>-0.4901960784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8">
        <v>0.0</v>
      </c>
      <c r="C38" s="8">
        <v>0.0</v>
      </c>
      <c r="D38" s="8">
        <v>1.0</v>
      </c>
      <c r="E38" s="8">
        <v>-2.04</v>
      </c>
      <c r="F38" s="8">
        <v>1.0</v>
      </c>
      <c r="G38" s="8">
        <v>0.0</v>
      </c>
      <c r="H38" s="7">
        <v>0.0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8">
        <v>0.0</v>
      </c>
      <c r="C39" s="8">
        <v>0.0</v>
      </c>
      <c r="D39" s="8">
        <v>0.0</v>
      </c>
      <c r="E39" s="8">
        <v>1.0</v>
      </c>
      <c r="F39" s="8">
        <v>-2.04</v>
      </c>
      <c r="G39" s="8">
        <v>1.0</v>
      </c>
      <c r="H39" s="7">
        <v>0.0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8">
        <v>0.0</v>
      </c>
      <c r="C40" s="8">
        <v>0.0</v>
      </c>
      <c r="D40" s="8">
        <v>0.0</v>
      </c>
      <c r="E40" s="8">
        <v>0.0</v>
      </c>
      <c r="F40" s="8">
        <v>0.0</v>
      </c>
      <c r="G40" s="8">
        <v>1.0</v>
      </c>
      <c r="H40" s="7">
        <v>0.0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6">
        <v>1.0</v>
      </c>
      <c r="C43" s="6">
        <v>0.0</v>
      </c>
      <c r="D43" s="6">
        <v>0.0</v>
      </c>
      <c r="E43" s="6">
        <v>0.0</v>
      </c>
      <c r="F43" s="6">
        <v>0.0</v>
      </c>
      <c r="G43" s="6">
        <v>0.0</v>
      </c>
      <c r="H43" s="7">
        <v>1.0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6">
        <v>0.0</v>
      </c>
      <c r="C44" s="6">
        <v>-2.04</v>
      </c>
      <c r="D44" s="6">
        <v>1.0</v>
      </c>
      <c r="E44" s="6">
        <v>0.0</v>
      </c>
      <c r="F44" s="6">
        <v>0.0</v>
      </c>
      <c r="G44" s="6">
        <v>0.0</v>
      </c>
      <c r="H44" s="7">
        <v>-1.0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6">
        <v>0.0</v>
      </c>
      <c r="C45" s="6">
        <v>0.0</v>
      </c>
      <c r="D45" s="6">
        <v>-1.5498039215686275</v>
      </c>
      <c r="E45" s="6">
        <v>1.0</v>
      </c>
      <c r="F45" s="6">
        <v>0.0</v>
      </c>
      <c r="G45" s="6">
        <v>0.0</v>
      </c>
      <c r="H45" s="7">
        <v>-0.49019607843137253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6">
        <v>0.0</v>
      </c>
      <c r="C46" s="6">
        <v>0.0</v>
      </c>
      <c r="D46" s="6">
        <f t="shared" ref="D46:H46" si="6">D38-(1/$D$37)*D37</f>
        <v>0</v>
      </c>
      <c r="E46" s="6">
        <f t="shared" si="6"/>
        <v>-1.394757085</v>
      </c>
      <c r="F46" s="6">
        <f t="shared" si="6"/>
        <v>1</v>
      </c>
      <c r="G46" s="6">
        <f t="shared" si="6"/>
        <v>0</v>
      </c>
      <c r="H46" s="7">
        <f t="shared" si="6"/>
        <v>-0.3162955466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6">
        <v>0.0</v>
      </c>
      <c r="C47" s="6">
        <v>0.0</v>
      </c>
      <c r="D47" s="6">
        <v>0.0</v>
      </c>
      <c r="E47" s="6">
        <v>1.0</v>
      </c>
      <c r="F47" s="6">
        <v>-2.04</v>
      </c>
      <c r="G47" s="6">
        <v>1.0</v>
      </c>
      <c r="H47" s="7">
        <v>0.0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6">
        <v>0.0</v>
      </c>
      <c r="C48" s="6">
        <v>0.0</v>
      </c>
      <c r="D48" s="6">
        <v>0.0</v>
      </c>
      <c r="E48" s="6">
        <v>0.0</v>
      </c>
      <c r="F48" s="6">
        <v>0.0</v>
      </c>
      <c r="G48" s="6">
        <v>1.0</v>
      </c>
      <c r="H48" s="7">
        <v>0.0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8">
        <v>1.0</v>
      </c>
      <c r="C51" s="8">
        <v>0.0</v>
      </c>
      <c r="D51" s="8">
        <v>0.0</v>
      </c>
      <c r="E51" s="8">
        <v>0.0</v>
      </c>
      <c r="F51" s="8">
        <v>0.0</v>
      </c>
      <c r="G51" s="8">
        <v>0.0</v>
      </c>
      <c r="H51" s="7">
        <v>1.0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8">
        <v>0.0</v>
      </c>
      <c r="C52" s="8">
        <v>-2.04</v>
      </c>
      <c r="D52" s="8">
        <v>1.0</v>
      </c>
      <c r="E52" s="8">
        <v>0.0</v>
      </c>
      <c r="F52" s="8">
        <v>0.0</v>
      </c>
      <c r="G52" s="8">
        <v>0.0</v>
      </c>
      <c r="H52" s="7">
        <v>-1.0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8">
        <v>0.0</v>
      </c>
      <c r="C53" s="8">
        <v>0.0</v>
      </c>
      <c r="D53" s="8">
        <v>-1.5498039215686275</v>
      </c>
      <c r="E53" s="8">
        <v>1.0</v>
      </c>
      <c r="F53" s="8">
        <v>0.0</v>
      </c>
      <c r="G53" s="8">
        <v>0.0</v>
      </c>
      <c r="H53" s="7">
        <v>-0.49019607843137253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8">
        <v>0.0</v>
      </c>
      <c r="C54" s="8">
        <v>0.0</v>
      </c>
      <c r="D54" s="8">
        <v>0.0</v>
      </c>
      <c r="E54" s="8">
        <v>-1.394757085020243</v>
      </c>
      <c r="F54" s="8">
        <v>1.0</v>
      </c>
      <c r="G54" s="8">
        <v>0.0</v>
      </c>
      <c r="H54" s="7">
        <v>-0.3162955465587044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8">
        <v>0.0</v>
      </c>
      <c r="C55" s="8">
        <v>0.0</v>
      </c>
      <c r="D55" s="8">
        <v>0.0</v>
      </c>
      <c r="E55" s="8">
        <f t="shared" ref="E55:H55" si="7">E47-(1/$E$46)*E46</f>
        <v>0</v>
      </c>
      <c r="F55" s="8">
        <f t="shared" si="7"/>
        <v>-1.323029274</v>
      </c>
      <c r="G55" s="8">
        <f t="shared" si="7"/>
        <v>1</v>
      </c>
      <c r="H55" s="7">
        <f t="shared" si="7"/>
        <v>-0.2267746477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8">
        <v>0.0</v>
      </c>
      <c r="C56" s="8">
        <v>0.0</v>
      </c>
      <c r="D56" s="8">
        <v>0.0</v>
      </c>
      <c r="E56" s="8">
        <v>0.0</v>
      </c>
      <c r="F56" s="8">
        <v>0.0</v>
      </c>
      <c r="G56" s="8">
        <v>1.0</v>
      </c>
      <c r="H56" s="7">
        <v>0.0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6">
        <v>1.0</v>
      </c>
      <c r="C59" s="6">
        <v>0.0</v>
      </c>
      <c r="D59" s="6">
        <v>0.0</v>
      </c>
      <c r="E59" s="6">
        <v>0.0</v>
      </c>
      <c r="F59" s="6">
        <v>0.0</v>
      </c>
      <c r="G59" s="6">
        <v>0.0</v>
      </c>
      <c r="H59" s="7">
        <v>1.0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6">
        <v>0.0</v>
      </c>
      <c r="C60" s="6">
        <v>-2.04</v>
      </c>
      <c r="D60" s="6">
        <v>1.0</v>
      </c>
      <c r="E60" s="6">
        <v>0.0</v>
      </c>
      <c r="F60" s="6">
        <v>0.0</v>
      </c>
      <c r="G60" s="6">
        <v>0.0</v>
      </c>
      <c r="H60" s="7">
        <v>-1.0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6">
        <v>0.0</v>
      </c>
      <c r="C61" s="6">
        <v>0.0</v>
      </c>
      <c r="D61" s="6">
        <v>-1.5498039215686275</v>
      </c>
      <c r="E61" s="6">
        <v>1.0</v>
      </c>
      <c r="F61" s="6">
        <v>0.0</v>
      </c>
      <c r="G61" s="6">
        <v>0.0</v>
      </c>
      <c r="H61" s="7">
        <v>-0.49019607843137253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6">
        <v>0.0</v>
      </c>
      <c r="C62" s="6">
        <v>0.0</v>
      </c>
      <c r="D62" s="6">
        <v>0.0</v>
      </c>
      <c r="E62" s="6">
        <v>-1.394757085020243</v>
      </c>
      <c r="F62" s="6">
        <v>1.0</v>
      </c>
      <c r="G62" s="6">
        <v>0.0</v>
      </c>
      <c r="H62" s="7">
        <v>-0.3162955465587044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6">
        <f t="shared" ref="B63:H63" si="8">B55-$G$56*B56</f>
        <v>0</v>
      </c>
      <c r="C63" s="6">
        <f t="shared" si="8"/>
        <v>0</v>
      </c>
      <c r="D63" s="6">
        <f t="shared" si="8"/>
        <v>0</v>
      </c>
      <c r="E63" s="6">
        <f t="shared" si="8"/>
        <v>0</v>
      </c>
      <c r="F63" s="6">
        <f t="shared" si="8"/>
        <v>-1.323029274</v>
      </c>
      <c r="G63" s="6">
        <f t="shared" si="8"/>
        <v>0</v>
      </c>
      <c r="H63" s="7">
        <f t="shared" si="8"/>
        <v>-0.2267746477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6">
        <v>0.0</v>
      </c>
      <c r="C64" s="6">
        <v>0.0</v>
      </c>
      <c r="D64" s="6">
        <v>0.0</v>
      </c>
      <c r="E64" s="6">
        <v>0.0</v>
      </c>
      <c r="F64" s="6">
        <v>0.0</v>
      </c>
      <c r="G64" s="6">
        <v>1.0</v>
      </c>
      <c r="H64" s="7">
        <v>0.0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8">
        <v>1.0</v>
      </c>
      <c r="C67" s="8">
        <v>0.0</v>
      </c>
      <c r="D67" s="8">
        <v>0.0</v>
      </c>
      <c r="E67" s="8">
        <v>0.0</v>
      </c>
      <c r="F67" s="8">
        <v>0.0</v>
      </c>
      <c r="G67" s="8">
        <v>0.0</v>
      </c>
      <c r="H67" s="7">
        <v>1.0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8">
        <v>0.0</v>
      </c>
      <c r="C68" s="8">
        <v>-2.04</v>
      </c>
      <c r="D68" s="8">
        <v>1.0</v>
      </c>
      <c r="E68" s="8">
        <v>0.0</v>
      </c>
      <c r="F68" s="8">
        <v>0.0</v>
      </c>
      <c r="G68" s="8">
        <v>0.0</v>
      </c>
      <c r="H68" s="7">
        <v>-1.0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8">
        <v>0.0</v>
      </c>
      <c r="C69" s="8">
        <v>0.0</v>
      </c>
      <c r="D69" s="8">
        <v>-1.5498039215686275</v>
      </c>
      <c r="E69" s="8">
        <v>1.0</v>
      </c>
      <c r="F69" s="8">
        <v>0.0</v>
      </c>
      <c r="G69" s="8">
        <v>0.0</v>
      </c>
      <c r="H69" s="7">
        <v>-0.49019607843137253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8">
        <v>0.0</v>
      </c>
      <c r="C70" s="8">
        <v>0.0</v>
      </c>
      <c r="D70" s="8">
        <v>0.0</v>
      </c>
      <c r="E70" s="8">
        <v>-1.394757085020243</v>
      </c>
      <c r="F70" s="8">
        <v>1.0</v>
      </c>
      <c r="G70" s="8">
        <v>0.0</v>
      </c>
      <c r="H70" s="7">
        <v>-0.3162955465587044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8">
        <f t="shared" ref="B71:H71" si="9">B63/$F$63</f>
        <v>0</v>
      </c>
      <c r="C71" s="8">
        <f t="shared" si="9"/>
        <v>0</v>
      </c>
      <c r="D71" s="8">
        <f t="shared" si="9"/>
        <v>0</v>
      </c>
      <c r="E71" s="8">
        <f t="shared" si="9"/>
        <v>0</v>
      </c>
      <c r="F71" s="8">
        <f t="shared" si="9"/>
        <v>1</v>
      </c>
      <c r="G71" s="8">
        <f t="shared" si="9"/>
        <v>0</v>
      </c>
      <c r="H71" s="7">
        <f t="shared" si="9"/>
        <v>0.171405616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8">
        <v>0.0</v>
      </c>
      <c r="C72" s="8">
        <v>0.0</v>
      </c>
      <c r="D72" s="8">
        <v>0.0</v>
      </c>
      <c r="E72" s="8">
        <v>0.0</v>
      </c>
      <c r="F72" s="8">
        <v>0.0</v>
      </c>
      <c r="G72" s="8">
        <v>1.0</v>
      </c>
      <c r="H72" s="7">
        <v>0.0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6">
        <v>1.0</v>
      </c>
      <c r="C75" s="6">
        <v>0.0</v>
      </c>
      <c r="D75" s="6">
        <v>0.0</v>
      </c>
      <c r="E75" s="6">
        <v>0.0</v>
      </c>
      <c r="F75" s="6">
        <v>0.0</v>
      </c>
      <c r="G75" s="6">
        <v>0.0</v>
      </c>
      <c r="H75" s="7">
        <v>1.0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6">
        <v>0.0</v>
      </c>
      <c r="C76" s="6">
        <v>-2.04</v>
      </c>
      <c r="D76" s="6">
        <v>1.0</v>
      </c>
      <c r="E76" s="6">
        <v>0.0</v>
      </c>
      <c r="F76" s="6">
        <v>0.0</v>
      </c>
      <c r="G76" s="6">
        <v>0.0</v>
      </c>
      <c r="H76" s="7">
        <v>-1.0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6">
        <v>0.0</v>
      </c>
      <c r="C77" s="6">
        <v>0.0</v>
      </c>
      <c r="D77" s="6">
        <v>-1.5498039215686275</v>
      </c>
      <c r="E77" s="6">
        <v>1.0</v>
      </c>
      <c r="F77" s="6">
        <v>0.0</v>
      </c>
      <c r="G77" s="6">
        <v>0.0</v>
      </c>
      <c r="H77" s="7">
        <v>-0.49019607843137253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6">
        <v>0.0</v>
      </c>
      <c r="C78" s="6">
        <v>0.0</v>
      </c>
      <c r="D78" s="6">
        <v>0.0</v>
      </c>
      <c r="E78" s="6">
        <v>-1.394757085020243</v>
      </c>
      <c r="F78" s="6">
        <f>F70-$F$71*F70</f>
        <v>0</v>
      </c>
      <c r="G78" s="6">
        <v>0.0</v>
      </c>
      <c r="H78" s="7">
        <v>-0.3162955465587044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6">
        <v>0.0</v>
      </c>
      <c r="C79" s="6">
        <v>0.0</v>
      </c>
      <c r="D79" s="6">
        <v>0.0</v>
      </c>
      <c r="E79" s="6">
        <v>0.0</v>
      </c>
      <c r="F79" s="6">
        <v>1.0</v>
      </c>
      <c r="G79" s="6">
        <v>0.0</v>
      </c>
      <c r="H79" s="7">
        <v>0.17140561600490742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6">
        <v>0.0</v>
      </c>
      <c r="C80" s="6">
        <v>0.0</v>
      </c>
      <c r="D80" s="6">
        <v>0.0</v>
      </c>
      <c r="E80" s="6">
        <v>0.0</v>
      </c>
      <c r="F80" s="6">
        <v>0.0</v>
      </c>
      <c r="G80" s="6">
        <v>1.0</v>
      </c>
      <c r="H80" s="7">
        <v>0.0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2.25"/>
    <col customWidth="1" min="15" max="15" width="12.63"/>
    <col customWidth="1" min="16" max="16" width="18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5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5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5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5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5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5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5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5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5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9" t="s">
        <v>0</v>
      </c>
      <c r="B11" s="10">
        <v>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5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9" t="s">
        <v>1</v>
      </c>
      <c r="B12" s="11">
        <v>-0.15651764274966568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5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"/>
      <c r="B13" s="1"/>
      <c r="C13" s="1"/>
      <c r="D13" s="1"/>
      <c r="E13" s="1"/>
      <c r="F13" s="1"/>
      <c r="G13" s="1"/>
      <c r="H13" s="2"/>
      <c r="I13" s="1"/>
      <c r="J13" s="1"/>
      <c r="K13" s="1"/>
      <c r="L13" s="1"/>
      <c r="M13" s="1"/>
      <c r="N13" s="1"/>
      <c r="O13" s="1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2" t="s">
        <v>2</v>
      </c>
      <c r="B14" s="2"/>
      <c r="C14" s="1"/>
      <c r="D14" s="1"/>
      <c r="E14" s="1"/>
      <c r="F14" s="1"/>
      <c r="G14" s="1"/>
      <c r="H14" s="1"/>
      <c r="I14" s="1"/>
      <c r="J14" s="2"/>
      <c r="K14" s="2"/>
      <c r="L14" s="2"/>
      <c r="M14" s="7" t="s">
        <v>4</v>
      </c>
      <c r="N14" s="12" t="s">
        <v>3</v>
      </c>
      <c r="O14" s="13" t="s">
        <v>5</v>
      </c>
      <c r="P14" s="14" t="s">
        <v>6</v>
      </c>
      <c r="Q14" s="1"/>
      <c r="R14" s="2" t="s">
        <v>2</v>
      </c>
      <c r="S14" s="2" t="s">
        <v>3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2">
        <v>0.0</v>
      </c>
      <c r="B15" s="10">
        <v>1.0</v>
      </c>
      <c r="C15" s="10">
        <v>0.0</v>
      </c>
      <c r="D15" s="10">
        <v>0.0</v>
      </c>
      <c r="E15" s="10">
        <v>0.0</v>
      </c>
      <c r="F15" s="10">
        <v>0.0</v>
      </c>
      <c r="G15" s="10">
        <v>0.0</v>
      </c>
      <c r="H15" s="10">
        <v>0.0</v>
      </c>
      <c r="I15" s="10">
        <v>0.0</v>
      </c>
      <c r="J15" s="10">
        <v>0.0</v>
      </c>
      <c r="K15" s="10">
        <v>0.0</v>
      </c>
      <c r="L15" s="10">
        <v>0.0</v>
      </c>
      <c r="M15" s="7">
        <v>1.0</v>
      </c>
      <c r="N15" s="15">
        <f t="array" ref="N15:N25">MMULT(MINVERSE(B15:L25),M15:M25)</f>
        <v>1</v>
      </c>
      <c r="O15" s="16">
        <f t="shared" ref="O15:O25" si="1">$B$12*(EXP(0.1*A15)-EXP(-0.1*A15))+EXP(-0.1*A15)</f>
        <v>1</v>
      </c>
      <c r="P15" s="14">
        <v>0.0</v>
      </c>
      <c r="Q15" s="1"/>
      <c r="R15" s="2">
        <v>10.0</v>
      </c>
      <c r="S15" s="2">
        <v>0.0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>
        <f t="shared" ref="A16:A25" si="2">A15+$B$11</f>
        <v>1</v>
      </c>
      <c r="B16" s="10">
        <v>1.0</v>
      </c>
      <c r="C16" s="10">
        <v>-2.01</v>
      </c>
      <c r="D16" s="10">
        <v>1.0</v>
      </c>
      <c r="E16" s="10">
        <v>0.0</v>
      </c>
      <c r="F16" s="10">
        <v>0.0</v>
      </c>
      <c r="G16" s="10">
        <v>0.0</v>
      </c>
      <c r="H16" s="10">
        <v>0.0</v>
      </c>
      <c r="I16" s="10">
        <v>0.0</v>
      </c>
      <c r="J16" s="10">
        <v>0.0</v>
      </c>
      <c r="K16" s="10">
        <v>0.0</v>
      </c>
      <c r="L16" s="10">
        <v>0.0</v>
      </c>
      <c r="M16" s="7">
        <v>0.0</v>
      </c>
      <c r="N16" s="15">
        <v>0.8735022550043501</v>
      </c>
      <c r="O16" s="16">
        <f t="shared" si="1"/>
        <v>0.8734816908</v>
      </c>
      <c r="P16" s="5">
        <f t="shared" ref="P16:P24" si="3">ABS(N16-O16)/O16</f>
        <v>0.00002354274693</v>
      </c>
      <c r="Q16" s="1"/>
      <c r="R16" s="2">
        <v>9.0</v>
      </c>
      <c r="S16" s="1">
        <v>0.08524468862598482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>
        <f t="shared" si="2"/>
        <v>2</v>
      </c>
      <c r="B17" s="10">
        <v>0.0</v>
      </c>
      <c r="C17" s="10">
        <v>1.0</v>
      </c>
      <c r="D17" s="10">
        <v>-2.01</v>
      </c>
      <c r="E17" s="10">
        <v>1.0</v>
      </c>
      <c r="F17" s="10">
        <v>0.0</v>
      </c>
      <c r="G17" s="10">
        <v>0.0</v>
      </c>
      <c r="H17" s="10">
        <v>0.0</v>
      </c>
      <c r="I17" s="10">
        <v>0.0</v>
      </c>
      <c r="J17" s="10">
        <v>0.0</v>
      </c>
      <c r="K17" s="10">
        <v>0.0</v>
      </c>
      <c r="L17" s="10">
        <v>0.0</v>
      </c>
      <c r="M17" s="7">
        <v>0.0</v>
      </c>
      <c r="N17" s="15">
        <v>0.7557395325587436</v>
      </c>
      <c r="O17" s="16">
        <f t="shared" si="1"/>
        <v>0.75570548</v>
      </c>
      <c r="P17" s="5">
        <f t="shared" si="3"/>
        <v>0.00004506056712</v>
      </c>
      <c r="Q17" s="1"/>
      <c r="R17" s="2">
        <v>8.0</v>
      </c>
      <c r="S17" s="1">
        <v>0.1713418241382295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>
        <f t="shared" si="2"/>
        <v>3</v>
      </c>
      <c r="B18" s="10">
        <v>0.0</v>
      </c>
      <c r="C18" s="10">
        <v>0.0</v>
      </c>
      <c r="D18" s="10">
        <v>1.0</v>
      </c>
      <c r="E18" s="10">
        <v>-2.01</v>
      </c>
      <c r="F18" s="10">
        <v>1.0</v>
      </c>
      <c r="G18" s="10">
        <v>0.0</v>
      </c>
      <c r="H18" s="10">
        <v>0.0</v>
      </c>
      <c r="I18" s="10">
        <v>0.0</v>
      </c>
      <c r="J18" s="10">
        <v>0.0</v>
      </c>
      <c r="K18" s="10">
        <v>0.0</v>
      </c>
      <c r="L18" s="10">
        <v>0.0</v>
      </c>
      <c r="M18" s="7">
        <v>0.0</v>
      </c>
      <c r="N18" s="15">
        <v>0.6455342054387244</v>
      </c>
      <c r="O18" s="16">
        <f t="shared" si="1"/>
        <v>0.6454926237</v>
      </c>
      <c r="P18" s="5">
        <f t="shared" si="3"/>
        <v>0.00006441863942</v>
      </c>
      <c r="Q18" s="1"/>
      <c r="R18" s="2">
        <v>7.0</v>
      </c>
      <c r="S18" s="1">
        <v>0.25915237789185636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>
        <f t="shared" si="2"/>
        <v>4</v>
      </c>
      <c r="B19" s="10">
        <v>0.0</v>
      </c>
      <c r="C19" s="10">
        <v>0.0</v>
      </c>
      <c r="D19" s="10">
        <v>0.0</v>
      </c>
      <c r="E19" s="10">
        <v>1.0</v>
      </c>
      <c r="F19" s="10">
        <v>-2.01</v>
      </c>
      <c r="G19" s="10">
        <v>1.0</v>
      </c>
      <c r="H19" s="10">
        <v>0.0</v>
      </c>
      <c r="I19" s="10">
        <v>0.0</v>
      </c>
      <c r="J19" s="10">
        <v>0.0</v>
      </c>
      <c r="K19" s="10">
        <v>0.0</v>
      </c>
      <c r="L19" s="10">
        <v>0.0</v>
      </c>
      <c r="M19" s="7">
        <v>0.0</v>
      </c>
      <c r="N19" s="15">
        <v>0.5417842203730924</v>
      </c>
      <c r="O19" s="16">
        <f t="shared" si="1"/>
        <v>0.5417400745</v>
      </c>
      <c r="P19" s="5">
        <f t="shared" si="3"/>
        <v>0.00008148910655</v>
      </c>
      <c r="Q19" s="1"/>
      <c r="R19" s="2">
        <v>6.0</v>
      </c>
      <c r="S19" s="1">
        <v>0.3495544554244018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>
        <f t="shared" si="2"/>
        <v>5</v>
      </c>
      <c r="B20" s="10">
        <v>0.0</v>
      </c>
      <c r="C20" s="10">
        <v>0.0</v>
      </c>
      <c r="D20" s="10">
        <v>0.0</v>
      </c>
      <c r="E20" s="10">
        <v>0.0</v>
      </c>
      <c r="F20" s="10">
        <v>1.0</v>
      </c>
      <c r="G20" s="10">
        <v>-2.01</v>
      </c>
      <c r="H20" s="10">
        <v>1.0</v>
      </c>
      <c r="I20" s="10">
        <v>0.0</v>
      </c>
      <c r="J20" s="10">
        <v>0.0</v>
      </c>
      <c r="K20" s="10">
        <v>0.0</v>
      </c>
      <c r="L20" s="10">
        <v>0.0</v>
      </c>
      <c r="M20" s="7">
        <v>0.0</v>
      </c>
      <c r="N20" s="15">
        <v>0.44345207751119115</v>
      </c>
      <c r="O20" s="16">
        <f t="shared" si="1"/>
        <v>0.443409442</v>
      </c>
      <c r="P20" s="5">
        <f t="shared" si="3"/>
        <v>0.00009615385266</v>
      </c>
      <c r="Q20" s="1"/>
      <c r="R20" s="2">
        <v>5.0</v>
      </c>
      <c r="S20" s="1">
        <v>0.44345207751119115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>
        <f t="shared" si="2"/>
        <v>6</v>
      </c>
      <c r="B21" s="10">
        <v>0.0</v>
      </c>
      <c r="C21" s="10">
        <v>0.0</v>
      </c>
      <c r="D21" s="10">
        <v>0.0</v>
      </c>
      <c r="E21" s="10">
        <v>0.0</v>
      </c>
      <c r="F21" s="10">
        <v>0.0</v>
      </c>
      <c r="G21" s="10">
        <v>1.0</v>
      </c>
      <c r="H21" s="10">
        <v>-2.01</v>
      </c>
      <c r="I21" s="10">
        <v>1.0</v>
      </c>
      <c r="J21" s="10">
        <v>0.0</v>
      </c>
      <c r="K21" s="10">
        <v>0.0</v>
      </c>
      <c r="L21" s="10">
        <v>0.0</v>
      </c>
      <c r="M21" s="7">
        <v>0.0</v>
      </c>
      <c r="N21" s="15">
        <v>0.3495544554244018</v>
      </c>
      <c r="O21" s="16">
        <f t="shared" si="1"/>
        <v>0.3495166002</v>
      </c>
      <c r="P21" s="5">
        <f t="shared" si="3"/>
        <v>0.0001083072515</v>
      </c>
      <c r="Q21" s="1"/>
      <c r="R21" s="2">
        <v>4.0</v>
      </c>
      <c r="S21" s="1">
        <v>0.5417842203730924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>
        <f t="shared" si="2"/>
        <v>7</v>
      </c>
      <c r="B22" s="10">
        <v>0.0</v>
      </c>
      <c r="C22" s="10">
        <v>0.0</v>
      </c>
      <c r="D22" s="10">
        <v>0.0</v>
      </c>
      <c r="E22" s="10">
        <v>0.0</v>
      </c>
      <c r="F22" s="10">
        <v>0.0</v>
      </c>
      <c r="G22" s="10">
        <v>0.0</v>
      </c>
      <c r="H22" s="10">
        <v>1.0</v>
      </c>
      <c r="I22" s="10">
        <v>-2.01</v>
      </c>
      <c r="J22" s="10">
        <v>1.0</v>
      </c>
      <c r="K22" s="10">
        <v>0.0</v>
      </c>
      <c r="L22" s="10">
        <v>0.0</v>
      </c>
      <c r="M22" s="7">
        <v>0.0</v>
      </c>
      <c r="N22" s="15">
        <v>0.25915237789185636</v>
      </c>
      <c r="O22" s="16">
        <f t="shared" si="1"/>
        <v>0.2591218381</v>
      </c>
      <c r="P22" s="5">
        <f t="shared" si="3"/>
        <v>0.0001178587692</v>
      </c>
      <c r="Q22" s="1"/>
      <c r="R22" s="2">
        <v>3.0</v>
      </c>
      <c r="S22" s="1">
        <v>0.6455342054387243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>
        <f t="shared" si="2"/>
        <v>8</v>
      </c>
      <c r="B23" s="10">
        <v>0.0</v>
      </c>
      <c r="C23" s="10">
        <v>0.0</v>
      </c>
      <c r="D23" s="10">
        <v>0.0</v>
      </c>
      <c r="E23" s="10">
        <v>0.0</v>
      </c>
      <c r="F23" s="10">
        <v>0.0</v>
      </c>
      <c r="G23" s="10">
        <v>0.0</v>
      </c>
      <c r="H23" s="10">
        <v>0.0</v>
      </c>
      <c r="I23" s="10">
        <v>1.0</v>
      </c>
      <c r="J23" s="10">
        <v>-2.01</v>
      </c>
      <c r="K23" s="10">
        <v>1.0</v>
      </c>
      <c r="L23" s="10">
        <v>0.0</v>
      </c>
      <c r="M23" s="7">
        <v>0.0</v>
      </c>
      <c r="N23" s="15">
        <v>0.1713418241382295</v>
      </c>
      <c r="O23" s="16">
        <f t="shared" si="1"/>
        <v>0.1713204544</v>
      </c>
      <c r="P23" s="5">
        <f t="shared" si="3"/>
        <v>0.0001247353029</v>
      </c>
      <c r="Q23" s="1"/>
      <c r="R23" s="2">
        <v>2.0</v>
      </c>
      <c r="S23" s="1">
        <v>0.7557395325587435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>
        <f t="shared" si="2"/>
        <v>9</v>
      </c>
      <c r="B24" s="10">
        <v>0.0</v>
      </c>
      <c r="C24" s="10">
        <v>0.0</v>
      </c>
      <c r="D24" s="10">
        <v>0.0</v>
      </c>
      <c r="E24" s="10">
        <v>0.0</v>
      </c>
      <c r="F24" s="10">
        <v>0.0</v>
      </c>
      <c r="G24" s="10">
        <v>0.0</v>
      </c>
      <c r="H24" s="10">
        <v>0.0</v>
      </c>
      <c r="I24" s="10">
        <v>0.0</v>
      </c>
      <c r="J24" s="10">
        <v>1.0</v>
      </c>
      <c r="K24" s="10">
        <v>-2.01</v>
      </c>
      <c r="L24" s="10">
        <v>1.0</v>
      </c>
      <c r="M24" s="7">
        <v>0.0</v>
      </c>
      <c r="N24" s="15">
        <v>0.08524468862598483</v>
      </c>
      <c r="O24" s="16">
        <f t="shared" si="1"/>
        <v>0.08523370344</v>
      </c>
      <c r="P24" s="5">
        <f t="shared" si="3"/>
        <v>0.0001288831394</v>
      </c>
      <c r="Q24" s="1"/>
      <c r="R24" s="2">
        <v>1.0</v>
      </c>
      <c r="S24" s="1">
        <v>0.8735022550043501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1">
        <f t="shared" si="2"/>
        <v>10</v>
      </c>
      <c r="B25" s="10">
        <v>0.0</v>
      </c>
      <c r="C25" s="10">
        <v>0.0</v>
      </c>
      <c r="D25" s="10">
        <v>0.0</v>
      </c>
      <c r="E25" s="10">
        <v>0.0</v>
      </c>
      <c r="F25" s="10">
        <v>0.0</v>
      </c>
      <c r="G25" s="10">
        <v>0.0</v>
      </c>
      <c r="H25" s="10">
        <v>0.0</v>
      </c>
      <c r="I25" s="10">
        <v>0.0</v>
      </c>
      <c r="J25" s="10">
        <v>0.0</v>
      </c>
      <c r="K25" s="10">
        <v>0.0</v>
      </c>
      <c r="L25" s="10">
        <v>1.0</v>
      </c>
      <c r="M25" s="7">
        <v>0.0</v>
      </c>
      <c r="N25" s="15">
        <v>0.0</v>
      </c>
      <c r="O25" s="16">
        <f t="shared" si="1"/>
        <v>0</v>
      </c>
      <c r="P25" s="14">
        <v>0.0</v>
      </c>
      <c r="Q25" s="1"/>
      <c r="R25" s="2">
        <v>0.0</v>
      </c>
      <c r="S25" s="1">
        <v>1.0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5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5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5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5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5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"/>
      <c r="B31" s="8">
        <v>1.0</v>
      </c>
      <c r="C31" s="8">
        <v>0.0</v>
      </c>
      <c r="D31" s="8">
        <v>0.0</v>
      </c>
      <c r="E31" s="8">
        <v>0.0</v>
      </c>
      <c r="F31" s="8">
        <v>0.0</v>
      </c>
      <c r="G31" s="8">
        <v>0.0</v>
      </c>
      <c r="H31" s="8">
        <v>0.0</v>
      </c>
      <c r="I31" s="8">
        <v>0.0</v>
      </c>
      <c r="J31" s="8">
        <v>0.0</v>
      </c>
      <c r="K31" s="8">
        <v>0.0</v>
      </c>
      <c r="L31" s="8">
        <v>0.0</v>
      </c>
      <c r="M31" s="2">
        <v>1.0</v>
      </c>
      <c r="N31" s="1"/>
      <c r="O31" s="1"/>
      <c r="P31" s="5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/>
      <c r="B32" s="8">
        <f t="shared" ref="B32:M32" si="4">B16-$B$15*B15</f>
        <v>0</v>
      </c>
      <c r="C32" s="8">
        <f t="shared" si="4"/>
        <v>-2.01</v>
      </c>
      <c r="D32" s="8">
        <f t="shared" si="4"/>
        <v>1</v>
      </c>
      <c r="E32" s="8">
        <f t="shared" si="4"/>
        <v>0</v>
      </c>
      <c r="F32" s="8">
        <f t="shared" si="4"/>
        <v>0</v>
      </c>
      <c r="G32" s="8">
        <f t="shared" si="4"/>
        <v>0</v>
      </c>
      <c r="H32" s="8">
        <f t="shared" si="4"/>
        <v>0</v>
      </c>
      <c r="I32" s="8">
        <f t="shared" si="4"/>
        <v>0</v>
      </c>
      <c r="J32" s="8">
        <f t="shared" si="4"/>
        <v>0</v>
      </c>
      <c r="K32" s="8">
        <f t="shared" si="4"/>
        <v>0</v>
      </c>
      <c r="L32" s="8">
        <f t="shared" si="4"/>
        <v>0</v>
      </c>
      <c r="M32" s="2">
        <f t="shared" si="4"/>
        <v>-1</v>
      </c>
      <c r="N32" s="1"/>
      <c r="O32" s="1"/>
      <c r="P32" s="5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8">
        <v>0.0</v>
      </c>
      <c r="C33" s="8">
        <v>1.0</v>
      </c>
      <c r="D33" s="8">
        <v>-2.01</v>
      </c>
      <c r="E33" s="8">
        <v>1.0</v>
      </c>
      <c r="F33" s="8">
        <v>0.0</v>
      </c>
      <c r="G33" s="8">
        <v>0.0</v>
      </c>
      <c r="H33" s="8">
        <v>0.0</v>
      </c>
      <c r="I33" s="8">
        <v>0.0</v>
      </c>
      <c r="J33" s="8">
        <v>0.0</v>
      </c>
      <c r="K33" s="8">
        <v>0.0</v>
      </c>
      <c r="L33" s="8">
        <v>0.0</v>
      </c>
      <c r="M33" s="2">
        <v>0.0</v>
      </c>
      <c r="N33" s="1"/>
      <c r="O33" s="1"/>
      <c r="P33" s="5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8">
        <v>0.0</v>
      </c>
      <c r="C34" s="8">
        <v>0.0</v>
      </c>
      <c r="D34" s="8">
        <v>1.0</v>
      </c>
      <c r="E34" s="8">
        <v>-2.01</v>
      </c>
      <c r="F34" s="8">
        <v>1.0</v>
      </c>
      <c r="G34" s="8">
        <v>0.0</v>
      </c>
      <c r="H34" s="8">
        <v>0.0</v>
      </c>
      <c r="I34" s="8">
        <v>0.0</v>
      </c>
      <c r="J34" s="8">
        <v>0.0</v>
      </c>
      <c r="K34" s="8">
        <v>0.0</v>
      </c>
      <c r="L34" s="8">
        <v>0.0</v>
      </c>
      <c r="M34" s="2">
        <v>0.0</v>
      </c>
      <c r="N34" s="1"/>
      <c r="O34" s="1"/>
      <c r="P34" s="5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/>
      <c r="B35" s="8">
        <v>0.0</v>
      </c>
      <c r="C35" s="8">
        <v>0.0</v>
      </c>
      <c r="D35" s="8">
        <v>0.0</v>
      </c>
      <c r="E35" s="8">
        <v>1.0</v>
      </c>
      <c r="F35" s="8">
        <v>-2.01</v>
      </c>
      <c r="G35" s="8">
        <v>1.0</v>
      </c>
      <c r="H35" s="8">
        <v>0.0</v>
      </c>
      <c r="I35" s="8">
        <v>0.0</v>
      </c>
      <c r="J35" s="8">
        <v>0.0</v>
      </c>
      <c r="K35" s="8">
        <v>0.0</v>
      </c>
      <c r="L35" s="8">
        <v>0.0</v>
      </c>
      <c r="M35" s="2">
        <v>0.0</v>
      </c>
      <c r="N35" s="1"/>
      <c r="O35" s="1"/>
      <c r="P35" s="5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/>
      <c r="B36" s="8">
        <v>0.0</v>
      </c>
      <c r="C36" s="8">
        <v>0.0</v>
      </c>
      <c r="D36" s="8">
        <v>0.0</v>
      </c>
      <c r="E36" s="8">
        <v>0.0</v>
      </c>
      <c r="F36" s="8">
        <v>1.0</v>
      </c>
      <c r="G36" s="8">
        <v>-2.01</v>
      </c>
      <c r="H36" s="8">
        <v>1.0</v>
      </c>
      <c r="I36" s="8">
        <v>0.0</v>
      </c>
      <c r="J36" s="8">
        <v>0.0</v>
      </c>
      <c r="K36" s="8">
        <v>0.0</v>
      </c>
      <c r="L36" s="8">
        <v>0.0</v>
      </c>
      <c r="M36" s="2">
        <v>0.0</v>
      </c>
      <c r="N36" s="1"/>
      <c r="O36" s="1"/>
      <c r="P36" s="5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"/>
      <c r="B37" s="8">
        <v>0.0</v>
      </c>
      <c r="C37" s="8">
        <v>0.0</v>
      </c>
      <c r="D37" s="8">
        <v>0.0</v>
      </c>
      <c r="E37" s="8">
        <v>0.0</v>
      </c>
      <c r="F37" s="8">
        <v>0.0</v>
      </c>
      <c r="G37" s="8">
        <v>1.0</v>
      </c>
      <c r="H37" s="8">
        <v>-2.01</v>
      </c>
      <c r="I37" s="8">
        <v>1.0</v>
      </c>
      <c r="J37" s="8">
        <v>0.0</v>
      </c>
      <c r="K37" s="8">
        <v>0.0</v>
      </c>
      <c r="L37" s="8">
        <v>0.0</v>
      </c>
      <c r="M37" s="2">
        <v>0.0</v>
      </c>
      <c r="N37" s="1"/>
      <c r="O37" s="1"/>
      <c r="P37" s="5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8">
        <v>0.0</v>
      </c>
      <c r="C38" s="8">
        <v>0.0</v>
      </c>
      <c r="D38" s="8">
        <v>0.0</v>
      </c>
      <c r="E38" s="8">
        <v>0.0</v>
      </c>
      <c r="F38" s="8">
        <v>0.0</v>
      </c>
      <c r="G38" s="8">
        <v>0.0</v>
      </c>
      <c r="H38" s="8">
        <v>1.0</v>
      </c>
      <c r="I38" s="8">
        <v>-2.01</v>
      </c>
      <c r="J38" s="8">
        <v>1.0</v>
      </c>
      <c r="K38" s="8">
        <v>0.0</v>
      </c>
      <c r="L38" s="8">
        <v>0.0</v>
      </c>
      <c r="M38" s="2">
        <v>0.0</v>
      </c>
      <c r="N38" s="1"/>
      <c r="O38" s="1"/>
      <c r="P38" s="5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8">
        <v>0.0</v>
      </c>
      <c r="C39" s="8">
        <v>0.0</v>
      </c>
      <c r="D39" s="8">
        <v>0.0</v>
      </c>
      <c r="E39" s="8">
        <v>0.0</v>
      </c>
      <c r="F39" s="8">
        <v>0.0</v>
      </c>
      <c r="G39" s="8">
        <v>0.0</v>
      </c>
      <c r="H39" s="8">
        <v>0.0</v>
      </c>
      <c r="I39" s="8">
        <v>1.0</v>
      </c>
      <c r="J39" s="8">
        <v>-2.01</v>
      </c>
      <c r="K39" s="8">
        <v>1.0</v>
      </c>
      <c r="L39" s="8">
        <v>0.0</v>
      </c>
      <c r="M39" s="2">
        <v>0.0</v>
      </c>
      <c r="N39" s="1"/>
      <c r="O39" s="1"/>
      <c r="P39" s="5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8">
        <v>0.0</v>
      </c>
      <c r="C40" s="8">
        <v>0.0</v>
      </c>
      <c r="D40" s="8">
        <v>0.0</v>
      </c>
      <c r="E40" s="8">
        <v>0.0</v>
      </c>
      <c r="F40" s="8">
        <v>0.0</v>
      </c>
      <c r="G40" s="8">
        <v>0.0</v>
      </c>
      <c r="H40" s="8">
        <v>0.0</v>
      </c>
      <c r="I40" s="8">
        <v>0.0</v>
      </c>
      <c r="J40" s="8">
        <v>1.0</v>
      </c>
      <c r="K40" s="8">
        <v>-2.01</v>
      </c>
      <c r="L40" s="8">
        <v>1.0</v>
      </c>
      <c r="M40" s="2">
        <v>0.0</v>
      </c>
      <c r="N40" s="1"/>
      <c r="O40" s="1"/>
      <c r="P40" s="5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8">
        <v>0.0</v>
      </c>
      <c r="C41" s="8">
        <v>0.0</v>
      </c>
      <c r="D41" s="8">
        <v>0.0</v>
      </c>
      <c r="E41" s="8">
        <v>0.0</v>
      </c>
      <c r="F41" s="8">
        <v>0.0</v>
      </c>
      <c r="G41" s="8">
        <v>0.0</v>
      </c>
      <c r="H41" s="8">
        <v>0.0</v>
      </c>
      <c r="I41" s="8">
        <v>0.0</v>
      </c>
      <c r="J41" s="8">
        <v>0.0</v>
      </c>
      <c r="K41" s="8">
        <v>0.0</v>
      </c>
      <c r="L41" s="8">
        <v>1.0</v>
      </c>
      <c r="M41" s="2">
        <v>0.0</v>
      </c>
      <c r="N41" s="1"/>
      <c r="O41" s="1"/>
      <c r="P41" s="5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2"/>
      <c r="C42" s="2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5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5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8">
        <v>1.0</v>
      </c>
      <c r="C44" s="8">
        <v>0.0</v>
      </c>
      <c r="D44" s="8">
        <v>0.0</v>
      </c>
      <c r="E44" s="8">
        <v>0.0</v>
      </c>
      <c r="F44" s="8">
        <v>0.0</v>
      </c>
      <c r="G44" s="8">
        <v>0.0</v>
      </c>
      <c r="H44" s="8">
        <v>0.0</v>
      </c>
      <c r="I44" s="8">
        <v>0.0</v>
      </c>
      <c r="J44" s="8">
        <v>0.0</v>
      </c>
      <c r="K44" s="8">
        <v>0.0</v>
      </c>
      <c r="L44" s="8">
        <v>0.0</v>
      </c>
      <c r="M44" s="2">
        <v>1.0</v>
      </c>
      <c r="N44" s="1"/>
      <c r="O44" s="1"/>
      <c r="P44" s="5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"/>
      <c r="B45" s="8">
        <f t="shared" ref="B45:M45" si="5">B32/$C$32</f>
        <v>0</v>
      </c>
      <c r="C45" s="8">
        <f t="shared" si="5"/>
        <v>1</v>
      </c>
      <c r="D45" s="8">
        <f t="shared" si="5"/>
        <v>-0.4975124378</v>
      </c>
      <c r="E45" s="8">
        <f t="shared" si="5"/>
        <v>0</v>
      </c>
      <c r="F45" s="8">
        <f t="shared" si="5"/>
        <v>0</v>
      </c>
      <c r="G45" s="8">
        <f t="shared" si="5"/>
        <v>0</v>
      </c>
      <c r="H45" s="8">
        <f t="shared" si="5"/>
        <v>0</v>
      </c>
      <c r="I45" s="8">
        <f t="shared" si="5"/>
        <v>0</v>
      </c>
      <c r="J45" s="8">
        <f t="shared" si="5"/>
        <v>0</v>
      </c>
      <c r="K45" s="8">
        <f t="shared" si="5"/>
        <v>0</v>
      </c>
      <c r="L45" s="8">
        <f t="shared" si="5"/>
        <v>0</v>
      </c>
      <c r="M45" s="2">
        <f t="shared" si="5"/>
        <v>0.4975124378</v>
      </c>
      <c r="N45" s="1"/>
      <c r="O45" s="1"/>
      <c r="P45" s="5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/>
      <c r="B46" s="8">
        <v>0.0</v>
      </c>
      <c r="C46" s="8">
        <v>1.0</v>
      </c>
      <c r="D46" s="8">
        <v>-2.01</v>
      </c>
      <c r="E46" s="8">
        <v>1.0</v>
      </c>
      <c r="F46" s="8">
        <v>0.0</v>
      </c>
      <c r="G46" s="8">
        <v>0.0</v>
      </c>
      <c r="H46" s="8">
        <v>0.0</v>
      </c>
      <c r="I46" s="8">
        <v>0.0</v>
      </c>
      <c r="J46" s="8">
        <v>0.0</v>
      </c>
      <c r="K46" s="8">
        <v>0.0</v>
      </c>
      <c r="L46" s="8">
        <v>0.0</v>
      </c>
      <c r="M46" s="2">
        <v>0.0</v>
      </c>
      <c r="N46" s="1"/>
      <c r="O46" s="1"/>
      <c r="P46" s="5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/>
      <c r="B47" s="8">
        <v>0.0</v>
      </c>
      <c r="C47" s="8">
        <v>0.0</v>
      </c>
      <c r="D47" s="8">
        <v>1.0</v>
      </c>
      <c r="E47" s="8">
        <v>-2.01</v>
      </c>
      <c r="F47" s="8">
        <v>1.0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  <c r="L47" s="8">
        <v>0.0</v>
      </c>
      <c r="M47" s="2">
        <v>0.0</v>
      </c>
      <c r="N47" s="1"/>
      <c r="O47" s="1"/>
      <c r="P47" s="5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8">
        <v>0.0</v>
      </c>
      <c r="C48" s="8">
        <v>0.0</v>
      </c>
      <c r="D48" s="8">
        <v>0.0</v>
      </c>
      <c r="E48" s="8">
        <v>1.0</v>
      </c>
      <c r="F48" s="8">
        <v>-2.01</v>
      </c>
      <c r="G48" s="8">
        <v>1.0</v>
      </c>
      <c r="H48" s="8">
        <v>0.0</v>
      </c>
      <c r="I48" s="8">
        <v>0.0</v>
      </c>
      <c r="J48" s="8">
        <v>0.0</v>
      </c>
      <c r="K48" s="8">
        <v>0.0</v>
      </c>
      <c r="L48" s="8">
        <v>0.0</v>
      </c>
      <c r="M48" s="2">
        <v>0.0</v>
      </c>
      <c r="N48" s="1"/>
      <c r="O48" s="1"/>
      <c r="P48" s="5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8">
        <v>0.0</v>
      </c>
      <c r="C49" s="8">
        <v>0.0</v>
      </c>
      <c r="D49" s="8">
        <v>0.0</v>
      </c>
      <c r="E49" s="8">
        <v>0.0</v>
      </c>
      <c r="F49" s="8">
        <v>1.0</v>
      </c>
      <c r="G49" s="8">
        <v>-2.01</v>
      </c>
      <c r="H49" s="8">
        <v>1.0</v>
      </c>
      <c r="I49" s="8">
        <v>0.0</v>
      </c>
      <c r="J49" s="8">
        <v>0.0</v>
      </c>
      <c r="K49" s="8">
        <v>0.0</v>
      </c>
      <c r="L49" s="8">
        <v>0.0</v>
      </c>
      <c r="M49" s="2">
        <v>0.0</v>
      </c>
      <c r="N49" s="1"/>
      <c r="O49" s="1"/>
      <c r="P49" s="5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8">
        <v>0.0</v>
      </c>
      <c r="C50" s="8">
        <v>0.0</v>
      </c>
      <c r="D50" s="8">
        <v>0.0</v>
      </c>
      <c r="E50" s="8">
        <v>0.0</v>
      </c>
      <c r="F50" s="8">
        <v>0.0</v>
      </c>
      <c r="G50" s="8">
        <v>1.0</v>
      </c>
      <c r="H50" s="8">
        <v>-2.01</v>
      </c>
      <c r="I50" s="8">
        <v>1.0</v>
      </c>
      <c r="J50" s="8">
        <v>0.0</v>
      </c>
      <c r="K50" s="8">
        <v>0.0</v>
      </c>
      <c r="L50" s="8">
        <v>0.0</v>
      </c>
      <c r="M50" s="2">
        <v>0.0</v>
      </c>
      <c r="N50" s="1"/>
      <c r="O50" s="1"/>
      <c r="P50" s="5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8">
        <v>0.0</v>
      </c>
      <c r="C51" s="8">
        <v>0.0</v>
      </c>
      <c r="D51" s="8">
        <v>0.0</v>
      </c>
      <c r="E51" s="8">
        <v>0.0</v>
      </c>
      <c r="F51" s="8">
        <v>0.0</v>
      </c>
      <c r="G51" s="8">
        <v>0.0</v>
      </c>
      <c r="H51" s="8">
        <v>1.0</v>
      </c>
      <c r="I51" s="8">
        <v>-2.01</v>
      </c>
      <c r="J51" s="8">
        <v>1.0</v>
      </c>
      <c r="K51" s="8">
        <v>0.0</v>
      </c>
      <c r="L51" s="8">
        <v>0.0</v>
      </c>
      <c r="M51" s="2">
        <v>0.0</v>
      </c>
      <c r="N51" s="1"/>
      <c r="O51" s="1"/>
      <c r="P51" s="5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8">
        <v>0.0</v>
      </c>
      <c r="C52" s="8">
        <v>0.0</v>
      </c>
      <c r="D52" s="8">
        <v>0.0</v>
      </c>
      <c r="E52" s="8">
        <v>0.0</v>
      </c>
      <c r="F52" s="8">
        <v>0.0</v>
      </c>
      <c r="G52" s="8">
        <v>0.0</v>
      </c>
      <c r="H52" s="8">
        <v>0.0</v>
      </c>
      <c r="I52" s="8">
        <v>1.0</v>
      </c>
      <c r="J52" s="8">
        <v>-2.01</v>
      </c>
      <c r="K52" s="8">
        <v>1.0</v>
      </c>
      <c r="L52" s="8">
        <v>0.0</v>
      </c>
      <c r="M52" s="2">
        <v>0.0</v>
      </c>
      <c r="N52" s="1"/>
      <c r="O52" s="1"/>
      <c r="P52" s="5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8">
        <v>0.0</v>
      </c>
      <c r="C53" s="8">
        <v>0.0</v>
      </c>
      <c r="D53" s="8">
        <v>0.0</v>
      </c>
      <c r="E53" s="8">
        <v>0.0</v>
      </c>
      <c r="F53" s="8">
        <v>0.0</v>
      </c>
      <c r="G53" s="8">
        <v>0.0</v>
      </c>
      <c r="H53" s="8">
        <v>0.0</v>
      </c>
      <c r="I53" s="8">
        <v>0.0</v>
      </c>
      <c r="J53" s="8">
        <v>1.0</v>
      </c>
      <c r="K53" s="8">
        <v>-2.01</v>
      </c>
      <c r="L53" s="8">
        <v>1.0</v>
      </c>
      <c r="M53" s="2">
        <v>0.0</v>
      </c>
      <c r="N53" s="1"/>
      <c r="O53" s="1"/>
      <c r="P53" s="5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8">
        <v>0.0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  <c r="L54" s="8">
        <v>1.0</v>
      </c>
      <c r="M54" s="2">
        <v>0.0</v>
      </c>
      <c r="N54" s="1"/>
      <c r="O54" s="1"/>
      <c r="P54" s="5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2"/>
      <c r="C55" s="2"/>
      <c r="D55" s="2"/>
      <c r="E55" s="2"/>
      <c r="F55" s="2"/>
      <c r="G55" s="2"/>
      <c r="H55" s="2"/>
      <c r="I55" s="1"/>
      <c r="J55" s="1"/>
      <c r="K55" s="1"/>
      <c r="L55" s="1"/>
      <c r="M55" s="1"/>
      <c r="N55" s="1"/>
      <c r="O55" s="1"/>
      <c r="P55" s="5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2"/>
      <c r="C56" s="2"/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5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2">
        <v>1.0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1.0</v>
      </c>
      <c r="N57" s="1"/>
      <c r="O57" s="1"/>
      <c r="P57" s="5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2">
        <v>0.0</v>
      </c>
      <c r="C58" s="2">
        <v>1.0</v>
      </c>
      <c r="D58" s="2">
        <v>-0.49751243781094534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0.49751243781094534</v>
      </c>
      <c r="N58" s="1"/>
      <c r="O58" s="1"/>
      <c r="P58" s="5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2">
        <v>0.0</v>
      </c>
      <c r="C59" s="2">
        <f t="shared" ref="C59:M59" si="6">C46-C45</f>
        <v>0</v>
      </c>
      <c r="D59" s="2">
        <f t="shared" si="6"/>
        <v>-1.512487562</v>
      </c>
      <c r="E59" s="2">
        <f t="shared" si="6"/>
        <v>1</v>
      </c>
      <c r="F59" s="2">
        <f t="shared" si="6"/>
        <v>0</v>
      </c>
      <c r="G59" s="2">
        <f t="shared" si="6"/>
        <v>0</v>
      </c>
      <c r="H59" s="2">
        <f t="shared" si="6"/>
        <v>0</v>
      </c>
      <c r="I59" s="2">
        <f t="shared" si="6"/>
        <v>0</v>
      </c>
      <c r="J59" s="2">
        <f t="shared" si="6"/>
        <v>0</v>
      </c>
      <c r="K59" s="2">
        <f t="shared" si="6"/>
        <v>0</v>
      </c>
      <c r="L59" s="2">
        <f t="shared" si="6"/>
        <v>0</v>
      </c>
      <c r="M59" s="2">
        <f t="shared" si="6"/>
        <v>-0.4975124378</v>
      </c>
      <c r="N59" s="1"/>
      <c r="O59" s="1"/>
      <c r="P59" s="5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2">
        <v>0.0</v>
      </c>
      <c r="C60" s="2">
        <v>0.0</v>
      </c>
      <c r="D60" s="2">
        <v>1.0</v>
      </c>
      <c r="E60" s="2">
        <v>-2.01</v>
      </c>
      <c r="F60" s="2">
        <v>1.0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1"/>
      <c r="O60" s="1"/>
      <c r="P60" s="5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2">
        <v>0.0</v>
      </c>
      <c r="C61" s="2">
        <v>0.0</v>
      </c>
      <c r="D61" s="2">
        <v>0.0</v>
      </c>
      <c r="E61" s="2">
        <v>1.0</v>
      </c>
      <c r="F61" s="2">
        <v>-2.01</v>
      </c>
      <c r="G61" s="2">
        <v>1.0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1"/>
      <c r="O61" s="1"/>
      <c r="P61" s="5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2">
        <v>0.0</v>
      </c>
      <c r="C62" s="2">
        <v>0.0</v>
      </c>
      <c r="D62" s="2">
        <v>0.0</v>
      </c>
      <c r="E62" s="2">
        <v>0.0</v>
      </c>
      <c r="F62" s="2">
        <v>1.0</v>
      </c>
      <c r="G62" s="2">
        <v>-2.01</v>
      </c>
      <c r="H62" s="2">
        <v>1.0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1"/>
      <c r="O62" s="1"/>
      <c r="P62" s="5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1.0</v>
      </c>
      <c r="H63" s="2">
        <v>-2.01</v>
      </c>
      <c r="I63" s="2">
        <v>1.0</v>
      </c>
      <c r="J63" s="2">
        <v>0.0</v>
      </c>
      <c r="K63" s="2">
        <v>0.0</v>
      </c>
      <c r="L63" s="2">
        <v>0.0</v>
      </c>
      <c r="M63" s="2">
        <v>0.0</v>
      </c>
      <c r="N63" s="1"/>
      <c r="O63" s="1"/>
      <c r="P63" s="5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1.0</v>
      </c>
      <c r="I64" s="2">
        <v>-2.01</v>
      </c>
      <c r="J64" s="2">
        <v>1.0</v>
      </c>
      <c r="K64" s="2">
        <v>0.0</v>
      </c>
      <c r="L64" s="2">
        <v>0.0</v>
      </c>
      <c r="M64" s="2">
        <v>0.0</v>
      </c>
      <c r="N64" s="1"/>
      <c r="O64" s="1"/>
      <c r="P64" s="5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1.0</v>
      </c>
      <c r="J65" s="2">
        <v>-2.01</v>
      </c>
      <c r="K65" s="2">
        <v>1.0</v>
      </c>
      <c r="L65" s="2">
        <v>0.0</v>
      </c>
      <c r="M65" s="2">
        <v>0.0</v>
      </c>
      <c r="N65" s="1"/>
      <c r="O65" s="1"/>
      <c r="P65" s="5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1.0</v>
      </c>
      <c r="K66" s="2">
        <v>-2.01</v>
      </c>
      <c r="L66" s="2">
        <v>1.0</v>
      </c>
      <c r="M66" s="2">
        <v>0.0</v>
      </c>
      <c r="N66" s="1"/>
      <c r="O66" s="1"/>
      <c r="P66" s="5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1.0</v>
      </c>
      <c r="M67" s="2">
        <v>0.0</v>
      </c>
      <c r="N67" s="1"/>
      <c r="O67" s="1"/>
      <c r="P67" s="5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5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1"/>
      <c r="O69" s="1"/>
      <c r="P69" s="5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2">
        <v>1.0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1.0</v>
      </c>
      <c r="N70" s="1"/>
      <c r="O70" s="1"/>
      <c r="P70" s="5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2">
        <v>0.0</v>
      </c>
      <c r="C71" s="2">
        <v>1.0</v>
      </c>
      <c r="D71" s="2">
        <v>-0.49751243781094534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0.49751243781094534</v>
      </c>
      <c r="N71" s="1"/>
      <c r="O71" s="1"/>
      <c r="P71" s="5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2">
        <v>0.0</v>
      </c>
      <c r="C72" s="2">
        <v>0.0</v>
      </c>
      <c r="D72" s="2">
        <f t="shared" ref="D72:M72" si="7">D59/$D$59</f>
        <v>1</v>
      </c>
      <c r="E72" s="2">
        <f t="shared" si="7"/>
        <v>-0.6611624618</v>
      </c>
      <c r="F72" s="2">
        <f t="shared" si="7"/>
        <v>0</v>
      </c>
      <c r="G72" s="2">
        <f t="shared" si="7"/>
        <v>0</v>
      </c>
      <c r="H72" s="2">
        <f t="shared" si="7"/>
        <v>0</v>
      </c>
      <c r="I72" s="2">
        <f t="shared" si="7"/>
        <v>0</v>
      </c>
      <c r="J72" s="2">
        <f t="shared" si="7"/>
        <v>0</v>
      </c>
      <c r="K72" s="2">
        <f t="shared" si="7"/>
        <v>0</v>
      </c>
      <c r="L72" s="2">
        <f t="shared" si="7"/>
        <v>0</v>
      </c>
      <c r="M72" s="2">
        <f t="shared" si="7"/>
        <v>0.3289365481</v>
      </c>
      <c r="N72" s="1"/>
      <c r="O72" s="1"/>
      <c r="P72" s="5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2">
        <v>0.0</v>
      </c>
      <c r="C73" s="2">
        <v>0.0</v>
      </c>
      <c r="D73" s="2">
        <f t="shared" ref="D73:M73" si="8">D60-D72</f>
        <v>0</v>
      </c>
      <c r="E73" s="2">
        <f t="shared" si="8"/>
        <v>-1.348837538</v>
      </c>
      <c r="F73" s="2">
        <f t="shared" si="8"/>
        <v>1</v>
      </c>
      <c r="G73" s="2">
        <f t="shared" si="8"/>
        <v>0</v>
      </c>
      <c r="H73" s="2">
        <f t="shared" si="8"/>
        <v>0</v>
      </c>
      <c r="I73" s="2">
        <f t="shared" si="8"/>
        <v>0</v>
      </c>
      <c r="J73" s="2">
        <f t="shared" si="8"/>
        <v>0</v>
      </c>
      <c r="K73" s="2">
        <f t="shared" si="8"/>
        <v>0</v>
      </c>
      <c r="L73" s="2">
        <f t="shared" si="8"/>
        <v>0</v>
      </c>
      <c r="M73" s="2">
        <f t="shared" si="8"/>
        <v>-0.3289365481</v>
      </c>
      <c r="N73" s="1"/>
      <c r="O73" s="1"/>
      <c r="P73" s="5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2">
        <v>0.0</v>
      </c>
      <c r="C74" s="2">
        <v>0.0</v>
      </c>
      <c r="D74" s="2">
        <v>0.0</v>
      </c>
      <c r="E74" s="2">
        <v>1.0</v>
      </c>
      <c r="F74" s="2">
        <v>-2.01</v>
      </c>
      <c r="G74" s="2">
        <v>1.0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1"/>
      <c r="O74" s="1"/>
      <c r="P74" s="5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2">
        <v>0.0</v>
      </c>
      <c r="C75" s="2">
        <v>0.0</v>
      </c>
      <c r="D75" s="2">
        <v>0.0</v>
      </c>
      <c r="E75" s="2">
        <v>0.0</v>
      </c>
      <c r="F75" s="2">
        <v>1.0</v>
      </c>
      <c r="G75" s="2">
        <v>-2.01</v>
      </c>
      <c r="H75" s="2">
        <v>1.0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1"/>
      <c r="O75" s="1"/>
      <c r="P75" s="5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1.0</v>
      </c>
      <c r="H76" s="2">
        <v>-2.01</v>
      </c>
      <c r="I76" s="2">
        <v>1.0</v>
      </c>
      <c r="J76" s="2">
        <v>0.0</v>
      </c>
      <c r="K76" s="2">
        <v>0.0</v>
      </c>
      <c r="L76" s="2">
        <v>0.0</v>
      </c>
      <c r="M76" s="2">
        <v>0.0</v>
      </c>
      <c r="N76" s="1"/>
      <c r="O76" s="1"/>
      <c r="P76" s="5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1.0</v>
      </c>
      <c r="I77" s="2">
        <v>-2.01</v>
      </c>
      <c r="J77" s="2">
        <v>1.0</v>
      </c>
      <c r="K77" s="2">
        <v>0.0</v>
      </c>
      <c r="L77" s="2">
        <v>0.0</v>
      </c>
      <c r="M77" s="2">
        <v>0.0</v>
      </c>
      <c r="N77" s="1"/>
      <c r="O77" s="1"/>
      <c r="P77" s="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1.0</v>
      </c>
      <c r="J78" s="2">
        <v>-2.01</v>
      </c>
      <c r="K78" s="2">
        <v>1.0</v>
      </c>
      <c r="L78" s="2">
        <v>0.0</v>
      </c>
      <c r="M78" s="2">
        <v>0.0</v>
      </c>
      <c r="N78" s="1"/>
      <c r="O78" s="1"/>
      <c r="P78" s="5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1.0</v>
      </c>
      <c r="K79" s="2">
        <v>-2.01</v>
      </c>
      <c r="L79" s="2">
        <v>1.0</v>
      </c>
      <c r="M79" s="2">
        <v>0.0</v>
      </c>
      <c r="N79" s="1"/>
      <c r="O79" s="1"/>
      <c r="P79" s="5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1.0</v>
      </c>
      <c r="M80" s="2">
        <v>0.0</v>
      </c>
      <c r="N80" s="1"/>
      <c r="O80" s="1"/>
      <c r="P80" s="5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2"/>
      <c r="C81" s="2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5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1"/>
      <c r="O82" s="1"/>
      <c r="P82" s="5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2">
        <v>1.0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1.0</v>
      </c>
      <c r="N83" s="1"/>
      <c r="O83" s="1"/>
      <c r="P83" s="5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2">
        <v>0.0</v>
      </c>
      <c r="C84" s="2">
        <v>1.0</v>
      </c>
      <c r="D84" s="2">
        <v>-0.49751243781094534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0.49751243781094534</v>
      </c>
      <c r="N84" s="1"/>
      <c r="O84" s="1"/>
      <c r="P84" s="5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2">
        <v>0.0</v>
      </c>
      <c r="C85" s="2">
        <v>0.0</v>
      </c>
      <c r="D85" s="2">
        <v>1.0</v>
      </c>
      <c r="E85" s="2">
        <v>-0.6611624617611264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0.3289365481398639</v>
      </c>
      <c r="N85" s="1"/>
      <c r="O85" s="1"/>
      <c r="P85" s="5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2">
        <v>0.0</v>
      </c>
      <c r="C86" s="2">
        <v>0.0</v>
      </c>
      <c r="D86" s="2">
        <v>0.0</v>
      </c>
      <c r="E86" s="2">
        <f t="shared" ref="E86:M86" si="9">E73/$E$73</f>
        <v>1</v>
      </c>
      <c r="F86" s="2">
        <f t="shared" si="9"/>
        <v>-0.7413791295</v>
      </c>
      <c r="G86" s="2">
        <f t="shared" si="9"/>
        <v>0</v>
      </c>
      <c r="H86" s="2">
        <f t="shared" si="9"/>
        <v>0</v>
      </c>
      <c r="I86" s="2">
        <f t="shared" si="9"/>
        <v>0</v>
      </c>
      <c r="J86" s="2">
        <f t="shared" si="9"/>
        <v>0</v>
      </c>
      <c r="K86" s="2">
        <f t="shared" si="9"/>
        <v>0</v>
      </c>
      <c r="L86" s="2">
        <f t="shared" si="9"/>
        <v>0</v>
      </c>
      <c r="M86" s="2">
        <f t="shared" si="9"/>
        <v>0.2438666917</v>
      </c>
      <c r="N86" s="1"/>
      <c r="O86" s="1"/>
      <c r="P86" s="5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2">
        <v>0.0</v>
      </c>
      <c r="C87" s="2">
        <v>0.0</v>
      </c>
      <c r="D87" s="2">
        <v>0.0</v>
      </c>
      <c r="E87" s="2">
        <f t="shared" ref="E87:M87" si="10">E74-E86</f>
        <v>0</v>
      </c>
      <c r="F87" s="2">
        <f t="shared" si="10"/>
        <v>-1.26862087</v>
      </c>
      <c r="G87" s="2">
        <f t="shared" si="10"/>
        <v>1</v>
      </c>
      <c r="H87" s="2">
        <f t="shared" si="10"/>
        <v>0</v>
      </c>
      <c r="I87" s="2">
        <f t="shared" si="10"/>
        <v>0</v>
      </c>
      <c r="J87" s="2">
        <f t="shared" si="10"/>
        <v>0</v>
      </c>
      <c r="K87" s="2">
        <f t="shared" si="10"/>
        <v>0</v>
      </c>
      <c r="L87" s="2">
        <f t="shared" si="10"/>
        <v>0</v>
      </c>
      <c r="M87" s="2">
        <f t="shared" si="10"/>
        <v>-0.2438666917</v>
      </c>
      <c r="N87" s="1"/>
      <c r="O87" s="1"/>
      <c r="P87" s="5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2">
        <v>0.0</v>
      </c>
      <c r="C88" s="2">
        <v>0.0</v>
      </c>
      <c r="D88" s="2">
        <v>0.0</v>
      </c>
      <c r="E88" s="2">
        <v>0.0</v>
      </c>
      <c r="F88" s="2">
        <v>1.0</v>
      </c>
      <c r="G88" s="2">
        <v>-2.01</v>
      </c>
      <c r="H88" s="2">
        <v>1.0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1"/>
      <c r="O88" s="1"/>
      <c r="P88" s="5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1.0</v>
      </c>
      <c r="H89" s="2">
        <v>-2.01</v>
      </c>
      <c r="I89" s="2">
        <v>1.0</v>
      </c>
      <c r="J89" s="2">
        <v>0.0</v>
      </c>
      <c r="K89" s="2">
        <v>0.0</v>
      </c>
      <c r="L89" s="2">
        <v>0.0</v>
      </c>
      <c r="M89" s="2">
        <v>0.0</v>
      </c>
      <c r="N89" s="1"/>
      <c r="O89" s="1"/>
      <c r="P89" s="5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1.0</v>
      </c>
      <c r="I90" s="2">
        <v>-2.01</v>
      </c>
      <c r="J90" s="2">
        <v>1.0</v>
      </c>
      <c r="K90" s="2">
        <v>0.0</v>
      </c>
      <c r="L90" s="2">
        <v>0.0</v>
      </c>
      <c r="M90" s="2">
        <v>0.0</v>
      </c>
      <c r="N90" s="1"/>
      <c r="O90" s="1"/>
      <c r="P90" s="5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1.0</v>
      </c>
      <c r="J91" s="2">
        <v>-2.01</v>
      </c>
      <c r="K91" s="2">
        <v>1.0</v>
      </c>
      <c r="L91" s="2">
        <v>0.0</v>
      </c>
      <c r="M91" s="2">
        <v>0.0</v>
      </c>
      <c r="N91" s="1"/>
      <c r="O91" s="1"/>
      <c r="P91" s="5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1.0</v>
      </c>
      <c r="K92" s="2">
        <v>-2.01</v>
      </c>
      <c r="L92" s="2">
        <v>1.0</v>
      </c>
      <c r="M92" s="2">
        <v>0.0</v>
      </c>
      <c r="N92" s="1"/>
      <c r="O92" s="1"/>
      <c r="P92" s="5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1.0</v>
      </c>
      <c r="M93" s="2">
        <v>0.0</v>
      </c>
      <c r="N93" s="1"/>
      <c r="O93" s="1"/>
      <c r="P93" s="5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1"/>
      <c r="O94" s="1"/>
      <c r="P94" s="5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1"/>
      <c r="O95" s="1"/>
      <c r="P95" s="5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2">
        <v>1.0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1.0</v>
      </c>
      <c r="N96" s="1"/>
      <c r="O96" s="1"/>
      <c r="P96" s="5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2">
        <v>0.0</v>
      </c>
      <c r="C97" s="2">
        <v>1.0</v>
      </c>
      <c r="D97" s="2">
        <v>-0.49751243781094534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0.49751243781094534</v>
      </c>
      <c r="N97" s="1"/>
      <c r="O97" s="1"/>
      <c r="P97" s="5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2">
        <v>0.0</v>
      </c>
      <c r="C98" s="2">
        <v>0.0</v>
      </c>
      <c r="D98" s="2">
        <v>1.0</v>
      </c>
      <c r="E98" s="2">
        <v>-0.6611624617611264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0.3289365481398639</v>
      </c>
      <c r="N98" s="1"/>
      <c r="O98" s="1"/>
      <c r="P98" s="5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2">
        <v>0.0</v>
      </c>
      <c r="C99" s="2">
        <v>0.0</v>
      </c>
      <c r="D99" s="2">
        <v>0.0</v>
      </c>
      <c r="E99" s="2">
        <v>1.0</v>
      </c>
      <c r="F99" s="2">
        <v>-0.7413791295471079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0.24386669173616266</v>
      </c>
      <c r="N99" s="1"/>
      <c r="O99" s="1"/>
      <c r="P99" s="5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2">
        <v>0.0</v>
      </c>
      <c r="C100" s="2">
        <v>0.0</v>
      </c>
      <c r="D100" s="2">
        <v>0.0</v>
      </c>
      <c r="E100" s="2">
        <v>0.0</v>
      </c>
      <c r="F100" s="2">
        <f t="shared" ref="F100:M100" si="11">F87/$F$87</f>
        <v>1</v>
      </c>
      <c r="G100" s="2">
        <f t="shared" si="11"/>
        <v>-0.7882575664</v>
      </c>
      <c r="H100" s="2">
        <f t="shared" si="11"/>
        <v>0</v>
      </c>
      <c r="I100" s="2">
        <f t="shared" si="11"/>
        <v>0</v>
      </c>
      <c r="J100" s="2">
        <f t="shared" si="11"/>
        <v>0</v>
      </c>
      <c r="K100" s="2">
        <f t="shared" si="11"/>
        <v>0</v>
      </c>
      <c r="L100" s="2">
        <f t="shared" si="11"/>
        <v>0</v>
      </c>
      <c r="M100" s="2">
        <f t="shared" si="11"/>
        <v>0.1922297649</v>
      </c>
      <c r="N100" s="1"/>
      <c r="O100" s="1"/>
      <c r="P100" s="5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2">
        <v>0.0</v>
      </c>
      <c r="C101" s="2">
        <v>0.0</v>
      </c>
      <c r="D101" s="2">
        <v>0.0</v>
      </c>
      <c r="E101" s="2">
        <v>0.0</v>
      </c>
      <c r="F101" s="2">
        <f t="shared" ref="F101:M101" si="12">F88-F100</f>
        <v>0</v>
      </c>
      <c r="G101" s="2">
        <f t="shared" si="12"/>
        <v>-1.221742434</v>
      </c>
      <c r="H101" s="2">
        <f t="shared" si="12"/>
        <v>1</v>
      </c>
      <c r="I101" s="2">
        <f t="shared" si="12"/>
        <v>0</v>
      </c>
      <c r="J101" s="2">
        <f t="shared" si="12"/>
        <v>0</v>
      </c>
      <c r="K101" s="2">
        <f t="shared" si="12"/>
        <v>0</v>
      </c>
      <c r="L101" s="2">
        <f t="shared" si="12"/>
        <v>0</v>
      </c>
      <c r="M101" s="2">
        <f t="shared" si="12"/>
        <v>-0.1922297649</v>
      </c>
      <c r="N101" s="1"/>
      <c r="O101" s="1"/>
      <c r="P101" s="5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2">
        <v>0.0</v>
      </c>
      <c r="C102" s="2">
        <v>0.0</v>
      </c>
      <c r="D102" s="2">
        <v>0.0</v>
      </c>
      <c r="E102" s="2">
        <v>0.0</v>
      </c>
      <c r="F102" s="2">
        <v>0.0</v>
      </c>
      <c r="G102" s="2">
        <v>1.0</v>
      </c>
      <c r="H102" s="2">
        <v>-2.01</v>
      </c>
      <c r="I102" s="2">
        <v>1.0</v>
      </c>
      <c r="J102" s="2">
        <v>0.0</v>
      </c>
      <c r="K102" s="2">
        <v>0.0</v>
      </c>
      <c r="L102" s="2">
        <v>0.0</v>
      </c>
      <c r="M102" s="2">
        <v>0.0</v>
      </c>
      <c r="N102" s="1"/>
      <c r="O102" s="1"/>
      <c r="P102" s="5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1.0</v>
      </c>
      <c r="I103" s="2">
        <v>-2.01</v>
      </c>
      <c r="J103" s="2">
        <v>1.0</v>
      </c>
      <c r="K103" s="2">
        <v>0.0</v>
      </c>
      <c r="L103" s="2">
        <v>0.0</v>
      </c>
      <c r="M103" s="2">
        <v>0.0</v>
      </c>
      <c r="N103" s="1"/>
      <c r="O103" s="1"/>
      <c r="P103" s="5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1.0</v>
      </c>
      <c r="J104" s="2">
        <v>-2.01</v>
      </c>
      <c r="K104" s="2">
        <v>1.0</v>
      </c>
      <c r="L104" s="2">
        <v>0.0</v>
      </c>
      <c r="M104" s="2">
        <v>0.0</v>
      </c>
      <c r="N104" s="1"/>
      <c r="O104" s="1"/>
      <c r="P104" s="5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2">
        <v>0.0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1.0</v>
      </c>
      <c r="K105" s="2">
        <v>-2.01</v>
      </c>
      <c r="L105" s="2">
        <v>1.0</v>
      </c>
      <c r="M105" s="2">
        <v>0.0</v>
      </c>
      <c r="N105" s="1"/>
      <c r="O105" s="1"/>
      <c r="P105" s="5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2">
        <v>0.0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1.0</v>
      </c>
      <c r="M106" s="2">
        <v>0.0</v>
      </c>
      <c r="N106" s="1"/>
      <c r="O106" s="1"/>
      <c r="P106" s="5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1"/>
      <c r="O107" s="1"/>
      <c r="P107" s="5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1"/>
      <c r="O108" s="1"/>
      <c r="P108" s="5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2">
        <v>1.0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1.0</v>
      </c>
      <c r="N109" s="1"/>
      <c r="O109" s="1"/>
      <c r="P109" s="5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2">
        <v>0.0</v>
      </c>
      <c r="C110" s="2">
        <v>1.0</v>
      </c>
      <c r="D110" s="2">
        <v>-0.49751243781094534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0.49751243781094534</v>
      </c>
      <c r="N110" s="1"/>
      <c r="O110" s="1"/>
      <c r="P110" s="5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2">
        <v>0.0</v>
      </c>
      <c r="C111" s="2">
        <v>0.0</v>
      </c>
      <c r="D111" s="2">
        <v>1.0</v>
      </c>
      <c r="E111" s="2">
        <v>-0.6611624617611264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0.3289365481398639</v>
      </c>
      <c r="N111" s="1"/>
      <c r="O111" s="1"/>
      <c r="P111" s="5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2">
        <v>0.0</v>
      </c>
      <c r="C112" s="2">
        <v>0.0</v>
      </c>
      <c r="D112" s="2">
        <v>0.0</v>
      </c>
      <c r="E112" s="2">
        <v>1.0</v>
      </c>
      <c r="F112" s="2">
        <v>-0.7413791295471079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0.24386669173616266</v>
      </c>
      <c r="N112" s="1"/>
      <c r="O112" s="1"/>
      <c r="P112" s="5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2">
        <v>0.0</v>
      </c>
      <c r="C113" s="2">
        <v>0.0</v>
      </c>
      <c r="D113" s="2">
        <v>0.0</v>
      </c>
      <c r="E113" s="2">
        <v>0.0</v>
      </c>
      <c r="F113" s="2">
        <v>1.0</v>
      </c>
      <c r="G113" s="2">
        <v>-0.7882575663783653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0.1922297649486906</v>
      </c>
      <c r="N113" s="1"/>
      <c r="O113" s="1"/>
      <c r="P113" s="5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2">
        <v>0.0</v>
      </c>
      <c r="C114" s="2">
        <v>0.0</v>
      </c>
      <c r="D114" s="2">
        <v>0.0</v>
      </c>
      <c r="E114" s="2">
        <v>0.0</v>
      </c>
      <c r="F114" s="2">
        <v>0.0</v>
      </c>
      <c r="G114" s="2">
        <f t="shared" ref="G114:M114" si="13">G101/$G$101</f>
        <v>1</v>
      </c>
      <c r="H114" s="2">
        <f t="shared" si="13"/>
        <v>-0.8185031251</v>
      </c>
      <c r="I114" s="2">
        <f t="shared" si="13"/>
        <v>0</v>
      </c>
      <c r="J114" s="2">
        <f t="shared" si="13"/>
        <v>0</v>
      </c>
      <c r="K114" s="2">
        <f t="shared" si="13"/>
        <v>0</v>
      </c>
      <c r="L114" s="2">
        <f t="shared" si="13"/>
        <v>0</v>
      </c>
      <c r="M114" s="2">
        <f t="shared" si="13"/>
        <v>0.1573406633</v>
      </c>
      <c r="N114" s="1"/>
      <c r="O114" s="1"/>
      <c r="P114" s="5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2">
        <v>0.0</v>
      </c>
      <c r="C115" s="2">
        <v>0.0</v>
      </c>
      <c r="D115" s="2">
        <v>0.0</v>
      </c>
      <c r="E115" s="2">
        <v>0.0</v>
      </c>
      <c r="F115" s="2">
        <v>0.0</v>
      </c>
      <c r="G115" s="2">
        <f t="shared" ref="G115:M115" si="14">G102-G114</f>
        <v>0</v>
      </c>
      <c r="H115" s="2">
        <f t="shared" si="14"/>
        <v>-1.191496875</v>
      </c>
      <c r="I115" s="2">
        <f t="shared" si="14"/>
        <v>1</v>
      </c>
      <c r="J115" s="2">
        <f t="shared" si="14"/>
        <v>0</v>
      </c>
      <c r="K115" s="2">
        <f t="shared" si="14"/>
        <v>0</v>
      </c>
      <c r="L115" s="2">
        <f t="shared" si="14"/>
        <v>0</v>
      </c>
      <c r="M115" s="2">
        <f t="shared" si="14"/>
        <v>-0.1573406633</v>
      </c>
      <c r="N115" s="1"/>
      <c r="O115" s="1"/>
      <c r="P115" s="5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2">
        <v>0.0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1.0</v>
      </c>
      <c r="I116" s="2">
        <v>-2.01</v>
      </c>
      <c r="J116" s="2">
        <v>1.0</v>
      </c>
      <c r="K116" s="2">
        <v>0.0</v>
      </c>
      <c r="L116" s="2">
        <v>0.0</v>
      </c>
      <c r="M116" s="2">
        <v>0.0</v>
      </c>
      <c r="N116" s="1"/>
      <c r="O116" s="1"/>
      <c r="P116" s="5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2">
        <v>0.0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1.0</v>
      </c>
      <c r="J117" s="2">
        <v>-2.01</v>
      </c>
      <c r="K117" s="2">
        <v>1.0</v>
      </c>
      <c r="L117" s="2">
        <v>0.0</v>
      </c>
      <c r="M117" s="2">
        <v>0.0</v>
      </c>
      <c r="N117" s="1"/>
      <c r="O117" s="1"/>
      <c r="P117" s="5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2">
        <v>0.0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1.0</v>
      </c>
      <c r="K118" s="2">
        <v>-2.01</v>
      </c>
      <c r="L118" s="2">
        <v>1.0</v>
      </c>
      <c r="M118" s="2">
        <v>0.0</v>
      </c>
      <c r="N118" s="1"/>
      <c r="O118" s="1"/>
      <c r="P118" s="5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2">
        <v>0.0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1.0</v>
      </c>
      <c r="M119" s="2">
        <v>0.0</v>
      </c>
      <c r="N119" s="1"/>
      <c r="O119" s="1"/>
      <c r="P119" s="5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1"/>
      <c r="O120" s="1"/>
      <c r="P120" s="5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1"/>
      <c r="O121" s="1"/>
      <c r="P121" s="5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2">
        <v>1.0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1.0</v>
      </c>
      <c r="N122" s="1"/>
      <c r="O122" s="1"/>
      <c r="P122" s="5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2">
        <v>0.0</v>
      </c>
      <c r="C123" s="2">
        <v>1.0</v>
      </c>
      <c r="D123" s="2">
        <v>-0.49751243781094534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0.49751243781094534</v>
      </c>
      <c r="N123" s="1"/>
      <c r="O123" s="1"/>
      <c r="P123" s="5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2">
        <v>0.0</v>
      </c>
      <c r="C124" s="2">
        <v>0.0</v>
      </c>
      <c r="D124" s="2">
        <v>1.0</v>
      </c>
      <c r="E124" s="2">
        <v>-0.6611624617611264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0.3289365481398639</v>
      </c>
      <c r="N124" s="1"/>
      <c r="O124" s="1"/>
      <c r="P124" s="5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2">
        <v>0.0</v>
      </c>
      <c r="C125" s="2">
        <v>0.0</v>
      </c>
      <c r="D125" s="2">
        <v>0.0</v>
      </c>
      <c r="E125" s="2">
        <v>1.0</v>
      </c>
      <c r="F125" s="2">
        <v>-0.7413791295471079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0.24386669173616266</v>
      </c>
      <c r="N125" s="1"/>
      <c r="O125" s="1"/>
      <c r="P125" s="5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2">
        <v>0.0</v>
      </c>
      <c r="C126" s="2">
        <v>0.0</v>
      </c>
      <c r="D126" s="2">
        <v>0.0</v>
      </c>
      <c r="E126" s="2">
        <v>0.0</v>
      </c>
      <c r="F126" s="2">
        <v>1.0</v>
      </c>
      <c r="G126" s="2">
        <v>-0.7882575663783653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0.1922297649486906</v>
      </c>
      <c r="N126" s="1"/>
      <c r="O126" s="1"/>
      <c r="P126" s="5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2">
        <v>0.0</v>
      </c>
      <c r="C127" s="2">
        <v>0.0</v>
      </c>
      <c r="D127" s="2">
        <v>0.0</v>
      </c>
      <c r="E127" s="2">
        <v>0.0</v>
      </c>
      <c r="F127" s="2">
        <v>0.0</v>
      </c>
      <c r="G127" s="2">
        <v>1.0</v>
      </c>
      <c r="H127" s="2">
        <v>-0.8185031251109784</v>
      </c>
      <c r="I127" s="2">
        <v>0.0</v>
      </c>
      <c r="J127" s="2">
        <v>0.0</v>
      </c>
      <c r="K127" s="2">
        <v>0.0</v>
      </c>
      <c r="L127" s="2">
        <v>0.0</v>
      </c>
      <c r="M127" s="2">
        <v>0.15734066334985208</v>
      </c>
      <c r="N127" s="1"/>
      <c r="O127" s="1"/>
      <c r="P127" s="5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2">
        <f t="shared" ref="B128:M128" si="15">B115/$H$115</f>
        <v>0</v>
      </c>
      <c r="C128" s="2">
        <f t="shared" si="15"/>
        <v>0</v>
      </c>
      <c r="D128" s="2">
        <f t="shared" si="15"/>
        <v>0</v>
      </c>
      <c r="E128" s="2">
        <f t="shared" si="15"/>
        <v>0</v>
      </c>
      <c r="F128" s="2">
        <f t="shared" si="15"/>
        <v>0</v>
      </c>
      <c r="G128" s="2">
        <f t="shared" si="15"/>
        <v>0</v>
      </c>
      <c r="H128" s="2">
        <f t="shared" si="15"/>
        <v>1</v>
      </c>
      <c r="I128" s="2">
        <f t="shared" si="15"/>
        <v>-0.839280422</v>
      </c>
      <c r="J128" s="2">
        <f t="shared" si="15"/>
        <v>0</v>
      </c>
      <c r="K128" s="2">
        <f t="shared" si="15"/>
        <v>0</v>
      </c>
      <c r="L128" s="2">
        <f t="shared" si="15"/>
        <v>0</v>
      </c>
      <c r="M128" s="2">
        <f t="shared" si="15"/>
        <v>0.1320529383</v>
      </c>
      <c r="N128" s="1"/>
      <c r="O128" s="1"/>
      <c r="P128" s="5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2">
        <f t="shared" ref="B129:M129" si="16">B116-B128</f>
        <v>0</v>
      </c>
      <c r="C129" s="2">
        <f t="shared" si="16"/>
        <v>0</v>
      </c>
      <c r="D129" s="2">
        <f t="shared" si="16"/>
        <v>0</v>
      </c>
      <c r="E129" s="2">
        <f t="shared" si="16"/>
        <v>0</v>
      </c>
      <c r="F129" s="2">
        <f t="shared" si="16"/>
        <v>0</v>
      </c>
      <c r="G129" s="2">
        <f t="shared" si="16"/>
        <v>0</v>
      </c>
      <c r="H129" s="2">
        <f t="shared" si="16"/>
        <v>0</v>
      </c>
      <c r="I129" s="2">
        <f t="shared" si="16"/>
        <v>-1.170719578</v>
      </c>
      <c r="J129" s="2">
        <f t="shared" si="16"/>
        <v>1</v>
      </c>
      <c r="K129" s="2">
        <f t="shared" si="16"/>
        <v>0</v>
      </c>
      <c r="L129" s="2">
        <f t="shared" si="16"/>
        <v>0</v>
      </c>
      <c r="M129" s="2">
        <f t="shared" si="16"/>
        <v>-0.1320529383</v>
      </c>
      <c r="N129" s="1"/>
      <c r="O129" s="1"/>
      <c r="P129" s="5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2">
        <v>0.0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1.0</v>
      </c>
      <c r="J130" s="2">
        <v>-2.01</v>
      </c>
      <c r="K130" s="2">
        <v>1.0</v>
      </c>
      <c r="L130" s="2">
        <v>0.0</v>
      </c>
      <c r="M130" s="2">
        <v>0.0</v>
      </c>
      <c r="N130" s="1"/>
      <c r="O130" s="1"/>
      <c r="P130" s="5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2">
        <v>0.0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1.0</v>
      </c>
      <c r="K131" s="2">
        <v>-2.01</v>
      </c>
      <c r="L131" s="2">
        <v>1.0</v>
      </c>
      <c r="M131" s="2">
        <v>0.0</v>
      </c>
      <c r="N131" s="1"/>
      <c r="O131" s="1"/>
      <c r="P131" s="5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2">
        <v>0.0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1.0</v>
      </c>
      <c r="M132" s="2">
        <v>0.0</v>
      </c>
      <c r="N132" s="1"/>
      <c r="O132" s="1"/>
      <c r="P132" s="5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1"/>
      <c r="O133" s="1"/>
      <c r="P133" s="5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1"/>
      <c r="O134" s="1"/>
      <c r="P134" s="5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2">
        <v>1.0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1.0</v>
      </c>
      <c r="N135" s="1"/>
      <c r="O135" s="1"/>
      <c r="P135" s="5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2">
        <v>0.0</v>
      </c>
      <c r="C136" s="2">
        <v>1.0</v>
      </c>
      <c r="D136" s="2">
        <v>-0.49751243781094534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0.49751243781094534</v>
      </c>
      <c r="N136" s="1"/>
      <c r="O136" s="1"/>
      <c r="P136" s="5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2">
        <v>0.0</v>
      </c>
      <c r="C137" s="2">
        <v>0.0</v>
      </c>
      <c r="D137" s="2">
        <v>1.0</v>
      </c>
      <c r="E137" s="2">
        <v>-0.6611624617611264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0.3289365481398639</v>
      </c>
      <c r="N137" s="2"/>
      <c r="O137" s="1"/>
      <c r="P137" s="5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2">
        <v>0.0</v>
      </c>
      <c r="C138" s="2">
        <v>0.0</v>
      </c>
      <c r="D138" s="2">
        <v>0.0</v>
      </c>
      <c r="E138" s="2">
        <v>1.0</v>
      </c>
      <c r="F138" s="2">
        <v>-0.7413791295471079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0.24386669173616266</v>
      </c>
      <c r="N138" s="1"/>
      <c r="O138" s="1"/>
      <c r="P138" s="5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2">
        <v>0.0</v>
      </c>
      <c r="C139" s="2">
        <v>0.0</v>
      </c>
      <c r="D139" s="2">
        <v>0.0</v>
      </c>
      <c r="E139" s="2">
        <v>0.0</v>
      </c>
      <c r="F139" s="2">
        <v>1.0</v>
      </c>
      <c r="G139" s="2">
        <v>-0.7882575663783653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0.1922297649486906</v>
      </c>
      <c r="N139" s="1"/>
      <c r="O139" s="1"/>
      <c r="P139" s="5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2">
        <v>0.0</v>
      </c>
      <c r="C140" s="2">
        <v>0.0</v>
      </c>
      <c r="D140" s="2">
        <v>0.0</v>
      </c>
      <c r="E140" s="2">
        <v>0.0</v>
      </c>
      <c r="F140" s="2">
        <v>0.0</v>
      </c>
      <c r="G140" s="2">
        <v>1.0</v>
      </c>
      <c r="H140" s="2">
        <v>-0.8185031251109784</v>
      </c>
      <c r="I140" s="2">
        <v>0.0</v>
      </c>
      <c r="J140" s="2">
        <v>0.0</v>
      </c>
      <c r="K140" s="2">
        <v>0.0</v>
      </c>
      <c r="L140" s="2">
        <v>0.0</v>
      </c>
      <c r="M140" s="2">
        <v>0.15734066334985208</v>
      </c>
      <c r="N140" s="1"/>
      <c r="O140" s="1"/>
      <c r="P140" s="5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2">
        <v>0.0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1.0</v>
      </c>
      <c r="I141" s="2">
        <v>-0.8392804220264046</v>
      </c>
      <c r="J141" s="2">
        <v>0.0</v>
      </c>
      <c r="K141" s="2">
        <v>0.0</v>
      </c>
      <c r="L141" s="2">
        <v>0.0</v>
      </c>
      <c r="M141" s="2">
        <v>0.1320529383381783</v>
      </c>
      <c r="N141" s="1"/>
      <c r="O141" s="1"/>
      <c r="P141" s="5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2">
        <v>0.0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f t="shared" ref="I142:M142" si="17">I129/$I$129</f>
        <v>1</v>
      </c>
      <c r="J142" s="2">
        <f t="shared" si="17"/>
        <v>-0.8541755163</v>
      </c>
      <c r="K142" s="2">
        <f t="shared" si="17"/>
        <v>0</v>
      </c>
      <c r="L142" s="2">
        <f t="shared" si="17"/>
        <v>0</v>
      </c>
      <c r="M142" s="2">
        <f t="shared" si="17"/>
        <v>0.1127963868</v>
      </c>
      <c r="N142" s="1"/>
      <c r="O142" s="1"/>
      <c r="P142" s="5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2">
        <v>0.0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f t="shared" ref="I143:M143" si="18">I130-I142</f>
        <v>0</v>
      </c>
      <c r="J143" s="2">
        <f t="shared" si="18"/>
        <v>-1.155824484</v>
      </c>
      <c r="K143" s="2">
        <f t="shared" si="18"/>
        <v>1</v>
      </c>
      <c r="L143" s="2">
        <f t="shared" si="18"/>
        <v>0</v>
      </c>
      <c r="M143" s="2">
        <f t="shared" si="18"/>
        <v>-0.1127963868</v>
      </c>
      <c r="N143" s="1"/>
      <c r="O143" s="1"/>
      <c r="P143" s="5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2">
        <v>0.0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1.0</v>
      </c>
      <c r="K144" s="2">
        <v>-2.01</v>
      </c>
      <c r="L144" s="2">
        <v>1.0</v>
      </c>
      <c r="M144" s="2">
        <v>0.0</v>
      </c>
      <c r="N144" s="1"/>
      <c r="O144" s="1"/>
      <c r="P144" s="5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1.0</v>
      </c>
      <c r="M145" s="2">
        <v>0.0</v>
      </c>
      <c r="N145" s="1"/>
      <c r="O145" s="1"/>
      <c r="P145" s="5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1"/>
      <c r="O146" s="1"/>
      <c r="P146" s="5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1"/>
      <c r="O147" s="1"/>
      <c r="P147" s="5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2">
        <v>1.0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1.0</v>
      </c>
      <c r="N148" s="1"/>
      <c r="O148" s="1"/>
      <c r="P148" s="5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2">
        <v>0.0</v>
      </c>
      <c r="C149" s="2">
        <v>1.0</v>
      </c>
      <c r="D149" s="2">
        <v>-0.49751243781094534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0.49751243781094534</v>
      </c>
      <c r="N149" s="1"/>
      <c r="O149" s="1"/>
      <c r="P149" s="5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2">
        <v>0.0</v>
      </c>
      <c r="C150" s="2">
        <v>0.0</v>
      </c>
      <c r="D150" s="2">
        <v>1.0</v>
      </c>
      <c r="E150" s="2">
        <v>-0.6611624617611264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0.3289365481398639</v>
      </c>
      <c r="N150" s="1"/>
      <c r="O150" s="1"/>
      <c r="P150" s="5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2">
        <v>0.0</v>
      </c>
      <c r="C151" s="2">
        <v>0.0</v>
      </c>
      <c r="D151" s="2">
        <v>0.0</v>
      </c>
      <c r="E151" s="2">
        <v>1.0</v>
      </c>
      <c r="F151" s="2">
        <v>-0.7413791295471079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0.24386669173616266</v>
      </c>
      <c r="N151" s="1"/>
      <c r="O151" s="1"/>
      <c r="P151" s="5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2">
        <v>0.0</v>
      </c>
      <c r="C152" s="2">
        <v>0.0</v>
      </c>
      <c r="D152" s="2">
        <v>0.0</v>
      </c>
      <c r="E152" s="2">
        <v>0.0</v>
      </c>
      <c r="F152" s="2">
        <v>1.0</v>
      </c>
      <c r="G152" s="2">
        <v>-0.7882575663783653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0.1922297649486906</v>
      </c>
      <c r="N152" s="1"/>
      <c r="O152" s="1"/>
      <c r="P152" s="5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2">
        <v>0.0</v>
      </c>
      <c r="C153" s="2">
        <v>0.0</v>
      </c>
      <c r="D153" s="2">
        <v>0.0</v>
      </c>
      <c r="E153" s="2">
        <v>0.0</v>
      </c>
      <c r="F153" s="2">
        <v>0.0</v>
      </c>
      <c r="G153" s="2">
        <v>1.0</v>
      </c>
      <c r="H153" s="2">
        <v>-0.8185031251109784</v>
      </c>
      <c r="I153" s="2">
        <v>0.0</v>
      </c>
      <c r="J153" s="2">
        <v>0.0</v>
      </c>
      <c r="K153" s="2">
        <v>0.0</v>
      </c>
      <c r="L153" s="2">
        <v>0.0</v>
      </c>
      <c r="M153" s="2">
        <v>0.15734066334985208</v>
      </c>
      <c r="N153" s="1"/>
      <c r="O153" s="1"/>
      <c r="P153" s="5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2">
        <v>0.0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1.0</v>
      </c>
      <c r="I154" s="2">
        <v>-0.8392804220264046</v>
      </c>
      <c r="J154" s="2">
        <v>0.0</v>
      </c>
      <c r="K154" s="2">
        <v>0.0</v>
      </c>
      <c r="L154" s="2">
        <v>0.0</v>
      </c>
      <c r="M154" s="2">
        <v>0.1320529383381783</v>
      </c>
      <c r="N154" s="1"/>
      <c r="O154" s="1"/>
      <c r="P154" s="5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2">
        <v>0.0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1.0</v>
      </c>
      <c r="J155" s="2">
        <v>-0.8541755163357782</v>
      </c>
      <c r="K155" s="2">
        <v>0.0</v>
      </c>
      <c r="L155" s="2">
        <v>0.0</v>
      </c>
      <c r="M155" s="2">
        <v>0.11279638678867011</v>
      </c>
      <c r="N155" s="1"/>
      <c r="O155" s="1"/>
      <c r="P155" s="5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2">
        <v>0.0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f t="shared" ref="J156:M156" si="19">J143/$J$143</f>
        <v>1</v>
      </c>
      <c r="K156" s="2">
        <f t="shared" si="19"/>
        <v>-0.8651832645</v>
      </c>
      <c r="L156" s="2">
        <f t="shared" si="19"/>
        <v>0</v>
      </c>
      <c r="M156" s="2">
        <f t="shared" si="19"/>
        <v>0.09758954615</v>
      </c>
      <c r="N156" s="1"/>
      <c r="O156" s="1"/>
      <c r="P156" s="5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2">
        <v>0.0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f t="shared" ref="J157:M157" si="20">J144-J156</f>
        <v>0</v>
      </c>
      <c r="K157" s="2">
        <f t="shared" si="20"/>
        <v>-1.144816735</v>
      </c>
      <c r="L157" s="2">
        <f t="shared" si="20"/>
        <v>1</v>
      </c>
      <c r="M157" s="2">
        <f t="shared" si="20"/>
        <v>-0.09758954615</v>
      </c>
      <c r="N157" s="1"/>
      <c r="O157" s="1"/>
      <c r="P157" s="5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2">
        <v>0.0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1.0</v>
      </c>
      <c r="M158" s="2">
        <v>0.0</v>
      </c>
      <c r="N158" s="1"/>
      <c r="O158" s="1"/>
      <c r="P158" s="5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1"/>
      <c r="O159" s="1"/>
      <c r="P159" s="5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2" t="s">
        <v>13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1"/>
      <c r="O160" s="1"/>
      <c r="P160" s="5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2">
        <v>0.0</v>
      </c>
      <c r="B161" s="2">
        <v>1.0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1.0</v>
      </c>
      <c r="N161" s="1"/>
      <c r="O161" s="1"/>
      <c r="P161" s="5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2">
        <v>1.0</v>
      </c>
      <c r="B162" s="2">
        <v>0.0</v>
      </c>
      <c r="C162" s="2">
        <v>1.0</v>
      </c>
      <c r="D162" s="2">
        <v>-0.49751243781094534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0.49751243781094534</v>
      </c>
      <c r="N162" s="1"/>
      <c r="O162" s="1"/>
      <c r="P162" s="5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2">
        <v>2.0</v>
      </c>
      <c r="B163" s="2">
        <v>0.0</v>
      </c>
      <c r="C163" s="2">
        <v>0.0</v>
      </c>
      <c r="D163" s="2">
        <v>1.0</v>
      </c>
      <c r="E163" s="2">
        <v>-0.6611624617611264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0.3289365481398639</v>
      </c>
      <c r="N163" s="1"/>
      <c r="O163" s="1"/>
      <c r="P163" s="5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2">
        <v>3.0</v>
      </c>
      <c r="B164" s="2">
        <v>0.0</v>
      </c>
      <c r="C164" s="2">
        <v>0.0</v>
      </c>
      <c r="D164" s="2">
        <v>0.0</v>
      </c>
      <c r="E164" s="2">
        <v>1.0</v>
      </c>
      <c r="F164" s="2">
        <v>-0.7413791295471079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0.24386669173616266</v>
      </c>
      <c r="N164" s="1"/>
      <c r="O164" s="1"/>
      <c r="P164" s="5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2">
        <v>4.0</v>
      </c>
      <c r="B165" s="2">
        <v>0.0</v>
      </c>
      <c r="C165" s="2">
        <v>0.0</v>
      </c>
      <c r="D165" s="2">
        <v>0.0</v>
      </c>
      <c r="E165" s="2">
        <v>0.0</v>
      </c>
      <c r="F165" s="2">
        <v>1.0</v>
      </c>
      <c r="G165" s="2">
        <v>-0.7882575663783653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0.1922297649486906</v>
      </c>
      <c r="N165" s="1"/>
      <c r="O165" s="1"/>
      <c r="P165" s="5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2">
        <v>5.0</v>
      </c>
      <c r="B166" s="2">
        <v>0.0</v>
      </c>
      <c r="C166" s="2">
        <v>0.0</v>
      </c>
      <c r="D166" s="2">
        <v>0.0</v>
      </c>
      <c r="E166" s="2">
        <v>0.0</v>
      </c>
      <c r="F166" s="2">
        <v>0.0</v>
      </c>
      <c r="G166" s="2">
        <v>1.0</v>
      </c>
      <c r="H166" s="2">
        <v>-0.8185031251109784</v>
      </c>
      <c r="I166" s="2">
        <v>0.0</v>
      </c>
      <c r="J166" s="2">
        <v>0.0</v>
      </c>
      <c r="K166" s="2">
        <v>0.0</v>
      </c>
      <c r="L166" s="2">
        <v>0.0</v>
      </c>
      <c r="M166" s="2">
        <v>0.15734066334985208</v>
      </c>
      <c r="N166" s="1"/>
      <c r="O166" s="1"/>
      <c r="P166" s="5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2">
        <v>6.0</v>
      </c>
      <c r="B167" s="2">
        <v>0.0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1.0</v>
      </c>
      <c r="I167" s="2">
        <v>-0.8392804220264046</v>
      </c>
      <c r="J167" s="2">
        <v>0.0</v>
      </c>
      <c r="K167" s="2">
        <v>0.0</v>
      </c>
      <c r="L167" s="2">
        <v>0.0</v>
      </c>
      <c r="M167" s="2">
        <v>0.1320529383381783</v>
      </c>
      <c r="N167" s="1"/>
      <c r="O167" s="1"/>
      <c r="P167" s="5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2">
        <v>7.0</v>
      </c>
      <c r="B168" s="2">
        <v>0.0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1.0</v>
      </c>
      <c r="J168" s="2">
        <v>-0.8541755163357782</v>
      </c>
      <c r="K168" s="2">
        <v>0.0</v>
      </c>
      <c r="L168" s="2">
        <v>0.0</v>
      </c>
      <c r="M168" s="2">
        <v>0.11279638678867011</v>
      </c>
      <c r="N168" s="1"/>
      <c r="O168" s="1"/>
      <c r="P168" s="5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2">
        <v>8.0</v>
      </c>
      <c r="B169" s="2">
        <v>0.0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1.0</v>
      </c>
      <c r="K169" s="2">
        <v>-0.8651832645297294</v>
      </c>
      <c r="L169" s="2">
        <v>0.0</v>
      </c>
      <c r="M169" s="2">
        <v>0.09758954614897965</v>
      </c>
      <c r="N169" s="1"/>
      <c r="O169" s="1"/>
      <c r="P169" s="5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2">
        <v>9.0</v>
      </c>
      <c r="B170" s="2">
        <v>0.0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f t="shared" ref="K170:M170" si="21">K157/$K$157</f>
        <v>1</v>
      </c>
      <c r="L170" s="2">
        <f t="shared" si="21"/>
        <v>-0.873502255</v>
      </c>
      <c r="M170" s="2">
        <f t="shared" si="21"/>
        <v>0.08524468863</v>
      </c>
      <c r="N170" s="1"/>
      <c r="O170" s="1"/>
      <c r="P170" s="5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2">
        <v>10.0</v>
      </c>
      <c r="B171" s="2">
        <v>0.0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1.0</v>
      </c>
      <c r="M171" s="2">
        <v>0.0</v>
      </c>
      <c r="N171" s="1"/>
      <c r="O171" s="1"/>
      <c r="P171" s="5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5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5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2" t="s">
        <v>2</v>
      </c>
      <c r="G174" s="2" t="s">
        <v>3</v>
      </c>
      <c r="H174" s="1"/>
      <c r="I174" s="1"/>
      <c r="J174" s="1"/>
      <c r="K174" s="1"/>
      <c r="L174" s="1"/>
      <c r="M174" s="1"/>
      <c r="N174" s="1"/>
      <c r="O174" s="1"/>
      <c r="P174" s="5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2">
        <v>10.0</v>
      </c>
      <c r="G175" s="2">
        <f>M171</f>
        <v>0</v>
      </c>
      <c r="H175" s="1"/>
      <c r="I175" s="1"/>
      <c r="J175" s="1"/>
      <c r="K175" s="1"/>
      <c r="L175" s="1"/>
      <c r="M175" s="1"/>
      <c r="N175" s="1"/>
      <c r="O175" s="1"/>
      <c r="P175" s="5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2">
        <v>9.0</v>
      </c>
      <c r="G176" s="1">
        <f>L170*G175+M170</f>
        <v>0.08524468863</v>
      </c>
      <c r="H176" s="1"/>
      <c r="I176" s="1"/>
      <c r="J176" s="1"/>
      <c r="K176" s="1"/>
      <c r="L176" s="1"/>
      <c r="M176" s="1"/>
      <c r="N176" s="1"/>
      <c r="O176" s="1"/>
      <c r="P176" s="5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2">
        <v>8.0</v>
      </c>
      <c r="G177" s="1">
        <f>-K169*G176+M169</f>
        <v>0.1713418241</v>
      </c>
      <c r="H177" s="1"/>
      <c r="I177" s="1"/>
      <c r="J177" s="1"/>
      <c r="K177" s="1"/>
      <c r="L177" s="1"/>
      <c r="M177" s="1"/>
      <c r="N177" s="1"/>
      <c r="O177" s="1"/>
      <c r="P177" s="5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2">
        <v>7.0</v>
      </c>
      <c r="G178" s="1">
        <f>M168-J168*G177</f>
        <v>0.2591523779</v>
      </c>
      <c r="H178" s="1"/>
      <c r="I178" s="1"/>
      <c r="J178" s="1"/>
      <c r="K178" s="1"/>
      <c r="L178" s="1"/>
      <c r="M178" s="1"/>
      <c r="N178" s="1"/>
      <c r="O178" s="1"/>
      <c r="P178" s="5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2">
        <v>6.0</v>
      </c>
      <c r="G179" s="1">
        <f>M167-I167*G178</f>
        <v>0.3495544554</v>
      </c>
      <c r="H179" s="1"/>
      <c r="I179" s="1"/>
      <c r="J179" s="1"/>
      <c r="K179" s="1"/>
      <c r="L179" s="1"/>
      <c r="M179" s="1"/>
      <c r="N179" s="1"/>
      <c r="O179" s="1"/>
      <c r="P179" s="5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2">
        <v>5.0</v>
      </c>
      <c r="G180" s="1">
        <f>M166-H166*G179</f>
        <v>0.4434520775</v>
      </c>
      <c r="H180" s="1"/>
      <c r="I180" s="1"/>
      <c r="J180" s="1"/>
      <c r="K180" s="1"/>
      <c r="L180" s="1"/>
      <c r="M180" s="1"/>
      <c r="N180" s="1"/>
      <c r="O180" s="1"/>
      <c r="P180" s="5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2">
        <v>4.0</v>
      </c>
      <c r="G181" s="1">
        <f>M165-G165*G180</f>
        <v>0.5417842204</v>
      </c>
      <c r="H181" s="1"/>
      <c r="I181" s="1"/>
      <c r="J181" s="1"/>
      <c r="K181" s="1"/>
      <c r="L181" s="1"/>
      <c r="M181" s="1"/>
      <c r="N181" s="1"/>
      <c r="O181" s="1"/>
      <c r="P181" s="5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2">
        <v>3.0</v>
      </c>
      <c r="G182" s="1">
        <f>M164-F164*G181</f>
        <v>0.6455342054</v>
      </c>
      <c r="H182" s="1"/>
      <c r="I182" s="1"/>
      <c r="J182" s="1"/>
      <c r="K182" s="1"/>
      <c r="L182" s="1"/>
      <c r="M182" s="1"/>
      <c r="N182" s="1"/>
      <c r="O182" s="1"/>
      <c r="P182" s="5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2">
        <v>2.0</v>
      </c>
      <c r="G183" s="1">
        <f>M163-E163*G182</f>
        <v>0.7557395326</v>
      </c>
      <c r="H183" s="1"/>
      <c r="I183" s="1"/>
      <c r="J183" s="1"/>
      <c r="K183" s="1"/>
      <c r="L183" s="1"/>
      <c r="M183" s="1"/>
      <c r="N183" s="1"/>
      <c r="O183" s="1"/>
      <c r="P183" s="5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2">
        <v>1.0</v>
      </c>
      <c r="G184" s="1">
        <f>M162-D162*G183</f>
        <v>0.873502255</v>
      </c>
      <c r="H184" s="1"/>
      <c r="I184" s="1"/>
      <c r="J184" s="1"/>
      <c r="K184" s="1"/>
      <c r="L184" s="1"/>
      <c r="M184" s="1"/>
      <c r="N184" s="1"/>
      <c r="O184" s="1"/>
      <c r="P184" s="5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2">
        <v>0.0</v>
      </c>
      <c r="G185" s="1">
        <f>M161</f>
        <v>1</v>
      </c>
      <c r="H185" s="1"/>
      <c r="I185" s="1"/>
      <c r="J185" s="1"/>
      <c r="K185" s="1"/>
      <c r="L185" s="1"/>
      <c r="M185" s="1"/>
      <c r="N185" s="1"/>
      <c r="O185" s="1"/>
      <c r="P185" s="5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5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5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5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5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5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5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5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5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5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5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5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5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5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5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5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5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5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5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5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5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5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5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5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5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5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5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5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5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5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5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5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5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5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5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5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5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5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5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5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5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5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5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5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5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5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5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5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5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5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5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5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5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5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5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5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5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5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5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5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5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5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5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5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5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5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5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5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5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5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5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5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5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5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5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5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5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5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5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5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5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5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5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5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5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5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5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5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5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5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5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5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5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5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5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5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5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5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5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5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5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5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5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5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5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5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5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5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5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5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5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5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5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5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5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5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5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5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5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5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5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5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5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5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5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5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5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5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5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5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5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5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5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5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5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5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5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5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5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5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5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5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5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5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5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5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5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5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5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5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5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5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5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5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5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5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5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5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5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5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5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5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5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5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5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5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5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5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5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5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5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5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5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5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5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5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5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5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5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5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5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5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5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5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5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5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5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5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5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5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5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5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5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5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5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5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5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5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5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5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5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5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5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5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5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5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5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5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5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5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5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5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5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5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5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5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5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5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5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5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5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5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5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5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5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5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5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5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5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5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5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5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5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5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5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5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5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5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5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5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5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5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5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5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5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5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5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5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5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5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5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5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5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5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5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5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5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5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5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5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5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5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5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5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5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5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5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5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5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5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5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5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5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5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5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5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5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5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5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5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5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5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5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5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5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5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5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5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5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5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5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5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5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5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5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5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5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5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5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5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5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5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5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5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5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5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5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5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5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5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5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5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5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5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5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5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5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5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5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5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5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5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5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5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5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5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5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5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5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5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5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5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5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5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5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5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5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5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5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5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5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5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5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5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5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5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5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5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5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5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5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5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5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5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5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5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5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5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5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5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5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5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5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5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5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5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5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5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5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5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5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5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5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5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5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5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5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5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5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5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5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5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5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5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5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5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5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5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5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5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5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5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5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5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5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5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5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5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5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5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5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5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5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5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5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5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5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5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5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5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5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5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5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5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5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5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5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5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5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5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5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5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5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5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5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5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5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5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5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5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5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5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5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5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5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5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5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5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5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5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5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5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5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5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5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5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5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5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5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5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5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5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5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5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5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5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5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5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5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5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5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5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5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5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5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5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5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5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5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5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5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5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5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5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5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5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5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5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5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5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5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5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5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5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5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5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5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5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5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5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5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5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5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5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5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5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5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5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5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5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5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5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5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5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5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5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5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5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5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5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5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5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5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5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5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5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5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5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5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5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5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5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5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5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5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5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5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5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5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5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5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5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5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5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5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5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5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5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5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5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5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5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5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5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5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5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5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5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5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5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5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5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5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5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5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5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5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5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5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5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5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5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5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5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5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5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5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5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5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5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5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5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5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5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5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5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5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5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5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5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5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5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5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5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5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5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5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5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5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5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5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5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5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5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5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5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5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5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5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5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5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5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5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5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5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5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5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5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5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5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5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5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5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5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5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5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5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5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5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5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5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5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5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5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5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5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5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5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5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5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5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5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5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5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5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5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5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5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5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5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5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5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5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5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5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5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5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5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5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5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5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5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5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5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5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5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5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5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5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5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5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5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5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5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5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5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5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5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5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5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5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5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5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5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5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5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5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5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5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5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5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5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5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5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5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5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5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5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5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5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5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5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5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5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5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5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5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5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5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5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5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5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5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5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5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5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5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5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5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5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5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5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5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5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5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5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5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5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5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5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5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5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5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5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5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5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5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5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5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5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5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5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5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5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5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5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5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5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5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5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5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5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5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5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5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5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5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5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5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5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5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5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5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5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5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5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5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5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5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5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5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5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5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5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5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5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5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5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5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5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5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5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5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5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5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5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5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5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5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5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5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5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5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5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5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5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5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5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5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5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5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5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5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5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5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5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5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5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5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5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5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5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5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5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5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5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5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5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5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5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5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5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</sheetData>
  <drawing r:id="rId1"/>
</worksheet>
</file>