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1D813A-BF1A-4683-9657-3DD199421485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TEST" sheetId="1" r:id="rId1"/>
    <sheet name="Q1(a)" sheetId="7" r:id="rId2"/>
    <sheet name="Q1(b)" sheetId="6" r:id="rId3"/>
    <sheet name="Q2" sheetId="2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C5" i="2"/>
  <c r="C12" i="6"/>
  <c r="C13" i="6"/>
  <c r="C14" i="6"/>
  <c r="C15" i="6"/>
  <c r="C11" i="6"/>
  <c r="B6" i="6"/>
  <c r="B5" i="6"/>
  <c r="B4" i="6"/>
  <c r="H5" i="6"/>
  <c r="B7" i="6"/>
  <c r="B3" i="6"/>
  <c r="A4" i="6"/>
  <c r="E4" i="6"/>
  <c r="A5" i="6"/>
  <c r="E5" i="6" s="1"/>
  <c r="A6" i="6"/>
  <c r="A7" i="6"/>
  <c r="E7" i="6" s="1"/>
  <c r="G7" i="6" s="1"/>
  <c r="A3" i="6"/>
  <c r="E3" i="6" s="1"/>
  <c r="E9" i="7"/>
  <c r="D9" i="7"/>
  <c r="E7" i="7"/>
  <c r="I7" i="7" s="1"/>
  <c r="D7" i="7"/>
  <c r="J7" i="7" s="1"/>
  <c r="J6" i="7"/>
  <c r="E6" i="7"/>
  <c r="I6" i="7" s="1"/>
  <c r="D6" i="7"/>
  <c r="H6" i="7" s="1"/>
  <c r="J5" i="7"/>
  <c r="I5" i="7"/>
  <c r="E5" i="7"/>
  <c r="G5" i="7" s="1"/>
  <c r="D5" i="7"/>
  <c r="H5" i="7" s="1"/>
  <c r="J4" i="7"/>
  <c r="I4" i="7"/>
  <c r="H4" i="7"/>
  <c r="E4" i="7"/>
  <c r="G4" i="7" s="1"/>
  <c r="D4" i="7"/>
  <c r="F4" i="7" s="1"/>
  <c r="J3" i="7"/>
  <c r="I3" i="7"/>
  <c r="H3" i="7"/>
  <c r="G3" i="7"/>
  <c r="E3" i="7"/>
  <c r="D3" i="7"/>
  <c r="F3" i="7" s="1"/>
  <c r="D7" i="6"/>
  <c r="H7" i="6" s="1"/>
  <c r="H6" i="6"/>
  <c r="E6" i="6"/>
  <c r="G6" i="6" s="1"/>
  <c r="D6" i="6"/>
  <c r="F6" i="6" s="1"/>
  <c r="D5" i="6"/>
  <c r="F5" i="6" s="1"/>
  <c r="F4" i="6"/>
  <c r="D4" i="6"/>
  <c r="H4" i="6" s="1"/>
  <c r="H3" i="6"/>
  <c r="F3" i="6"/>
  <c r="D3" i="6"/>
  <c r="D9" i="6" s="1"/>
  <c r="K18" i="1"/>
  <c r="I18" i="1"/>
  <c r="H18" i="1"/>
  <c r="K16" i="1"/>
  <c r="K15" i="1"/>
  <c r="I16" i="1"/>
  <c r="H16" i="1"/>
  <c r="I15" i="1"/>
  <c r="H15" i="1"/>
  <c r="J5" i="1"/>
  <c r="J6" i="1"/>
  <c r="J7" i="1"/>
  <c r="J8" i="1"/>
  <c r="H4" i="1"/>
  <c r="H5" i="1"/>
  <c r="H6" i="1"/>
  <c r="H7" i="1"/>
  <c r="H8" i="1"/>
  <c r="F10" i="1"/>
  <c r="D10" i="1"/>
  <c r="F7" i="1"/>
  <c r="F8" i="1"/>
  <c r="E8" i="1"/>
  <c r="G8" i="1" s="1"/>
  <c r="E4" i="1"/>
  <c r="G4" i="1" s="1"/>
  <c r="E5" i="1"/>
  <c r="G5" i="1" s="1"/>
  <c r="E6" i="1"/>
  <c r="G6" i="1" s="1"/>
  <c r="E7" i="1"/>
  <c r="G7" i="1" s="1"/>
  <c r="E3" i="1"/>
  <c r="D4" i="1"/>
  <c r="D5" i="1"/>
  <c r="D6" i="1"/>
  <c r="F6" i="1" s="1"/>
  <c r="D7" i="1"/>
  <c r="D8" i="1"/>
  <c r="D3" i="1"/>
  <c r="B5" i="1"/>
  <c r="I5" i="1" s="1"/>
  <c r="B6" i="1"/>
  <c r="B7" i="1"/>
  <c r="I7" i="1" s="1"/>
  <c r="B8" i="1"/>
  <c r="B4" i="1"/>
  <c r="B3" i="1"/>
  <c r="H3" i="1" s="1"/>
  <c r="H9" i="6" l="1"/>
  <c r="H11" i="6" s="1"/>
  <c r="G4" i="6"/>
  <c r="J4" i="6"/>
  <c r="I4" i="6"/>
  <c r="I5" i="6"/>
  <c r="J5" i="6"/>
  <c r="G5" i="6"/>
  <c r="I6" i="6"/>
  <c r="I7" i="6"/>
  <c r="E9" i="6"/>
  <c r="I9" i="7"/>
  <c r="G12" i="7" s="1"/>
  <c r="H9" i="7"/>
  <c r="G11" i="7" s="1"/>
  <c r="J9" i="7"/>
  <c r="F6" i="7"/>
  <c r="G7" i="7"/>
  <c r="F5" i="7"/>
  <c r="F9" i="7" s="1"/>
  <c r="D11" i="7" s="1"/>
  <c r="H7" i="7"/>
  <c r="F7" i="7"/>
  <c r="G6" i="7"/>
  <c r="G9" i="7" s="1"/>
  <c r="E12" i="7" s="1"/>
  <c r="J7" i="6"/>
  <c r="G3" i="6"/>
  <c r="J6" i="6"/>
  <c r="J3" i="6"/>
  <c r="F7" i="6"/>
  <c r="F9" i="6" s="1"/>
  <c r="E11" i="6" s="1"/>
  <c r="I3" i="6"/>
  <c r="I3" i="1"/>
  <c r="I4" i="1"/>
  <c r="I10" i="1" s="1"/>
  <c r="J4" i="1"/>
  <c r="J3" i="1"/>
  <c r="J10" i="1" s="1"/>
  <c r="E10" i="1"/>
  <c r="H10" i="1"/>
  <c r="I8" i="1"/>
  <c r="F5" i="1"/>
  <c r="F4" i="1"/>
  <c r="I6" i="1"/>
  <c r="G3" i="1"/>
  <c r="G10" i="1" s="1"/>
  <c r="F3" i="1"/>
  <c r="I9" i="6" l="1"/>
  <c r="H12" i="6" s="1"/>
  <c r="H14" i="6" s="1"/>
  <c r="J9" i="6"/>
  <c r="E12" i="6" s="1"/>
  <c r="G9" i="6"/>
  <c r="F12" i="6" s="1"/>
  <c r="F14" i="6" s="1"/>
  <c r="E14" i="7"/>
  <c r="E11" i="7"/>
  <c r="D12" i="7"/>
  <c r="D14" i="7" s="1"/>
  <c r="G14" i="7"/>
  <c r="G13" i="7"/>
  <c r="G15" i="7" s="1"/>
  <c r="F11" i="6" l="1"/>
  <c r="F13" i="6" s="1"/>
  <c r="F15" i="6" s="1"/>
  <c r="E13" i="7"/>
  <c r="E15" i="7" s="1"/>
  <c r="G16" i="7" s="1"/>
  <c r="G17" i="7" s="1"/>
  <c r="D13" i="7"/>
  <c r="D15" i="7" s="1"/>
  <c r="E14" i="6"/>
  <c r="H13" i="6"/>
  <c r="H15" i="6" s="1"/>
  <c r="E13" i="6"/>
  <c r="E15" i="6" s="1"/>
  <c r="H16" i="6" l="1"/>
  <c r="H17" i="6" s="1"/>
  <c r="I17" i="6" l="1"/>
</calcChain>
</file>

<file path=xl/sharedStrings.xml><?xml version="1.0" encoding="utf-8"?>
<sst xmlns="http://schemas.openxmlformats.org/spreadsheetml/2006/main" count="43" uniqueCount="21">
  <si>
    <t>x</t>
  </si>
  <si>
    <t>f(x) = 7 + 4*x</t>
  </si>
  <si>
    <r>
      <t>f</t>
    </r>
    <r>
      <rPr>
        <b/>
        <vertAlign val="subscript"/>
        <sz val="20"/>
        <color theme="1"/>
        <rFont val="Calibri"/>
        <family val="2"/>
        <scheme val="minor"/>
      </rPr>
      <t>1</t>
    </r>
    <r>
      <rPr>
        <b/>
        <sz val="20"/>
        <color theme="1"/>
        <rFont val="Calibri"/>
        <family val="2"/>
        <scheme val="minor"/>
      </rPr>
      <t>(x) = 1</t>
    </r>
  </si>
  <si>
    <r>
      <t>f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(x) = x</t>
    </r>
  </si>
  <si>
    <r>
      <t>f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(x)</t>
    </r>
    <r>
      <rPr>
        <b/>
        <vertAlign val="superscript"/>
        <sz val="20"/>
        <color theme="1"/>
        <rFont val="Calibri"/>
        <family val="2"/>
        <scheme val="minor"/>
      </rPr>
      <t>2</t>
    </r>
  </si>
  <si>
    <r>
      <t>f</t>
    </r>
    <r>
      <rPr>
        <b/>
        <vertAlign val="subscript"/>
        <sz val="20"/>
        <color theme="1"/>
        <rFont val="Calibri"/>
        <family val="2"/>
        <scheme val="minor"/>
      </rPr>
      <t>1</t>
    </r>
    <r>
      <rPr>
        <b/>
        <sz val="20"/>
        <color theme="1"/>
        <rFont val="Calibri"/>
        <family val="2"/>
        <scheme val="minor"/>
      </rPr>
      <t>(x)</t>
    </r>
    <r>
      <rPr>
        <b/>
        <vertAlign val="superscript"/>
        <sz val="20"/>
        <color theme="1"/>
        <rFont val="Calibri"/>
        <family val="2"/>
        <scheme val="minor"/>
      </rPr>
      <t>2</t>
    </r>
  </si>
  <si>
    <r>
      <t>f(x)*f</t>
    </r>
    <r>
      <rPr>
        <b/>
        <vertAlign val="subscript"/>
        <sz val="20"/>
        <color theme="1"/>
        <rFont val="Calibri"/>
        <family val="2"/>
        <scheme val="minor"/>
      </rPr>
      <t>1</t>
    </r>
    <r>
      <rPr>
        <b/>
        <sz val="20"/>
        <color theme="1"/>
        <rFont val="Calibri"/>
        <family val="2"/>
        <scheme val="minor"/>
      </rPr>
      <t>(x)</t>
    </r>
  </si>
  <si>
    <r>
      <t>f(x)*f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(x)</t>
    </r>
  </si>
  <si>
    <r>
      <t>f</t>
    </r>
    <r>
      <rPr>
        <b/>
        <vertAlign val="subscript"/>
        <sz val="20"/>
        <color theme="1"/>
        <rFont val="Calibri"/>
        <family val="2"/>
        <scheme val="minor"/>
      </rPr>
      <t>1</t>
    </r>
    <r>
      <rPr>
        <b/>
        <sz val="20"/>
        <color theme="1"/>
        <rFont val="Calibri"/>
        <family val="2"/>
        <scheme val="minor"/>
      </rPr>
      <t>(x)*f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(x)</t>
    </r>
  </si>
  <si>
    <t>a1</t>
  </si>
  <si>
    <t>a2</t>
  </si>
  <si>
    <t>15*a1</t>
  </si>
  <si>
    <t>6*a2</t>
  </si>
  <si>
    <t>15*a1 - 6*a2</t>
  </si>
  <si>
    <t>y</t>
  </si>
  <si>
    <t>=</t>
  </si>
  <si>
    <t>log(x)</t>
  </si>
  <si>
    <t>log(y)</t>
  </si>
  <si>
    <r>
      <rPr>
        <b/>
        <sz val="20"/>
        <color theme="1"/>
        <rFont val="Calibri"/>
        <family val="2"/>
        <scheme val="minor"/>
      </rPr>
      <t>ax</t>
    </r>
    <r>
      <rPr>
        <b/>
        <vertAlign val="superscript"/>
        <sz val="20"/>
        <color theme="1"/>
        <rFont val="Calibri"/>
        <family val="2"/>
        <scheme val="minor"/>
      </rPr>
      <t>n</t>
    </r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</si>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</sst>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vertAlign val="subscript"/>
      <sz val="20"/>
      <color theme="1"/>
      <name val="Calibri"/>
      <family val="2"/>
      <scheme val="minor"/>
    </font>
    <font>
      <b/>
      <vertAlign val="superscript"/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TEST!$B$3:$B$8</c:f>
              <c:numCache>
                <c:formatCode>General</c:formatCode>
                <c:ptCount val="6"/>
                <c:pt idx="0">
                  <c:v>7</c:v>
                </c:pt>
                <c:pt idx="1">
                  <c:v>11</c:v>
                </c:pt>
                <c:pt idx="2">
                  <c:v>15</c:v>
                </c:pt>
                <c:pt idx="3">
                  <c:v>19</c:v>
                </c:pt>
                <c:pt idx="4">
                  <c:v>23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8-46CD-A10C-72F81F62E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799280"/>
        <c:axId val="549799608"/>
      </c:lineChart>
      <c:catAx>
        <c:axId val="54979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99608"/>
        <c:crosses val="autoZero"/>
        <c:auto val="1"/>
        <c:lblAlgn val="ctr"/>
        <c:lblOffset val="100"/>
        <c:noMultiLvlLbl val="0"/>
      </c:catAx>
      <c:valAx>
        <c:axId val="54979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9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'Q1(a)'!$A$3:$A$7</c:f>
              <c:numCache>
                <c:formatCode>General</c:formatCode>
                <c:ptCount val="5"/>
                <c:pt idx="0">
                  <c:v>0.03</c:v>
                </c:pt>
                <c:pt idx="1">
                  <c:v>0.17</c:v>
                </c:pt>
                <c:pt idx="2">
                  <c:v>0.31</c:v>
                </c:pt>
                <c:pt idx="3">
                  <c:v>0.44</c:v>
                </c:pt>
                <c:pt idx="4">
                  <c:v>0.56000000000000005</c:v>
                </c:pt>
              </c:numCache>
            </c:numRef>
          </c:xVal>
          <c:yVal>
            <c:numRef>
              <c:f>'Q1(a)'!$B$3:$B$7</c:f>
              <c:numCache>
                <c:formatCode>General</c:formatCode>
                <c:ptCount val="5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AE-45DB-B4F2-99293C9E1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88536"/>
        <c:axId val="471789848"/>
      </c:scatterChart>
      <c:valAx>
        <c:axId val="47178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89848"/>
        <c:crosses val="autoZero"/>
        <c:crossBetween val="midCat"/>
      </c:valAx>
      <c:valAx>
        <c:axId val="47178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88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'Q1(b)'!$A$3:$A$7</c:f>
              <c:numCache>
                <c:formatCode>General</c:formatCode>
                <c:ptCount val="5"/>
                <c:pt idx="0">
                  <c:v>0.58778666490211906</c:v>
                </c:pt>
                <c:pt idx="1">
                  <c:v>0.78845736036427028</c:v>
                </c:pt>
                <c:pt idx="2">
                  <c:v>1.6094379124341003</c:v>
                </c:pt>
                <c:pt idx="3">
                  <c:v>2.1972245773362196</c:v>
                </c:pt>
                <c:pt idx="4">
                  <c:v>2.3025850929940459</c:v>
                </c:pt>
              </c:numCache>
            </c:numRef>
          </c:xVal>
          <c:yVal>
            <c:numRef>
              <c:f>'Q1(b)'!$B$3:$B$7</c:f>
              <c:numCache>
                <c:formatCode>General</c:formatCode>
                <c:ptCount val="5"/>
                <c:pt idx="0">
                  <c:v>-1.2729656758128873</c:v>
                </c:pt>
                <c:pt idx="1">
                  <c:v>-1.0216512475319814</c:v>
                </c:pt>
                <c:pt idx="2">
                  <c:v>-1.0050335853501451E-2</c:v>
                </c:pt>
                <c:pt idx="3">
                  <c:v>0.91629073187415511</c:v>
                </c:pt>
                <c:pt idx="4">
                  <c:v>1.0296194171811581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4-42EF-B292-3A94CCD40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60856"/>
        <c:axId val="473960528"/>
      </c:scatterChart>
      <c:valAx>
        <c:axId val="473960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log(x)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60528"/>
        <c:crosses val="autoZero"/>
        <c:crossBetween val="midCat"/>
      </c:valAx>
      <c:valAx>
        <c:axId val="4739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log(y)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60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14</xdr:row>
      <xdr:rowOff>52387</xdr:rowOff>
    </xdr:from>
    <xdr:to>
      <xdr:col>6</xdr:col>
      <xdr:colOff>209550</xdr:colOff>
      <xdr:row>28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5EA94F-9D4C-410C-9A7B-C72A90A7E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17</xdr:row>
      <xdr:rowOff>138112</xdr:rowOff>
    </xdr:from>
    <xdr:to>
      <xdr:col>5</xdr:col>
      <xdr:colOff>209550</xdr:colOff>
      <xdr:row>32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15F29E-F953-4664-A1AB-B0433FEFF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18</xdr:row>
      <xdr:rowOff>119062</xdr:rowOff>
    </xdr:from>
    <xdr:to>
      <xdr:col>6</xdr:col>
      <xdr:colOff>323850</xdr:colOff>
      <xdr:row>33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EF317F-5CE2-4840-AD71-BCF37F760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A3" sqref="A3"/>
    </sheetView>
  </sheetViews>
  <sheetFormatPr defaultRowHeight="15" x14ac:dyDescent="0.25"/>
  <cols>
    <col min="1" max="1" width="6.140625" style="1" customWidth="1"/>
    <col min="2" max="2" width="22" style="1" bestFit="1" customWidth="1"/>
    <col min="3" max="3" width="9.140625" style="1"/>
    <col min="4" max="4" width="13.85546875" style="1" bestFit="1" customWidth="1"/>
    <col min="5" max="5" width="13.42578125" style="1" bestFit="1" customWidth="1"/>
    <col min="6" max="7" width="9.42578125" style="1" bestFit="1" customWidth="1"/>
    <col min="8" max="9" width="15.42578125" style="1" bestFit="1" customWidth="1"/>
    <col min="10" max="10" width="16.7109375" style="1" bestFit="1" customWidth="1"/>
    <col min="11" max="16384" width="9.140625" style="1"/>
  </cols>
  <sheetData>
    <row r="1" spans="1:11" ht="18" customHeight="1" x14ac:dyDescent="0.25"/>
    <row r="2" spans="1:11" ht="31.5" x14ac:dyDescent="0.55000000000000004">
      <c r="A2" s="2" t="s">
        <v>0</v>
      </c>
      <c r="B2" s="3" t="s">
        <v>1</v>
      </c>
      <c r="D2" s="8" t="s">
        <v>2</v>
      </c>
      <c r="E2" s="8" t="s">
        <v>3</v>
      </c>
      <c r="F2" s="7" t="s">
        <v>5</v>
      </c>
      <c r="G2" s="7" t="s">
        <v>4</v>
      </c>
      <c r="H2" s="6" t="s">
        <v>6</v>
      </c>
      <c r="I2" s="6" t="s">
        <v>7</v>
      </c>
      <c r="J2" s="6" t="s">
        <v>8</v>
      </c>
    </row>
    <row r="3" spans="1:11" ht="21" x14ac:dyDescent="0.35">
      <c r="A3" s="4">
        <v>0</v>
      </c>
      <c r="B3" s="5">
        <f>7+A3*4</f>
        <v>7</v>
      </c>
      <c r="D3" s="9">
        <f>1</f>
        <v>1</v>
      </c>
      <c r="E3" s="9">
        <f>A3</f>
        <v>0</v>
      </c>
      <c r="F3" s="10">
        <f>D3^2</f>
        <v>1</v>
      </c>
      <c r="G3" s="10">
        <f>E3^2</f>
        <v>0</v>
      </c>
      <c r="H3" s="11">
        <f>B3*D3</f>
        <v>7</v>
      </c>
      <c r="I3" s="11">
        <f>B3*E3</f>
        <v>0</v>
      </c>
      <c r="J3" s="11">
        <f>D3*E3</f>
        <v>0</v>
      </c>
    </row>
    <row r="4" spans="1:11" ht="21" x14ac:dyDescent="0.35">
      <c r="A4" s="4">
        <v>1</v>
      </c>
      <c r="B4" s="5">
        <f>7+A4*4</f>
        <v>11</v>
      </c>
      <c r="D4" s="9">
        <f>1</f>
        <v>1</v>
      </c>
      <c r="E4" s="9">
        <f t="shared" ref="E4:E7" si="0">A4</f>
        <v>1</v>
      </c>
      <c r="F4" s="10">
        <f>D4^2</f>
        <v>1</v>
      </c>
      <c r="G4" s="10">
        <f t="shared" ref="G4:G8" si="1">E4^2</f>
        <v>1</v>
      </c>
      <c r="H4" s="11">
        <f t="shared" ref="H4:H8" si="2">B4*D4</f>
        <v>11</v>
      </c>
      <c r="I4" s="11">
        <f>B4*E4</f>
        <v>11</v>
      </c>
      <c r="J4" s="11">
        <f t="shared" ref="J4:J8" si="3">D4*E4</f>
        <v>1</v>
      </c>
    </row>
    <row r="5" spans="1:11" ht="21" x14ac:dyDescent="0.35">
      <c r="A5" s="4">
        <v>2</v>
      </c>
      <c r="B5" s="5">
        <f t="shared" ref="B5:B8" si="4">7+A5*4</f>
        <v>15</v>
      </c>
      <c r="D5" s="9">
        <f>1</f>
        <v>1</v>
      </c>
      <c r="E5" s="9">
        <f t="shared" si="0"/>
        <v>2</v>
      </c>
      <c r="F5" s="10">
        <f>D5^2</f>
        <v>1</v>
      </c>
      <c r="G5" s="10">
        <f t="shared" si="1"/>
        <v>4</v>
      </c>
      <c r="H5" s="11">
        <f t="shared" si="2"/>
        <v>15</v>
      </c>
      <c r="I5" s="11">
        <f>B5*E5</f>
        <v>30</v>
      </c>
      <c r="J5" s="11">
        <f t="shared" si="3"/>
        <v>2</v>
      </c>
    </row>
    <row r="6" spans="1:11" ht="21" x14ac:dyDescent="0.35">
      <c r="A6" s="4">
        <v>3</v>
      </c>
      <c r="B6" s="5">
        <f t="shared" si="4"/>
        <v>19</v>
      </c>
      <c r="D6" s="9">
        <f>1</f>
        <v>1</v>
      </c>
      <c r="E6" s="9">
        <f t="shared" si="0"/>
        <v>3</v>
      </c>
      <c r="F6" s="10">
        <f>D6^2</f>
        <v>1</v>
      </c>
      <c r="G6" s="10">
        <f t="shared" si="1"/>
        <v>9</v>
      </c>
      <c r="H6" s="11">
        <f t="shared" si="2"/>
        <v>19</v>
      </c>
      <c r="I6" s="11">
        <f>B6*E6</f>
        <v>57</v>
      </c>
      <c r="J6" s="11">
        <f t="shared" si="3"/>
        <v>3</v>
      </c>
    </row>
    <row r="7" spans="1:11" ht="21" x14ac:dyDescent="0.35">
      <c r="A7" s="4">
        <v>4</v>
      </c>
      <c r="B7" s="5">
        <f t="shared" si="4"/>
        <v>23</v>
      </c>
      <c r="D7" s="9">
        <f>1</f>
        <v>1</v>
      </c>
      <c r="E7" s="9">
        <f t="shared" si="0"/>
        <v>4</v>
      </c>
      <c r="F7" s="10">
        <f>D7^2</f>
        <v>1</v>
      </c>
      <c r="G7" s="10">
        <f t="shared" si="1"/>
        <v>16</v>
      </c>
      <c r="H7" s="11">
        <f t="shared" si="2"/>
        <v>23</v>
      </c>
      <c r="I7" s="11">
        <f>B7*E7</f>
        <v>92</v>
      </c>
      <c r="J7" s="11">
        <f t="shared" si="3"/>
        <v>4</v>
      </c>
    </row>
    <row r="8" spans="1:11" ht="21" x14ac:dyDescent="0.35">
      <c r="A8" s="4">
        <v>5</v>
      </c>
      <c r="B8" s="5">
        <f t="shared" si="4"/>
        <v>27</v>
      </c>
      <c r="D8" s="9">
        <f>1</f>
        <v>1</v>
      </c>
      <c r="E8" s="9">
        <f>A8</f>
        <v>5</v>
      </c>
      <c r="F8" s="10">
        <f>D8^2</f>
        <v>1</v>
      </c>
      <c r="G8" s="10">
        <f t="shared" si="1"/>
        <v>25</v>
      </c>
      <c r="H8" s="11">
        <f t="shared" si="2"/>
        <v>27</v>
      </c>
      <c r="I8" s="11">
        <f>B8*E8</f>
        <v>135</v>
      </c>
      <c r="J8" s="11">
        <f t="shared" si="3"/>
        <v>5</v>
      </c>
    </row>
    <row r="10" spans="1:11" x14ac:dyDescent="0.25">
      <c r="D10" s="1">
        <f>SUM(D3:D8)</f>
        <v>6</v>
      </c>
      <c r="E10" s="1">
        <f t="shared" ref="E10:J10" si="5">SUM(E3:E8)</f>
        <v>15</v>
      </c>
      <c r="F10" s="1">
        <f t="shared" si="5"/>
        <v>6</v>
      </c>
      <c r="G10" s="1">
        <f t="shared" si="5"/>
        <v>55</v>
      </c>
      <c r="H10" s="1">
        <f t="shared" si="5"/>
        <v>102</v>
      </c>
      <c r="I10" s="1">
        <f t="shared" si="5"/>
        <v>325</v>
      </c>
      <c r="J10" s="1">
        <f t="shared" si="5"/>
        <v>15</v>
      </c>
    </row>
    <row r="12" spans="1:11" x14ac:dyDescent="0.25">
      <c r="H12" s="11">
        <v>6</v>
      </c>
      <c r="I12" s="11">
        <v>15</v>
      </c>
      <c r="J12" s="1" t="s">
        <v>9</v>
      </c>
      <c r="K12" s="11">
        <v>102</v>
      </c>
    </row>
    <row r="13" spans="1:11" x14ac:dyDescent="0.25">
      <c r="H13" s="11">
        <v>15</v>
      </c>
      <c r="I13" s="11">
        <v>55</v>
      </c>
      <c r="J13" s="1" t="s">
        <v>10</v>
      </c>
      <c r="K13" s="11">
        <v>325</v>
      </c>
    </row>
    <row r="15" spans="1:11" x14ac:dyDescent="0.25">
      <c r="H15" s="1">
        <f>H12*H13</f>
        <v>90</v>
      </c>
      <c r="I15" s="1">
        <f>I12*H13</f>
        <v>225</v>
      </c>
      <c r="J15" s="1" t="s">
        <v>11</v>
      </c>
      <c r="K15" s="1">
        <f>K12*H13</f>
        <v>1530</v>
      </c>
    </row>
    <row r="16" spans="1:11" x14ac:dyDescent="0.25">
      <c r="H16" s="1">
        <f>H13*H12</f>
        <v>90</v>
      </c>
      <c r="I16" s="1">
        <f>I13*H12</f>
        <v>330</v>
      </c>
      <c r="J16" s="1" t="s">
        <v>12</v>
      </c>
      <c r="K16" s="1">
        <f>K13*H12</f>
        <v>1950</v>
      </c>
    </row>
    <row r="18" spans="8:11" x14ac:dyDescent="0.25">
      <c r="H18" s="1">
        <f>H15-H16</f>
        <v>0</v>
      </c>
      <c r="I18" s="1">
        <f>I15-I16</f>
        <v>-105</v>
      </c>
      <c r="J18" s="1" t="s">
        <v>13</v>
      </c>
      <c r="K18" s="1">
        <f>K15-K16</f>
        <v>-420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6FD2-0A18-4091-89D4-6CAFABB4DCC4}">
  <dimension ref="A1:J17"/>
  <sheetViews>
    <sheetView workbookViewId="0">
      <selection activeCell="I12" sqref="I12"/>
    </sheetView>
  </sheetViews>
  <sheetFormatPr defaultRowHeight="15" x14ac:dyDescent="0.25"/>
  <cols>
    <col min="1" max="1" width="11.5703125" style="1" customWidth="1"/>
    <col min="2" max="2" width="22" style="1" bestFit="1" customWidth="1"/>
    <col min="3" max="3" width="9.140625" style="1"/>
    <col min="4" max="4" width="13.85546875" style="1" bestFit="1" customWidth="1"/>
    <col min="5" max="5" width="13.42578125" style="1" bestFit="1" customWidth="1"/>
    <col min="6" max="7" width="9.42578125" style="1" bestFit="1" customWidth="1"/>
    <col min="8" max="9" width="15.42578125" style="1" bestFit="1" customWidth="1"/>
    <col min="10" max="10" width="16.7109375" style="1" bestFit="1" customWidth="1"/>
    <col min="11" max="16384" width="9.140625" style="1"/>
  </cols>
  <sheetData>
    <row r="1" spans="1:10" ht="18" customHeight="1" x14ac:dyDescent="0.25"/>
    <row r="2" spans="1:10" ht="31.5" x14ac:dyDescent="0.55000000000000004">
      <c r="A2" s="2" t="s">
        <v>0</v>
      </c>
      <c r="B2" s="3" t="s">
        <v>14</v>
      </c>
      <c r="D2" s="8" t="s">
        <v>2</v>
      </c>
      <c r="E2" s="8" t="s">
        <v>3</v>
      </c>
      <c r="F2" s="7" t="s">
        <v>5</v>
      </c>
      <c r="G2" s="7" t="s">
        <v>4</v>
      </c>
      <c r="H2" s="6" t="s">
        <v>6</v>
      </c>
      <c r="I2" s="6" t="s">
        <v>7</v>
      </c>
      <c r="J2" s="6" t="s">
        <v>8</v>
      </c>
    </row>
    <row r="3" spans="1:10" ht="21" x14ac:dyDescent="0.35">
      <c r="A3" s="4">
        <v>0.03</v>
      </c>
      <c r="B3" s="5">
        <v>0</v>
      </c>
      <c r="D3" s="9">
        <f>1</f>
        <v>1</v>
      </c>
      <c r="E3" s="9">
        <f>A3</f>
        <v>0.03</v>
      </c>
      <c r="F3" s="10">
        <f>D3^2</f>
        <v>1</v>
      </c>
      <c r="G3" s="10">
        <f>E3^2</f>
        <v>8.9999999999999998E-4</v>
      </c>
      <c r="H3" s="11">
        <f>B3*D3</f>
        <v>0</v>
      </c>
      <c r="I3" s="11">
        <f>B3*E3</f>
        <v>0</v>
      </c>
      <c r="J3" s="11">
        <f>D3*E3</f>
        <v>0.03</v>
      </c>
    </row>
    <row r="4" spans="1:10" ht="21" x14ac:dyDescent="0.35">
      <c r="A4" s="4">
        <v>0.17</v>
      </c>
      <c r="B4" s="5">
        <v>2.5</v>
      </c>
      <c r="D4" s="9">
        <f>1</f>
        <v>1</v>
      </c>
      <c r="E4" s="9">
        <f t="shared" ref="E4:E7" si="0">A4</f>
        <v>0.17</v>
      </c>
      <c r="F4" s="10">
        <f>D4^2</f>
        <v>1</v>
      </c>
      <c r="G4" s="10">
        <f t="shared" ref="G4:G7" si="1">E4^2</f>
        <v>2.8900000000000006E-2</v>
      </c>
      <c r="H4" s="11">
        <f t="shared" ref="H4:H7" si="2">B4*D4</f>
        <v>2.5</v>
      </c>
      <c r="I4" s="11">
        <f>B4*E4</f>
        <v>0.42500000000000004</v>
      </c>
      <c r="J4" s="11">
        <f t="shared" ref="J4:J7" si="3">D4*E4</f>
        <v>0.17</v>
      </c>
    </row>
    <row r="5" spans="1:10" ht="21" x14ac:dyDescent="0.35">
      <c r="A5" s="4">
        <v>0.31</v>
      </c>
      <c r="B5" s="5">
        <v>5</v>
      </c>
      <c r="D5" s="9">
        <f>1</f>
        <v>1</v>
      </c>
      <c r="E5" s="9">
        <f t="shared" si="0"/>
        <v>0.31</v>
      </c>
      <c r="F5" s="10">
        <f>D5^2</f>
        <v>1</v>
      </c>
      <c r="G5" s="10">
        <f t="shared" si="1"/>
        <v>9.6100000000000005E-2</v>
      </c>
      <c r="H5" s="11">
        <f t="shared" si="2"/>
        <v>5</v>
      </c>
      <c r="I5" s="11">
        <f>B5*E5</f>
        <v>1.55</v>
      </c>
      <c r="J5" s="11">
        <f t="shared" si="3"/>
        <v>0.31</v>
      </c>
    </row>
    <row r="6" spans="1:10" ht="21" x14ac:dyDescent="0.35">
      <c r="A6" s="4">
        <v>0.44</v>
      </c>
      <c r="B6" s="5">
        <v>7.5</v>
      </c>
      <c r="D6" s="9">
        <f>1</f>
        <v>1</v>
      </c>
      <c r="E6" s="9">
        <f t="shared" si="0"/>
        <v>0.44</v>
      </c>
      <c r="F6" s="10">
        <f>D6^2</f>
        <v>1</v>
      </c>
      <c r="G6" s="10">
        <f t="shared" si="1"/>
        <v>0.19359999999999999</v>
      </c>
      <c r="H6" s="11">
        <f t="shared" si="2"/>
        <v>7.5</v>
      </c>
      <c r="I6" s="11">
        <f>B6*E6</f>
        <v>3.3</v>
      </c>
      <c r="J6" s="11">
        <f t="shared" si="3"/>
        <v>0.44</v>
      </c>
    </row>
    <row r="7" spans="1:10" ht="21" x14ac:dyDescent="0.35">
      <c r="A7" s="4">
        <v>0.56000000000000005</v>
      </c>
      <c r="B7" s="5">
        <v>10</v>
      </c>
      <c r="D7" s="9">
        <f>1</f>
        <v>1</v>
      </c>
      <c r="E7" s="9">
        <f t="shared" si="0"/>
        <v>0.56000000000000005</v>
      </c>
      <c r="F7" s="10">
        <f>D7^2</f>
        <v>1</v>
      </c>
      <c r="G7" s="10">
        <f t="shared" si="1"/>
        <v>0.31360000000000005</v>
      </c>
      <c r="H7" s="11">
        <f t="shared" si="2"/>
        <v>10</v>
      </c>
      <c r="I7" s="11">
        <f>B7*E7</f>
        <v>5.6000000000000005</v>
      </c>
      <c r="J7" s="11">
        <f t="shared" si="3"/>
        <v>0.56000000000000005</v>
      </c>
    </row>
    <row r="9" spans="1:10" x14ac:dyDescent="0.25">
      <c r="D9" s="1">
        <f>SUM(D3:D7)</f>
        <v>5</v>
      </c>
      <c r="E9" s="1">
        <f>SUM(E3:E7)</f>
        <v>1.51</v>
      </c>
      <c r="F9" s="1">
        <f>SUM(F3:F7)</f>
        <v>5</v>
      </c>
      <c r="G9" s="1">
        <f>SUM(G3:G7)</f>
        <v>0.6331</v>
      </c>
      <c r="H9" s="1">
        <f>SUM(H3:H7)</f>
        <v>25</v>
      </c>
      <c r="I9" s="1">
        <f>SUM(I3:I7)</f>
        <v>10.875</v>
      </c>
      <c r="J9" s="1">
        <f>SUM(J3:J7)</f>
        <v>1.51</v>
      </c>
    </row>
    <row r="11" spans="1:10" x14ac:dyDescent="0.25">
      <c r="D11" s="12">
        <f>F9</f>
        <v>5</v>
      </c>
      <c r="E11" s="12">
        <f>J9</f>
        <v>1.51</v>
      </c>
      <c r="F11" s="12"/>
      <c r="G11" s="12">
        <f>H9</f>
        <v>25</v>
      </c>
    </row>
    <row r="12" spans="1:10" x14ac:dyDescent="0.25">
      <c r="D12" s="12">
        <f>J9</f>
        <v>1.51</v>
      </c>
      <c r="E12" s="12">
        <f>G9</f>
        <v>0.6331</v>
      </c>
      <c r="F12" s="12"/>
      <c r="G12" s="12">
        <f>I9</f>
        <v>10.875</v>
      </c>
      <c r="I12"/>
    </row>
    <row r="13" spans="1:10" x14ac:dyDescent="0.25">
      <c r="D13" s="13">
        <f>D11*D12</f>
        <v>7.55</v>
      </c>
      <c r="E13" s="13">
        <f>E11*D12</f>
        <v>2.2801</v>
      </c>
      <c r="F13" s="13"/>
      <c r="G13" s="13">
        <f>G11*D12</f>
        <v>37.75</v>
      </c>
    </row>
    <row r="14" spans="1:10" x14ac:dyDescent="0.25">
      <c r="D14" s="13">
        <f>D12*D11</f>
        <v>7.55</v>
      </c>
      <c r="E14" s="13">
        <f>E12*D11</f>
        <v>3.1654999999999998</v>
      </c>
      <c r="F14" s="13"/>
      <c r="G14" s="13">
        <f>G12*D11</f>
        <v>54.375</v>
      </c>
    </row>
    <row r="15" spans="1:10" x14ac:dyDescent="0.25">
      <c r="D15" s="15">
        <f>D13-D14</f>
        <v>0</v>
      </c>
      <c r="E15" s="15">
        <f t="shared" ref="E15:G15" si="4">E13-E14</f>
        <v>-0.88539999999999974</v>
      </c>
      <c r="F15" s="15"/>
      <c r="G15" s="15">
        <f t="shared" si="4"/>
        <v>-16.625</v>
      </c>
    </row>
    <row r="16" spans="1:10" x14ac:dyDescent="0.25">
      <c r="E16" s="14" t="s">
        <v>10</v>
      </c>
      <c r="F16" s="14" t="s">
        <v>15</v>
      </c>
      <c r="G16" s="14">
        <f>G15/E15</f>
        <v>18.776824034334769</v>
      </c>
    </row>
    <row r="17" spans="5:9" x14ac:dyDescent="0.25">
      <c r="E17" s="14" t="s">
        <v>9</v>
      </c>
      <c r="F17" s="14" t="s">
        <v>15</v>
      </c>
      <c r="G17" s="14">
        <f>(G11-E11*G16)/D11</f>
        <v>-0.67060085836910022</v>
      </c>
      <c r="I1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F7FF-6BB8-4FD1-A9FB-B1CDE115DCC2}">
  <dimension ref="A1:J17"/>
  <sheetViews>
    <sheetView workbookViewId="0">
      <selection activeCell="D14" sqref="D14"/>
    </sheetView>
  </sheetViews>
  <sheetFormatPr defaultRowHeight="15" x14ac:dyDescent="0.25"/>
  <cols>
    <col min="1" max="1" width="11.5703125" style="1" customWidth="1"/>
    <col min="2" max="2" width="22" style="1" bestFit="1" customWidth="1"/>
    <col min="3" max="3" width="9.140625" style="1"/>
    <col min="4" max="4" width="13.85546875" style="1" bestFit="1" customWidth="1"/>
    <col min="5" max="5" width="13.42578125" style="1" bestFit="1" customWidth="1"/>
    <col min="6" max="7" width="9.42578125" style="1" bestFit="1" customWidth="1"/>
    <col min="8" max="9" width="15.42578125" style="1" bestFit="1" customWidth="1"/>
    <col min="10" max="10" width="16.7109375" style="1" bestFit="1" customWidth="1"/>
    <col min="11" max="16384" width="9.140625" style="1"/>
  </cols>
  <sheetData>
    <row r="1" spans="1:10" ht="18" customHeight="1" x14ac:dyDescent="0.25"/>
    <row r="2" spans="1:10" ht="31.5" x14ac:dyDescent="0.55000000000000004">
      <c r="A2" s="2" t="s">
        <v>16</v>
      </c>
      <c r="B2" s="3" t="s">
        <v>17</v>
      </c>
      <c r="D2" s="8" t="s">
        <v>2</v>
      </c>
      <c r="E2" s="8" t="s">
        <v>3</v>
      </c>
      <c r="F2" s="7" t="s">
        <v>5</v>
      </c>
      <c r="G2" s="7" t="s">
        <v>4</v>
      </c>
      <c r="H2" s="6" t="s">
        <v>6</v>
      </c>
      <c r="I2" s="6" t="s">
        <v>7</v>
      </c>
      <c r="J2" s="6" t="s">
        <v>8</v>
      </c>
    </row>
    <row r="3" spans="1:10" ht="21" x14ac:dyDescent="0.35">
      <c r="A3" s="4">
        <f>LN(A11)</f>
        <v>0.58778666490211906</v>
      </c>
      <c r="B3" s="5">
        <f>LN(B11)</f>
        <v>-1.2729656758128873</v>
      </c>
      <c r="D3" s="9">
        <f>1</f>
        <v>1</v>
      </c>
      <c r="E3" s="9">
        <f>A3</f>
        <v>0.58778666490211906</v>
      </c>
      <c r="F3" s="10">
        <f>D3^2</f>
        <v>1</v>
      </c>
      <c r="G3" s="10">
        <f>E3^2</f>
        <v>0.34549316343675601</v>
      </c>
      <c r="H3" s="11">
        <f>B3*D3</f>
        <v>-1.2729656758128873</v>
      </c>
      <c r="I3" s="11">
        <f>B3*E3</f>
        <v>-0.74823224912092912</v>
      </c>
      <c r="J3" s="11">
        <f>D3*E3</f>
        <v>0.58778666490211906</v>
      </c>
    </row>
    <row r="4" spans="1:10" ht="21" x14ac:dyDescent="0.35">
      <c r="A4" s="4">
        <f>LN(A12)</f>
        <v>0.78845736036427028</v>
      </c>
      <c r="B4" s="5">
        <f>LN(B12)</f>
        <v>-1.0216512475319814</v>
      </c>
      <c r="D4" s="9">
        <f>1</f>
        <v>1</v>
      </c>
      <c r="E4" s="9">
        <f t="shared" ref="E4:E7" si="0">A4</f>
        <v>0.78845736036427028</v>
      </c>
      <c r="F4" s="10">
        <f>D4^2</f>
        <v>1</v>
      </c>
      <c r="G4" s="10">
        <f t="shared" ref="G4:G7" si="1">E4^2</f>
        <v>0.62166500911259281</v>
      </c>
      <c r="H4" s="11">
        <f t="shared" ref="H4:H7" si="2">B4*D4</f>
        <v>-1.0216512475319814</v>
      </c>
      <c r="I4" s="11">
        <f>B4*E4</f>
        <v>-0.80552844584192984</v>
      </c>
      <c r="J4" s="11">
        <f t="shared" ref="J4:J7" si="3">D4*E4</f>
        <v>0.78845736036427028</v>
      </c>
    </row>
    <row r="5" spans="1:10" ht="21" x14ac:dyDescent="0.35">
      <c r="A5" s="4">
        <f t="shared" ref="A4:A7" si="4">LN(A13)</f>
        <v>1.6094379124341003</v>
      </c>
      <c r="B5" s="5">
        <f>LN(B13)</f>
        <v>-1.0050335853501451E-2</v>
      </c>
      <c r="D5" s="9">
        <f>1</f>
        <v>1</v>
      </c>
      <c r="E5" s="9">
        <f t="shared" si="0"/>
        <v>1.6094379124341003</v>
      </c>
      <c r="F5" s="10">
        <f>D5^2</f>
        <v>1</v>
      </c>
      <c r="G5" s="10">
        <f t="shared" si="1"/>
        <v>2.5902903939802346</v>
      </c>
      <c r="H5" s="11">
        <f t="shared" si="2"/>
        <v>-1.0050335853501451E-2</v>
      </c>
      <c r="I5" s="11">
        <f>B5*E5</f>
        <v>-1.6175391555320967E-2</v>
      </c>
      <c r="J5" s="11">
        <f t="shared" si="3"/>
        <v>1.6094379124341003</v>
      </c>
    </row>
    <row r="6" spans="1:10" ht="21" x14ac:dyDescent="0.35">
      <c r="A6" s="4">
        <f t="shared" si="4"/>
        <v>2.1972245773362196</v>
      </c>
      <c r="B6" s="5">
        <f>LN(B14)</f>
        <v>0.91629073187415511</v>
      </c>
      <c r="D6" s="9">
        <f>1</f>
        <v>1</v>
      </c>
      <c r="E6" s="9">
        <f t="shared" si="0"/>
        <v>2.1972245773362196</v>
      </c>
      <c r="F6" s="10">
        <f>D6^2</f>
        <v>1</v>
      </c>
      <c r="G6" s="10">
        <f t="shared" si="1"/>
        <v>4.8277958432503283</v>
      </c>
      <c r="H6" s="11">
        <f t="shared" si="2"/>
        <v>0.91629073187415511</v>
      </c>
      <c r="I6" s="11">
        <f>B6*E6</f>
        <v>2.0132965160592859</v>
      </c>
      <c r="J6" s="11">
        <f t="shared" si="3"/>
        <v>2.1972245773362196</v>
      </c>
    </row>
    <row r="7" spans="1:10" ht="21" x14ac:dyDescent="0.35">
      <c r="A7" s="4">
        <f t="shared" si="4"/>
        <v>2.3025850929940459</v>
      </c>
      <c r="B7" s="5">
        <f t="shared" ref="B4:B7" si="5">LN(B15)</f>
        <v>1.0296194171811581</v>
      </c>
      <c r="D7" s="9">
        <f>1</f>
        <v>1</v>
      </c>
      <c r="E7" s="9">
        <f t="shared" si="0"/>
        <v>2.3025850929940459</v>
      </c>
      <c r="F7" s="10">
        <f>D7^2</f>
        <v>1</v>
      </c>
      <c r="G7" s="10">
        <f t="shared" si="1"/>
        <v>5.3018981104783993</v>
      </c>
      <c r="H7" s="11">
        <f t="shared" si="2"/>
        <v>1.0296194171811581</v>
      </c>
      <c r="I7" s="11">
        <f>B7*E7</f>
        <v>2.3707863214585525</v>
      </c>
      <c r="J7" s="11">
        <f t="shared" si="3"/>
        <v>2.3025850929940459</v>
      </c>
    </row>
    <row r="9" spans="1:10" x14ac:dyDescent="0.25">
      <c r="D9" s="1">
        <f>SUM(D3:D7)</f>
        <v>5</v>
      </c>
      <c r="E9" s="1">
        <f>SUM(E3:E7)</f>
        <v>7.4854916080307552</v>
      </c>
      <c r="F9" s="1">
        <f>SUM(F3:F7)</f>
        <v>5</v>
      </c>
      <c r="G9" s="1">
        <f>SUM(G3:G7)</f>
        <v>13.687142520258311</v>
      </c>
      <c r="H9" s="1">
        <f>SUM(H3:H7)</f>
        <v>-0.35875711014305689</v>
      </c>
      <c r="I9" s="1">
        <f>SUM(I3:I7)</f>
        <v>2.8141467509996589</v>
      </c>
      <c r="J9" s="1">
        <f>SUM(J3:J7)</f>
        <v>7.4854916080307552</v>
      </c>
    </row>
    <row r="10" spans="1:10" ht="29.25" x14ac:dyDescent="0.4">
      <c r="A10" s="2" t="s">
        <v>0</v>
      </c>
      <c r="B10" s="3" t="s">
        <v>14</v>
      </c>
      <c r="C10" s="3" t="s">
        <v>18</v>
      </c>
    </row>
    <row r="11" spans="1:10" ht="21" x14ac:dyDescent="0.35">
      <c r="A11" s="4">
        <v>1.8</v>
      </c>
      <c r="B11" s="5">
        <v>0.28000000000000003</v>
      </c>
      <c r="C11" s="16">
        <f>EXP($H$17)*(A11^$H$16)</f>
        <v>0.27247708358685768</v>
      </c>
      <c r="E11" s="12">
        <f>F9</f>
        <v>5</v>
      </c>
      <c r="F11" s="12">
        <f>J9</f>
        <v>7.4854916080307552</v>
      </c>
      <c r="G11" s="12"/>
      <c r="H11" s="12">
        <f>H9</f>
        <v>-0.35875711014305689</v>
      </c>
    </row>
    <row r="12" spans="1:10" ht="21" x14ac:dyDescent="0.35">
      <c r="A12" s="4">
        <v>2.2000000000000002</v>
      </c>
      <c r="B12" s="5">
        <v>0.36</v>
      </c>
      <c r="C12" s="16">
        <f t="shared" ref="C12:C15" si="6">EXP($H$17)*(A12^$H$16)</f>
        <v>0.35732789982149193</v>
      </c>
      <c r="E12" s="12">
        <f>J9</f>
        <v>7.4854916080307552</v>
      </c>
      <c r="F12" s="12">
        <f>G9</f>
        <v>13.687142520258311</v>
      </c>
      <c r="G12" s="12"/>
      <c r="H12" s="12">
        <f>I9</f>
        <v>2.8141467509996589</v>
      </c>
    </row>
    <row r="13" spans="1:10" ht="21" x14ac:dyDescent="0.35">
      <c r="A13" s="4">
        <v>5</v>
      </c>
      <c r="B13" s="5">
        <v>0.99</v>
      </c>
      <c r="C13" s="16">
        <f t="shared" si="6"/>
        <v>1.0833039365235215</v>
      </c>
      <c r="E13" s="13">
        <f>E11*E12</f>
        <v>37.427458040153773</v>
      </c>
      <c r="F13" s="13">
        <f>F11*E12</f>
        <v>56.032584613898862</v>
      </c>
      <c r="G13" s="13"/>
      <c r="H13" s="13">
        <f>H11*E12</f>
        <v>-2.6854733372972177</v>
      </c>
    </row>
    <row r="14" spans="1:10" ht="21" x14ac:dyDescent="0.35">
      <c r="A14" s="4">
        <v>9</v>
      </c>
      <c r="B14" s="5">
        <v>2.5</v>
      </c>
      <c r="C14" s="16">
        <f t="shared" si="6"/>
        <v>2.3967065118391506</v>
      </c>
      <c r="E14" s="13">
        <f>E12*E11</f>
        <v>37.427458040153773</v>
      </c>
      <c r="F14" s="13">
        <f>F12*E11</f>
        <v>68.435712601291556</v>
      </c>
      <c r="G14" s="13"/>
      <c r="H14" s="13">
        <f>H12*E11</f>
        <v>14.070733754998294</v>
      </c>
    </row>
    <row r="15" spans="1:10" ht="21" x14ac:dyDescent="0.35">
      <c r="A15" s="4">
        <v>10</v>
      </c>
      <c r="B15" s="5">
        <v>2.8</v>
      </c>
      <c r="C15" s="16">
        <f t="shared" si="6"/>
        <v>2.7633231825770825</v>
      </c>
      <c r="E15" s="15">
        <f>E13-E14</f>
        <v>0</v>
      </c>
      <c r="F15" s="15">
        <f t="shared" ref="F15:H15" si="7">F13-F14</f>
        <v>-12.403127987392693</v>
      </c>
      <c r="G15" s="15"/>
      <c r="H15" s="15">
        <f t="shared" si="7"/>
        <v>-16.756207092295512</v>
      </c>
    </row>
    <row r="16" spans="1:10" x14ac:dyDescent="0.25">
      <c r="F16" s="14" t="s">
        <v>19</v>
      </c>
      <c r="G16" s="14" t="s">
        <v>15</v>
      </c>
      <c r="H16" s="14">
        <f>H15/F15</f>
        <v>1.3509662328186534</v>
      </c>
    </row>
    <row r="17" spans="6:9" x14ac:dyDescent="0.25">
      <c r="F17" s="14" t="s">
        <v>20</v>
      </c>
      <c r="G17" s="14" t="s">
        <v>15</v>
      </c>
      <c r="H17" s="14">
        <f>(H11-F11*H16)/E11</f>
        <v>-2.0942807017280018</v>
      </c>
      <c r="I17" s="14">
        <f>EXP(H17)</f>
        <v>0.12315879971285432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BD8E-1CE7-4898-9384-BA4952A87A85}">
  <dimension ref="C4:D5"/>
  <sheetViews>
    <sheetView tabSelected="1" workbookViewId="0">
      <selection activeCell="M6" sqref="M6"/>
    </sheetView>
  </sheetViews>
  <sheetFormatPr defaultRowHeight="15" x14ac:dyDescent="0.25"/>
  <cols>
    <col min="4" max="4" width="9" customWidth="1"/>
  </cols>
  <sheetData>
    <row r="4" spans="3:4" x14ac:dyDescent="0.25">
      <c r="C4">
        <v>0</v>
      </c>
      <c r="D4">
        <f>_xlfn.SEC(C4)</f>
        <v>1</v>
      </c>
    </row>
    <row r="5" spans="3:4" x14ac:dyDescent="0.25">
      <c r="C5">
        <f>4*PI()</f>
        <v>12.566370614359172</v>
      </c>
      <c r="D5">
        <f>_xlfn.SEC(C5)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Q1(a)</vt:lpstr>
      <vt:lpstr>Q1(b)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2023-10-13T13:21:30Z</dcterms:modified>
</cp:coreProperties>
</file>