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lectrical Project\Project_1\"/>
    </mc:Choice>
  </mc:AlternateContent>
  <xr:revisionPtr revIDLastSave="0" documentId="13_ncr:1_{7FDD5A3B-486C-41B4-BB0E-DE6BCD5258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EEE 14 Bus Data" sheetId="7" r:id="rId1"/>
    <sheet name="Loadflow Results" sheetId="1" r:id="rId2"/>
    <sheet name="Node Results" sheetId="3" r:id="rId3"/>
    <sheet name="Element Results" sheetId="4" r:id="rId4"/>
    <sheet name="Element Results (Detailed)" sheetId="5" r:id="rId5"/>
    <sheet name="Summary" sheetId="2" r:id="rId6"/>
    <sheet name="Conclus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54" i="7" l="1"/>
  <c r="BB54" i="7" s="1"/>
  <c r="AY54" i="7"/>
  <c r="AX54" i="7"/>
  <c r="AZ53" i="7"/>
  <c r="BB53" i="7" s="1"/>
  <c r="AY53" i="7"/>
  <c r="AX53" i="7"/>
  <c r="AZ52" i="7"/>
  <c r="BB52" i="7" s="1"/>
  <c r="AY52" i="7"/>
  <c r="AX52" i="7"/>
  <c r="AZ51" i="7"/>
  <c r="BB51" i="7" s="1"/>
  <c r="AY51" i="7"/>
  <c r="AX51" i="7"/>
  <c r="AZ50" i="7"/>
  <c r="BB50" i="7" s="1"/>
  <c r="AY50" i="7"/>
  <c r="AX50" i="7"/>
  <c r="AZ49" i="7"/>
  <c r="BB49" i="7" s="1"/>
  <c r="AY49" i="7"/>
  <c r="AX49" i="7"/>
  <c r="AZ48" i="7"/>
  <c r="BB48" i="7" s="1"/>
  <c r="AY48" i="7"/>
  <c r="AX48" i="7"/>
  <c r="AZ47" i="7"/>
  <c r="BB47" i="7" s="1"/>
  <c r="AY47" i="7"/>
  <c r="AX47" i="7"/>
  <c r="AZ46" i="7"/>
  <c r="BB46" i="7" s="1"/>
  <c r="AY46" i="7"/>
  <c r="AX46" i="7"/>
  <c r="AZ45" i="7"/>
  <c r="BB45" i="7" s="1"/>
  <c r="AY45" i="7"/>
  <c r="AX45" i="7"/>
  <c r="AZ44" i="7"/>
  <c r="BB44" i="7" s="1"/>
  <c r="AY44" i="7"/>
  <c r="AX44" i="7"/>
  <c r="AZ43" i="7"/>
  <c r="BB43" i="7" s="1"/>
  <c r="AY43" i="7"/>
  <c r="AX43" i="7"/>
  <c r="AZ42" i="7"/>
  <c r="BB42" i="7" s="1"/>
  <c r="AY42" i="7"/>
  <c r="AX42" i="7"/>
  <c r="AZ41" i="7"/>
  <c r="BB41" i="7" s="1"/>
  <c r="AY41" i="7"/>
  <c r="AX41" i="7"/>
  <c r="AZ40" i="7"/>
  <c r="BB40" i="7" s="1"/>
  <c r="AY40" i="7"/>
  <c r="AX40" i="7"/>
  <c r="AZ39" i="7"/>
  <c r="BB39" i="7" s="1"/>
  <c r="AY39" i="7"/>
  <c r="AX39" i="7"/>
  <c r="AZ38" i="7"/>
  <c r="BB38" i="7" s="1"/>
  <c r="AY38" i="7"/>
  <c r="AX38" i="7"/>
  <c r="AZ37" i="7"/>
  <c r="BB37" i="7" s="1"/>
  <c r="AY37" i="7"/>
  <c r="AX37" i="7"/>
  <c r="AZ36" i="7"/>
  <c r="BB36" i="7" s="1"/>
  <c r="AY36" i="7"/>
  <c r="AX36" i="7"/>
  <c r="AZ35" i="7"/>
  <c r="BB35" i="7" s="1"/>
  <c r="AY35" i="7"/>
  <c r="AX35" i="7"/>
</calcChain>
</file>

<file path=xl/sharedStrings.xml><?xml version="1.0" encoding="utf-8"?>
<sst xmlns="http://schemas.openxmlformats.org/spreadsheetml/2006/main" count="1276" uniqueCount="281">
  <si>
    <t>Network</t>
  </si>
  <si>
    <t>Area 1</t>
  </si>
  <si>
    <t>Zone 1</t>
  </si>
  <si>
    <t>Un</t>
  </si>
  <si>
    <t>P Loss Line</t>
  </si>
  <si>
    <t>Q Loss Line</t>
  </si>
  <si>
    <t>P Loss Transformer</t>
  </si>
  <si>
    <t>Q Loss Transformer</t>
  </si>
  <si>
    <t>kV</t>
  </si>
  <si>
    <t>MW</t>
  </si>
  <si>
    <t>MVar</t>
  </si>
  <si>
    <t>BUS-1</t>
  </si>
  <si>
    <t>TL_1-5</t>
  </si>
  <si>
    <t>Line</t>
  </si>
  <si>
    <t>ON</t>
  </si>
  <si>
    <t>SL_GEN_bus_1</t>
  </si>
  <si>
    <t>Network Feeder</t>
  </si>
  <si>
    <t>OFF</t>
  </si>
  <si>
    <t>SL_GEN_1</t>
  </si>
  <si>
    <t>Synchronous Machine</t>
  </si>
  <si>
    <t>TL_1-2</t>
  </si>
  <si>
    <t>BUS-10</t>
  </si>
  <si>
    <t xml:space="preserve">LDBUS_10  </t>
  </si>
  <si>
    <t>Load</t>
  </si>
  <si>
    <t>TL_9-10</t>
  </si>
  <si>
    <t>TL_11-10</t>
  </si>
  <si>
    <t>BUS-11</t>
  </si>
  <si>
    <t xml:space="preserve">LDBUS_11 </t>
  </si>
  <si>
    <t>TL_6-11</t>
  </si>
  <si>
    <t>BUS-12</t>
  </si>
  <si>
    <t xml:space="preserve">LDBUS_12  </t>
  </si>
  <si>
    <t>TL_12-13</t>
  </si>
  <si>
    <t>TL_6-12</t>
  </si>
  <si>
    <t>BUS-13</t>
  </si>
  <si>
    <t>LDBUS_13</t>
  </si>
  <si>
    <t>TL_6-13</t>
  </si>
  <si>
    <t>TL_14-13</t>
  </si>
  <si>
    <t>BUS-14</t>
  </si>
  <si>
    <t xml:space="preserve">LDBUS_14  </t>
  </si>
  <si>
    <t>TL_9-14</t>
  </si>
  <si>
    <t>BUS-2</t>
  </si>
  <si>
    <t>TL_2-4</t>
  </si>
  <si>
    <t xml:space="preserve">LDBUS_2  </t>
  </si>
  <si>
    <t>GEN_bus_2</t>
  </si>
  <si>
    <t>TL_2-5</t>
  </si>
  <si>
    <t>TL_3-2</t>
  </si>
  <si>
    <t>BUS-3</t>
  </si>
  <si>
    <t>TL_3-4</t>
  </si>
  <si>
    <t xml:space="preserve">LDBUS_3  </t>
  </si>
  <si>
    <t>SYN_CON_bus_3</t>
  </si>
  <si>
    <t>BUS-4</t>
  </si>
  <si>
    <t>TL_5-4</t>
  </si>
  <si>
    <t xml:space="preserve">LDBUS_4   </t>
  </si>
  <si>
    <t>TRF_4-9</t>
  </si>
  <si>
    <t>2W Transformer</t>
  </si>
  <si>
    <t>TRF_4-7</t>
  </si>
  <si>
    <t>BUS-5</t>
  </si>
  <si>
    <t xml:space="preserve">LDBUS_5  </t>
  </si>
  <si>
    <t>Xmer_5-6</t>
  </si>
  <si>
    <t>BUS-6</t>
  </si>
  <si>
    <t xml:space="preserve">LDBUS_6   </t>
  </si>
  <si>
    <t>SYN_COND_bus_6</t>
  </si>
  <si>
    <t>BUS-7</t>
  </si>
  <si>
    <t>TRF_7-8</t>
  </si>
  <si>
    <t>TL_7-9</t>
  </si>
  <si>
    <t>BUS-8</t>
  </si>
  <si>
    <t>SYN_CON_bus_8</t>
  </si>
  <si>
    <t>BUS-9</t>
  </si>
  <si>
    <t xml:space="preserve">LDBUS_9 </t>
  </si>
  <si>
    <t>Iteration data</t>
  </si>
  <si>
    <t>Iterations:</t>
  </si>
  <si>
    <t>Mismatch:</t>
  </si>
  <si>
    <t>From</t>
  </si>
  <si>
    <t>To</t>
  </si>
  <si>
    <t>P Loss</t>
  </si>
  <si>
    <t>Q Loss</t>
  </si>
  <si>
    <t>P Imp</t>
  </si>
  <si>
    <t>Q Imp</t>
  </si>
  <si>
    <t>P Gen</t>
  </si>
  <si>
    <t>Q Gen</t>
  </si>
  <si>
    <t>P Load</t>
  </si>
  <si>
    <t>Q Load</t>
  </si>
  <si>
    <t>Gen. Cost</t>
  </si>
  <si>
    <t>Qc Shunt</t>
  </si>
  <si>
    <t>Ql Shunt</t>
  </si>
  <si>
    <t>Q Comp</t>
  </si>
  <si>
    <t>Iron Losses</t>
  </si>
  <si>
    <t>Area/Zone</t>
  </si>
  <si>
    <t>Curr. Units</t>
  </si>
  <si>
    <t>ID</t>
  </si>
  <si>
    <t>Node</t>
  </si>
  <si>
    <t>U</t>
  </si>
  <si>
    <t>u</t>
  </si>
  <si>
    <t>Angle U</t>
  </si>
  <si>
    <t>Q Shunt</t>
  </si>
  <si>
    <t>dPL/dPG</t>
  </si>
  <si>
    <t>dPL/dQG</t>
  </si>
  <si>
    <t>DUfeed</t>
  </si>
  <si>
    <t>Description</t>
  </si>
  <si>
    <t>Zone</t>
  </si>
  <si>
    <t>Area</t>
  </si>
  <si>
    <t>Partial</t>
  </si>
  <si>
    <t>Feeder</t>
  </si>
  <si>
    <t>Name</t>
  </si>
  <si>
    <t>%</t>
  </si>
  <si>
    <t>°</t>
  </si>
  <si>
    <t>Element</t>
  </si>
  <si>
    <t>Type</t>
  </si>
  <si>
    <t>P</t>
  </si>
  <si>
    <t>Q</t>
  </si>
  <si>
    <t>I</t>
  </si>
  <si>
    <t>Angle I</t>
  </si>
  <si>
    <t>Loading</t>
  </si>
  <si>
    <t>Scaling P</t>
  </si>
  <si>
    <t>Scaling Q</t>
  </si>
  <si>
    <t>P Fe</t>
  </si>
  <si>
    <t>P Comp</t>
  </si>
  <si>
    <t>Tap</t>
  </si>
  <si>
    <t>Ratio</t>
  </si>
  <si>
    <t>Sens. Xser</t>
  </si>
  <si>
    <t>Teta</t>
  </si>
  <si>
    <t>Overlap</t>
  </si>
  <si>
    <t>Margin</t>
  </si>
  <si>
    <t>B tot</t>
  </si>
  <si>
    <t>X tot</t>
  </si>
  <si>
    <t>U series</t>
  </si>
  <si>
    <t>Ang. U series</t>
  </si>
  <si>
    <t>I shunt</t>
  </si>
  <si>
    <t>Ang. I shunt</t>
  </si>
  <si>
    <t>P exch</t>
  </si>
  <si>
    <t>Q exch series</t>
  </si>
  <si>
    <t>Q exch shunt</t>
  </si>
  <si>
    <t>Slip</t>
  </si>
  <si>
    <t>Torque</t>
  </si>
  <si>
    <t>UR</t>
  </si>
  <si>
    <t>Ang. UR</t>
  </si>
  <si>
    <t>PR</t>
  </si>
  <si>
    <t>QR</t>
  </si>
  <si>
    <t>U TieLine</t>
  </si>
  <si>
    <t>U LineLoad</t>
  </si>
  <si>
    <t>P LineLoad</t>
  </si>
  <si>
    <t>Q LineLoad</t>
  </si>
  <si>
    <t>kA</t>
  </si>
  <si>
    <t>%/Ohm</t>
  </si>
  <si>
    <t>mS</t>
  </si>
  <si>
    <t>Ohm</t>
  </si>
  <si>
    <t>Nm</t>
  </si>
  <si>
    <t>V</t>
  </si>
  <si>
    <t>kW</t>
  </si>
  <si>
    <t>kVar</t>
  </si>
  <si>
    <t>From Area/Zone</t>
  </si>
  <si>
    <t>To Area/Zone</t>
  </si>
  <si>
    <t>P Loss (MW)</t>
  </si>
  <si>
    <t>Q Loss (MVAr)</t>
  </si>
  <si>
    <t>P Imp (MW)</t>
  </si>
  <si>
    <t>Q Imp (MVAr)</t>
  </si>
  <si>
    <t>P Gen (MW)</t>
  </si>
  <si>
    <t>Q Gen (MVAr)</t>
  </si>
  <si>
    <t>P Load (MW)</t>
  </si>
  <si>
    <t>Q Load (MVAr)</t>
  </si>
  <si>
    <t>Gen. Cost (Curr. Units)</t>
  </si>
  <si>
    <t>Qc Shunt (MVAr)</t>
  </si>
  <si>
    <t>Ql Shunt (MVAr)</t>
  </si>
  <si>
    <t>Q Comp (MVAr)</t>
  </si>
  <si>
    <t>Iron Losses (MW)</t>
  </si>
  <si>
    <t>Voltage (kV)</t>
  </si>
  <si>
    <t>P Loss Li (MW)</t>
  </si>
  <si>
    <t>Q Loss Li (MVAr)</t>
  </si>
  <si>
    <t>P Loss L (MW)</t>
  </si>
  <si>
    <t>Q Loss L (MVAr)</t>
  </si>
  <si>
    <t>P Loss T (MW)</t>
  </si>
  <si>
    <t>Q Loss T (MVAr)</t>
  </si>
  <si>
    <t>Bus Data Summary</t>
  </si>
  <si>
    <t>U (kV)</t>
  </si>
  <si>
    <t>u (%)</t>
  </si>
  <si>
    <t>U ang (°)</t>
  </si>
  <si>
    <t>Q Shunt (MVAr)</t>
  </si>
  <si>
    <t>Sens. PG/Nodal</t>
  </si>
  <si>
    <t>Sens. QG</t>
  </si>
  <si>
    <t>DU Feeder</t>
  </si>
  <si>
    <t>Partial Network</t>
  </si>
  <si>
    <t>BUS-15</t>
  </si>
  <si>
    <t>Node Name</t>
  </si>
  <si>
    <t>P (MW)</t>
  </si>
  <si>
    <t>Q (MW)</t>
  </si>
  <si>
    <t>I (kA)</t>
  </si>
  <si>
    <t>Loading %</t>
  </si>
  <si>
    <t>P loss (MW)</t>
  </si>
  <si>
    <t>Q loss (MVAR)</t>
  </si>
  <si>
    <t>P Fe (MW)</t>
  </si>
  <si>
    <t>Q Com Mvar</t>
  </si>
  <si>
    <t>Sens. Xser %Ohm</t>
  </si>
  <si>
    <t>On</t>
  </si>
  <si>
    <t xml:space="preserve">Partial </t>
  </si>
  <si>
    <t>Element Name</t>
  </si>
  <si>
    <t>Q(Mvar)</t>
  </si>
  <si>
    <t>I(kA)</t>
  </si>
  <si>
    <t>Q loss (Mvar)</t>
  </si>
  <si>
    <t>P Comp MW</t>
  </si>
  <si>
    <t>Q comp (Mvar)</t>
  </si>
  <si>
    <t>Theta</t>
  </si>
  <si>
    <t>positive value means generating</t>
  </si>
  <si>
    <t>negative value means consuming</t>
  </si>
  <si>
    <r>
      <rPr>
        <b/>
        <sz val="20"/>
        <rFont val="Times New Roman"/>
        <family val="1"/>
      </rPr>
      <t>Appendix A: IEEE 14-Bus Test System Data</t>
    </r>
  </si>
  <si>
    <r>
      <rPr>
        <b/>
        <sz val="12"/>
        <rFont val="Times New Roman"/>
        <family val="1"/>
      </rPr>
      <t>BUS DATA</t>
    </r>
  </si>
  <si>
    <r>
      <rPr>
        <sz val="11"/>
        <rFont val="Times New Roman"/>
        <family val="1"/>
      </rPr>
      <t>Bus Number</t>
    </r>
  </si>
  <si>
    <r>
      <rPr>
        <sz val="11"/>
        <rFont val="Times New Roman"/>
        <family val="1"/>
      </rPr>
      <t>Voltage Base (kV)</t>
    </r>
  </si>
  <si>
    <r>
      <rPr>
        <sz val="11"/>
        <rFont val="Times New Roman"/>
        <family val="1"/>
      </rPr>
      <t>V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 xml:space="preserve"> (PU)</t>
    </r>
  </si>
  <si>
    <r>
      <rPr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 xml:space="preserve"> (rad)</t>
    </r>
  </si>
  <si>
    <r>
      <rPr>
        <b/>
        <sz val="12"/>
        <rFont val="Times New Roman"/>
        <family val="1"/>
      </rPr>
      <t>SLACK GENERATOR DATA</t>
    </r>
  </si>
  <si>
    <r>
      <rPr>
        <sz val="11"/>
        <rFont val="Times New Roman"/>
        <family val="1"/>
      </rPr>
      <t>Power rating (MVA)</t>
    </r>
  </si>
  <si>
    <r>
      <rPr>
        <sz val="11"/>
        <rFont val="Times New Roman"/>
        <family val="1"/>
      </rPr>
      <t>Voltage rating (kV)</t>
    </r>
  </si>
  <si>
    <r>
      <rPr>
        <sz val="11"/>
        <rFont val="Times New Roman"/>
        <family val="1"/>
      </rPr>
      <t>V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 xml:space="preserve"> (Pu)</t>
    </r>
  </si>
  <si>
    <r>
      <rPr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 xml:space="preserve">0
</t>
    </r>
    <r>
      <rPr>
        <sz val="11"/>
        <rFont val="Times New Roman"/>
        <family val="1"/>
      </rPr>
      <t>(Pu)</t>
    </r>
  </si>
  <si>
    <r>
      <rPr>
        <sz val="11"/>
        <rFont val="Times New Roman"/>
        <family val="1"/>
      </rPr>
      <t>Q max (Pu)</t>
    </r>
  </si>
  <si>
    <r>
      <rPr>
        <sz val="11"/>
        <rFont val="Times New Roman"/>
        <family val="1"/>
      </rPr>
      <t>Q min (Pu)</t>
    </r>
  </si>
  <si>
    <r>
      <rPr>
        <sz val="11"/>
        <rFont val="Times New Roman"/>
        <family val="1"/>
      </rPr>
      <t>V max (Pu)</t>
    </r>
  </si>
  <si>
    <r>
      <rPr>
        <sz val="11"/>
        <rFont val="Times New Roman"/>
        <family val="1"/>
      </rPr>
      <t>V min (Pu)</t>
    </r>
  </si>
  <si>
    <r>
      <rPr>
        <b/>
        <sz val="12"/>
        <rFont val="Times New Roman"/>
        <family val="1"/>
      </rPr>
      <t>PV GENERATOR DATA</t>
    </r>
  </si>
  <si>
    <r>
      <rPr>
        <sz val="11"/>
        <rFont val="Times New Roman"/>
        <family val="1"/>
      </rPr>
      <t>Power Rating (MVA)</t>
    </r>
  </si>
  <si>
    <r>
      <rPr>
        <sz val="11"/>
        <rFont val="Times New Roman"/>
        <family val="1"/>
      </rPr>
      <t>Voltage Rating (kV)</t>
    </r>
  </si>
  <si>
    <r>
      <rPr>
        <sz val="11"/>
        <rFont val="Times New Roman"/>
        <family val="1"/>
      </rPr>
      <t>Active Power (Pu)</t>
    </r>
  </si>
  <si>
    <r>
      <rPr>
        <b/>
        <sz val="12"/>
        <rFont val="Times New Roman"/>
        <family val="1"/>
      </rPr>
      <t>TRANSFORMER DATA</t>
    </r>
  </si>
  <si>
    <r>
      <rPr>
        <sz val="11"/>
        <rFont val="Times New Roman"/>
        <family val="1"/>
      </rPr>
      <t>From Bus</t>
    </r>
  </si>
  <si>
    <r>
      <rPr>
        <sz val="11"/>
        <rFont val="Times New Roman"/>
        <family val="1"/>
      </rPr>
      <t>To Bus</t>
    </r>
  </si>
  <si>
    <r>
      <rPr>
        <sz val="11"/>
        <rFont val="Times New Roman"/>
        <family val="1"/>
      </rPr>
      <t xml:space="preserve">Frequency
</t>
    </r>
    <r>
      <rPr>
        <sz val="11"/>
        <rFont val="Times New Roman"/>
        <family val="1"/>
      </rPr>
      <t>Rating (Hz)</t>
    </r>
  </si>
  <si>
    <r>
      <rPr>
        <sz val="11"/>
        <rFont val="Times New Roman"/>
        <family val="1"/>
      </rPr>
      <t xml:space="preserve">Voltage
</t>
    </r>
    <r>
      <rPr>
        <sz val="11"/>
        <rFont val="Times New Roman"/>
        <family val="1"/>
      </rPr>
      <t>Ratio (kV/kV)</t>
    </r>
  </si>
  <si>
    <r>
      <rPr>
        <sz val="11"/>
        <rFont val="Times New Roman"/>
        <family val="1"/>
      </rPr>
      <t>R (Pu)</t>
    </r>
  </si>
  <si>
    <r>
      <rPr>
        <sz val="11"/>
        <rFont val="Times New Roman"/>
        <family val="1"/>
      </rPr>
      <t>X (Pu)</t>
    </r>
  </si>
  <si>
    <r>
      <rPr>
        <sz val="11"/>
        <rFont val="Times New Roman"/>
        <family val="1"/>
      </rPr>
      <t xml:space="preserve">Fix Tap
</t>
    </r>
    <r>
      <rPr>
        <sz val="11"/>
        <rFont val="Times New Roman"/>
        <family val="1"/>
      </rPr>
      <t>Ratio (Pu/Pu)</t>
    </r>
  </si>
  <si>
    <r>
      <rPr>
        <b/>
        <sz val="12"/>
        <rFont val="Times New Roman"/>
        <family val="1"/>
      </rPr>
      <t>BRANCH DATA</t>
    </r>
  </si>
  <si>
    <r>
      <rPr>
        <sz val="11"/>
        <rFont val="Times New Roman"/>
        <family val="1"/>
      </rPr>
      <t>Frequency Rating (Hz)</t>
    </r>
  </si>
  <si>
    <r>
      <rPr>
        <sz val="11"/>
        <rFont val="Times New Roman"/>
        <family val="1"/>
      </rPr>
      <t>B(Pu)</t>
    </r>
  </si>
  <si>
    <t>R(ohm/km)</t>
  </si>
  <si>
    <t>X(ohm/km)</t>
  </si>
  <si>
    <t>B(ohm/km)</t>
  </si>
  <si>
    <t>C(ohm/km)</t>
  </si>
  <si>
    <r>
      <rPr>
        <b/>
        <sz val="12"/>
        <rFont val="Times New Roman"/>
        <family val="1"/>
      </rPr>
      <t>PQ LOAD DATA</t>
    </r>
  </si>
  <si>
    <r>
      <rPr>
        <sz val="11"/>
        <rFont val="Times New Roman"/>
        <family val="1"/>
      </rPr>
      <t>Voltage rating (kv)</t>
    </r>
  </si>
  <si>
    <r>
      <rPr>
        <sz val="11"/>
        <rFont val="Times New Roman"/>
        <family val="1"/>
      </rPr>
      <t>Reactive Power (Pu)</t>
    </r>
  </si>
  <si>
    <r>
      <rPr>
        <b/>
        <sz val="12"/>
        <rFont val="Times New Roman"/>
        <family val="1"/>
      </rPr>
      <t>SYNCHRONOUS MACHINES DATA</t>
    </r>
  </si>
  <si>
    <r>
      <rPr>
        <sz val="8"/>
        <rFont val="Times New Roman"/>
        <family val="1"/>
      </rPr>
      <t>Bus Number</t>
    </r>
  </si>
  <si>
    <r>
      <rPr>
        <sz val="8"/>
        <rFont val="Times New Roman"/>
        <family val="1"/>
      </rPr>
      <t xml:space="preserve">Power Rating
</t>
    </r>
    <r>
      <rPr>
        <sz val="8"/>
        <rFont val="Times New Roman"/>
        <family val="1"/>
      </rPr>
      <t>(MVA)</t>
    </r>
  </si>
  <si>
    <r>
      <rPr>
        <sz val="8"/>
        <rFont val="Times New Roman"/>
        <family val="1"/>
      </rPr>
      <t xml:space="preserve">Voltag e rating
</t>
    </r>
    <r>
      <rPr>
        <sz val="8"/>
        <rFont val="Times New Roman"/>
        <family val="1"/>
      </rPr>
      <t>(kV)</t>
    </r>
  </si>
  <si>
    <r>
      <rPr>
        <sz val="8"/>
        <rFont val="Times New Roman"/>
        <family val="1"/>
      </rPr>
      <t xml:space="preserve">Frequency rating
</t>
    </r>
    <r>
      <rPr>
        <sz val="8"/>
        <rFont val="Times New Roman"/>
        <family val="1"/>
      </rPr>
      <t>(Hz)</t>
    </r>
  </si>
  <si>
    <r>
      <rPr>
        <sz val="8"/>
        <rFont val="Times New Roman"/>
        <family val="1"/>
      </rPr>
      <t>Machine Model</t>
    </r>
  </si>
  <si>
    <r>
      <rPr>
        <sz val="8"/>
        <rFont val="Times New Roman"/>
        <family val="1"/>
      </rPr>
      <t>XL (Pu)</t>
    </r>
  </si>
  <si>
    <r>
      <rPr>
        <sz val="8"/>
        <rFont val="Times New Roman"/>
        <family val="1"/>
      </rPr>
      <t>ra (Pu)</t>
    </r>
  </si>
  <si>
    <r>
      <rPr>
        <sz val="8"/>
        <rFont val="Times New Roman"/>
        <family val="1"/>
      </rPr>
      <t>Xd (Pu)</t>
    </r>
  </si>
  <si>
    <r>
      <rPr>
        <sz val="8"/>
        <rFont val="Times New Roman"/>
        <family val="1"/>
      </rPr>
      <t>X'd (Pu)</t>
    </r>
  </si>
  <si>
    <r>
      <rPr>
        <sz val="8"/>
        <rFont val="Times New Roman"/>
        <family val="1"/>
      </rPr>
      <t xml:space="preserve">X''d
</t>
    </r>
    <r>
      <rPr>
        <sz val="8"/>
        <rFont val="Times New Roman"/>
        <family val="1"/>
      </rPr>
      <t>(Pu)</t>
    </r>
  </si>
  <si>
    <r>
      <rPr>
        <sz val="8"/>
        <rFont val="Times New Roman"/>
        <family val="1"/>
      </rPr>
      <t xml:space="preserve">T'd0
</t>
    </r>
    <r>
      <rPr>
        <sz val="8"/>
        <rFont val="Times New Roman"/>
        <family val="1"/>
      </rPr>
      <t>(s)</t>
    </r>
  </si>
  <si>
    <r>
      <rPr>
        <sz val="8"/>
        <rFont val="Times New Roman"/>
        <family val="1"/>
      </rPr>
      <t xml:space="preserve">T''d0
</t>
    </r>
    <r>
      <rPr>
        <sz val="8"/>
        <rFont val="Times New Roman"/>
        <family val="1"/>
      </rPr>
      <t>(s)</t>
    </r>
  </si>
  <si>
    <r>
      <rPr>
        <sz val="8"/>
        <rFont val="Times New Roman"/>
        <family val="1"/>
      </rPr>
      <t>Xq (Pu)</t>
    </r>
  </si>
  <si>
    <r>
      <rPr>
        <sz val="8"/>
        <rFont val="Times New Roman"/>
        <family val="1"/>
      </rPr>
      <t>X'q (Pu)</t>
    </r>
  </si>
  <si>
    <r>
      <rPr>
        <sz val="8"/>
        <rFont val="Times New Roman"/>
        <family val="1"/>
      </rPr>
      <t xml:space="preserve">X''q
</t>
    </r>
    <r>
      <rPr>
        <sz val="8"/>
        <rFont val="Times New Roman"/>
        <family val="1"/>
      </rPr>
      <t>(Pu)</t>
    </r>
  </si>
  <si>
    <r>
      <rPr>
        <sz val="8"/>
        <rFont val="Times New Roman"/>
        <family val="1"/>
      </rPr>
      <t xml:space="preserve">T'q0
</t>
    </r>
    <r>
      <rPr>
        <sz val="8"/>
        <rFont val="Times New Roman"/>
        <family val="1"/>
      </rPr>
      <t>(s)</t>
    </r>
  </si>
  <si>
    <r>
      <rPr>
        <sz val="8"/>
        <rFont val="Times New Roman"/>
        <family val="1"/>
      </rPr>
      <t xml:space="preserve">T''q0
</t>
    </r>
    <r>
      <rPr>
        <sz val="8"/>
        <rFont val="Times New Roman"/>
        <family val="1"/>
      </rPr>
      <t>(s)</t>
    </r>
  </si>
  <si>
    <r>
      <rPr>
        <sz val="8"/>
        <rFont val="Times New Roman"/>
        <family val="1"/>
      </rPr>
      <t xml:space="preserve">M = 2H
</t>
    </r>
    <r>
      <rPr>
        <sz val="8"/>
        <rFont val="Times New Roman"/>
        <family val="1"/>
      </rPr>
      <t>(kWs/kVA)</t>
    </r>
  </si>
  <si>
    <r>
      <rPr>
        <sz val="8"/>
        <rFont val="Times New Roman"/>
        <family val="1"/>
      </rPr>
      <t>Damping coefficient</t>
    </r>
  </si>
  <si>
    <r>
      <rPr>
        <b/>
        <sz val="12"/>
        <rFont val="Times New Roman"/>
        <family val="1"/>
      </rPr>
      <t>TURBINE GOVERNOR DATA</t>
    </r>
  </si>
  <si>
    <r>
      <rPr>
        <sz val="11"/>
        <rFont val="Times New Roman"/>
        <family val="1"/>
      </rPr>
      <t>Generator number</t>
    </r>
  </si>
  <si>
    <r>
      <rPr>
        <sz val="11"/>
        <rFont val="Times New Roman"/>
        <family val="1"/>
      </rPr>
      <t>Governor Type</t>
    </r>
  </si>
  <si>
    <r>
      <rPr>
        <sz val="11"/>
        <rFont val="Times New Roman"/>
        <family val="1"/>
      </rPr>
      <t>ωref0 (Pu)</t>
    </r>
  </si>
  <si>
    <r>
      <rPr>
        <sz val="11"/>
        <rFont val="Times New Roman"/>
        <family val="1"/>
      </rPr>
      <t>Tmax (Pu)</t>
    </r>
  </si>
  <si>
    <r>
      <rPr>
        <sz val="11"/>
        <rFont val="Times New Roman"/>
        <family val="1"/>
      </rPr>
      <t>Tmin  (Pu)</t>
    </r>
  </si>
  <si>
    <r>
      <rPr>
        <sz val="11"/>
        <rFont val="Times New Roman"/>
        <family val="1"/>
      </rPr>
      <t>T2 (s)</t>
    </r>
  </si>
  <si>
    <r>
      <rPr>
        <sz val="11"/>
        <rFont val="Times New Roman"/>
        <family val="1"/>
      </rPr>
      <t>T1 (s)</t>
    </r>
  </si>
  <si>
    <r>
      <rPr>
        <b/>
        <sz val="12"/>
        <rFont val="Times New Roman"/>
        <family val="1"/>
      </rPr>
      <t>EXCITER SYSTEM DATA</t>
    </r>
  </si>
  <si>
    <r>
      <rPr>
        <sz val="11"/>
        <rFont val="Times New Roman"/>
        <family val="1"/>
      </rPr>
      <t>Generator Number</t>
    </r>
  </si>
  <si>
    <r>
      <rPr>
        <sz val="11"/>
        <rFont val="Times New Roman"/>
        <family val="1"/>
      </rPr>
      <t>Exciter Type</t>
    </r>
  </si>
  <si>
    <r>
      <rPr>
        <sz val="11"/>
        <rFont val="Times New Roman"/>
        <family val="1"/>
      </rPr>
      <t>Vr Max (Pu)</t>
    </r>
  </si>
  <si>
    <r>
      <rPr>
        <sz val="11"/>
        <rFont val="Times New Roman"/>
        <family val="1"/>
      </rPr>
      <t>Vr Min (Pu)</t>
    </r>
  </si>
  <si>
    <r>
      <rPr>
        <sz val="11"/>
        <rFont val="Times New Roman"/>
        <family val="1"/>
      </rPr>
      <t>Ka (Pu/Pu)</t>
    </r>
  </si>
  <si>
    <r>
      <rPr>
        <sz val="11"/>
        <rFont val="Times New Roman"/>
        <family val="1"/>
      </rPr>
      <t>Ta (s)</t>
    </r>
  </si>
  <si>
    <r>
      <rPr>
        <sz val="11"/>
        <rFont val="Times New Roman"/>
        <family val="1"/>
      </rPr>
      <t>Kf (Pu/Pu)</t>
    </r>
  </si>
  <si>
    <r>
      <rPr>
        <sz val="11"/>
        <rFont val="Times New Roman"/>
        <family val="1"/>
      </rPr>
      <t>Tf (s)</t>
    </r>
  </si>
  <si>
    <r>
      <rPr>
        <sz val="11"/>
        <rFont val="Times New Roman"/>
        <family val="1"/>
      </rPr>
      <t>Te (s)</t>
    </r>
  </si>
  <si>
    <r>
      <rPr>
        <sz val="11"/>
        <rFont val="Times New Roman"/>
        <family val="1"/>
      </rPr>
      <t>Tr (s)</t>
    </r>
  </si>
  <si>
    <r>
      <rPr>
        <sz val="11"/>
        <rFont val="Times New Roman"/>
        <family val="1"/>
      </rPr>
      <t>Ae-1st Ceiling coefficient</t>
    </r>
  </si>
  <si>
    <r>
      <rPr>
        <sz val="11"/>
        <rFont val="Times New Roman"/>
        <family val="1"/>
      </rPr>
      <t>Be-2nd Ceiling Coefficient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</si>
</sst>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"/>
    <numFmt numFmtId="169" formatCode="0.000"/>
    <numFmt numFmtId="170" formatCode="0.0000"/>
    <numFmt numFmtId="171" formatCode="0.00000"/>
    <numFmt numFmtId="172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.5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1"/>
      <color rgb="FF000000"/>
      <name val="Times New Roman"/>
      <family val="2"/>
    </font>
    <font>
      <sz val="10"/>
      <color rgb="FF00000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1" fontId="3" fillId="0" borderId="0" xfId="0" applyNumberFormat="1" applyFont="1" applyAlignment="1">
      <alignment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left" vertical="top" wrapText="1" indent="7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shrinkToFit="1"/>
    </xf>
    <xf numFmtId="1" fontId="9" fillId="0" borderId="2" xfId="0" applyNumberFormat="1" applyFont="1" applyBorder="1" applyAlignment="1">
      <alignment horizontal="center" vertical="top" shrinkToFit="1"/>
    </xf>
    <xf numFmtId="1" fontId="9" fillId="0" borderId="3" xfId="0" applyNumberFormat="1" applyFont="1" applyBorder="1" applyAlignment="1">
      <alignment horizontal="center" vertical="top" shrinkToFit="1"/>
    </xf>
    <xf numFmtId="168" fontId="9" fillId="0" borderId="1" xfId="0" applyNumberFormat="1" applyFont="1" applyBorder="1" applyAlignment="1">
      <alignment horizontal="center" vertical="top" shrinkToFit="1"/>
    </xf>
    <xf numFmtId="168" fontId="9" fillId="0" borderId="2" xfId="0" applyNumberFormat="1" applyFont="1" applyBorder="1" applyAlignment="1">
      <alignment horizontal="center" vertical="top" shrinkToFit="1"/>
    </xf>
    <xf numFmtId="168" fontId="9" fillId="0" borderId="3" xfId="0" applyNumberFormat="1" applyFont="1" applyBorder="1" applyAlignment="1">
      <alignment horizontal="center" vertical="top" shrinkToFit="1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left" vertical="top" indent="1" shrinkToFit="1"/>
    </xf>
    <xf numFmtId="2" fontId="9" fillId="0" borderId="2" xfId="0" applyNumberFormat="1" applyFont="1" applyBorder="1" applyAlignment="1">
      <alignment horizontal="left" vertical="top" indent="1" shrinkToFit="1"/>
    </xf>
    <xf numFmtId="2" fontId="9" fillId="0" borderId="3" xfId="0" applyNumberFormat="1" applyFont="1" applyBorder="1" applyAlignment="1">
      <alignment horizontal="left" vertical="top" indent="1" shrinkToFit="1"/>
    </xf>
    <xf numFmtId="168" fontId="9" fillId="0" borderId="1" xfId="0" applyNumberFormat="1" applyFont="1" applyBorder="1" applyAlignment="1">
      <alignment horizontal="left" vertical="top" indent="2" shrinkToFit="1"/>
    </xf>
    <xf numFmtId="168" fontId="9" fillId="0" borderId="2" xfId="0" applyNumberFormat="1" applyFont="1" applyBorder="1" applyAlignment="1">
      <alignment horizontal="left" vertical="top" indent="2" shrinkToFit="1"/>
    </xf>
    <xf numFmtId="168" fontId="9" fillId="0" borderId="3" xfId="0" applyNumberFormat="1" applyFont="1" applyBorder="1" applyAlignment="1">
      <alignment horizontal="left" vertical="top" indent="2" shrinkToFit="1"/>
    </xf>
    <xf numFmtId="169" fontId="9" fillId="0" borderId="1" xfId="0" applyNumberFormat="1" applyFont="1" applyBorder="1" applyAlignment="1">
      <alignment horizontal="left" vertical="top" indent="1" shrinkToFit="1"/>
    </xf>
    <xf numFmtId="169" fontId="9" fillId="0" borderId="2" xfId="0" applyNumberFormat="1" applyFont="1" applyBorder="1" applyAlignment="1">
      <alignment horizontal="left" vertical="top" indent="1" shrinkToFit="1"/>
    </xf>
    <xf numFmtId="169" fontId="9" fillId="0" borderId="3" xfId="0" applyNumberFormat="1" applyFont="1" applyBorder="1" applyAlignment="1">
      <alignment horizontal="left" vertical="top" indent="1" shrinkToFit="1"/>
    </xf>
    <xf numFmtId="1" fontId="9" fillId="0" borderId="1" xfId="0" applyNumberFormat="1" applyFont="1" applyBorder="1" applyAlignment="1">
      <alignment horizontal="right" vertical="top" indent="4" shrinkToFit="1"/>
    </xf>
    <xf numFmtId="1" fontId="9" fillId="0" borderId="2" xfId="0" applyNumberFormat="1" applyFont="1" applyBorder="1" applyAlignment="1">
      <alignment horizontal="right" vertical="top" indent="4" shrinkToFit="1"/>
    </xf>
    <xf numFmtId="1" fontId="9" fillId="0" borderId="3" xfId="0" applyNumberFormat="1" applyFont="1" applyBorder="1" applyAlignment="1">
      <alignment horizontal="right" vertical="top" indent="4" shrinkToFit="1"/>
    </xf>
    <xf numFmtId="169" fontId="9" fillId="0" borderId="1" xfId="0" applyNumberFormat="1" applyFont="1" applyBorder="1" applyAlignment="1">
      <alignment horizontal="center" vertical="top" shrinkToFit="1"/>
    </xf>
    <xf numFmtId="169" fontId="9" fillId="0" borderId="2" xfId="0" applyNumberFormat="1" applyFont="1" applyBorder="1" applyAlignment="1">
      <alignment horizontal="center" vertical="top" shrinkToFit="1"/>
    </xf>
    <xf numFmtId="169" fontId="9" fillId="0" borderId="3" xfId="0" applyNumberFormat="1" applyFont="1" applyBorder="1" applyAlignment="1">
      <alignment horizontal="center" vertical="top" shrinkToFit="1"/>
    </xf>
    <xf numFmtId="168" fontId="9" fillId="0" borderId="1" xfId="0" applyNumberFormat="1" applyFont="1" applyBorder="1" applyAlignment="1">
      <alignment horizontal="right" vertical="top" indent="2" shrinkToFit="1"/>
    </xf>
    <xf numFmtId="168" fontId="9" fillId="0" borderId="2" xfId="0" applyNumberFormat="1" applyFont="1" applyBorder="1" applyAlignment="1">
      <alignment horizontal="right" vertical="top" indent="2" shrinkToFit="1"/>
    </xf>
    <xf numFmtId="168" fontId="9" fillId="0" borderId="3" xfId="0" applyNumberFormat="1" applyFont="1" applyBorder="1" applyAlignment="1">
      <alignment horizontal="right" vertical="top" indent="2" shrinkToFit="1"/>
    </xf>
    <xf numFmtId="170" fontId="9" fillId="0" borderId="1" xfId="0" applyNumberFormat="1" applyFont="1" applyBorder="1" applyAlignment="1">
      <alignment horizontal="center" vertical="top" shrinkToFit="1"/>
    </xf>
    <xf numFmtId="170" fontId="9" fillId="0" borderId="2" xfId="0" applyNumberFormat="1" applyFont="1" applyBorder="1" applyAlignment="1">
      <alignment horizontal="center" vertical="top" shrinkToFit="1"/>
    </xf>
    <xf numFmtId="170" fontId="9" fillId="0" borderId="3" xfId="0" applyNumberFormat="1" applyFont="1" applyBorder="1" applyAlignment="1">
      <alignment horizontal="center" vertical="top" shrinkToFit="1"/>
    </xf>
    <xf numFmtId="2" fontId="9" fillId="0" borderId="1" xfId="0" applyNumberFormat="1" applyFont="1" applyBorder="1" applyAlignment="1">
      <alignment horizontal="center" vertical="top" shrinkToFit="1"/>
    </xf>
    <xf numFmtId="2" fontId="9" fillId="0" borderId="2" xfId="0" applyNumberFormat="1" applyFont="1" applyBorder="1" applyAlignment="1">
      <alignment horizontal="center" vertical="top" shrinkToFit="1"/>
    </xf>
    <xf numFmtId="2" fontId="9" fillId="0" borderId="3" xfId="0" applyNumberFormat="1" applyFont="1" applyBorder="1" applyAlignment="1">
      <alignment horizontal="center" vertical="top" shrinkToFit="1"/>
    </xf>
    <xf numFmtId="2" fontId="9" fillId="0" borderId="1" xfId="0" applyNumberFormat="1" applyFont="1" applyBorder="1" applyAlignment="1">
      <alignment horizontal="right" vertical="top" indent="1" shrinkToFit="1"/>
    </xf>
    <xf numFmtId="2" fontId="9" fillId="0" borderId="2" xfId="0" applyNumberFormat="1" applyFont="1" applyBorder="1" applyAlignment="1">
      <alignment horizontal="right" vertical="top" indent="1" shrinkToFit="1"/>
    </xf>
    <xf numFmtId="2" fontId="9" fillId="0" borderId="3" xfId="0" applyNumberFormat="1" applyFont="1" applyBorder="1" applyAlignment="1">
      <alignment horizontal="right" vertical="top" indent="1" shrinkToFit="1"/>
    </xf>
    <xf numFmtId="0" fontId="7" fillId="0" borderId="4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 indent="1"/>
    </xf>
    <xf numFmtId="0" fontId="7" fillId="0" borderId="2" xfId="0" applyFont="1" applyBorder="1" applyAlignment="1">
      <alignment horizontal="right" vertical="center" wrapText="1" indent="1"/>
    </xf>
    <xf numFmtId="0" fontId="7" fillId="0" borderId="3" xfId="0" applyFont="1" applyBorder="1" applyAlignment="1">
      <alignment horizontal="right" vertical="center" wrapText="1" indent="1"/>
    </xf>
    <xf numFmtId="1" fontId="9" fillId="0" borderId="4" xfId="0" applyNumberFormat="1" applyFont="1" applyBorder="1" applyAlignment="1">
      <alignment horizontal="center" vertical="top" shrinkToFit="1"/>
    </xf>
    <xf numFmtId="171" fontId="9" fillId="0" borderId="1" xfId="0" applyNumberFormat="1" applyFont="1" applyBorder="1" applyAlignment="1">
      <alignment horizontal="right" vertical="top" shrinkToFit="1"/>
    </xf>
    <xf numFmtId="171" fontId="9" fillId="0" borderId="2" xfId="0" applyNumberFormat="1" applyFont="1" applyBorder="1" applyAlignment="1">
      <alignment horizontal="right" vertical="top" shrinkToFit="1"/>
    </xf>
    <xf numFmtId="171" fontId="9" fillId="0" borderId="3" xfId="0" applyNumberFormat="1" applyFont="1" applyBorder="1" applyAlignment="1">
      <alignment horizontal="right" vertical="top" shrinkToFit="1"/>
    </xf>
    <xf numFmtId="172" fontId="9" fillId="0" borderId="1" xfId="0" applyNumberFormat="1" applyFont="1" applyBorder="1" applyAlignment="1">
      <alignment horizontal="center" vertical="top" shrinkToFit="1"/>
    </xf>
    <xf numFmtId="172" fontId="9" fillId="0" borderId="2" xfId="0" applyNumberFormat="1" applyFont="1" applyBorder="1" applyAlignment="1">
      <alignment horizontal="center" vertical="top" shrinkToFit="1"/>
    </xf>
    <xf numFmtId="172" fontId="9" fillId="0" borderId="3" xfId="0" applyNumberFormat="1" applyFont="1" applyBorder="1" applyAlignment="1">
      <alignment horizontal="center" vertical="top" shrinkToFit="1"/>
    </xf>
    <xf numFmtId="0" fontId="0" fillId="0" borderId="4" xfId="0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 indent="2" shrinkToFit="1"/>
    </xf>
    <xf numFmtId="1" fontId="9" fillId="0" borderId="3" xfId="0" applyNumberFormat="1" applyFont="1" applyBorder="1" applyAlignment="1">
      <alignment horizontal="left" vertical="top" indent="2" shrinkToFit="1"/>
    </xf>
    <xf numFmtId="1" fontId="9" fillId="0" borderId="1" xfId="0" applyNumberFormat="1" applyFont="1" applyBorder="1" applyAlignment="1">
      <alignment horizontal="right" vertical="top" indent="5" shrinkToFit="1"/>
    </xf>
    <xf numFmtId="1" fontId="9" fillId="0" borderId="2" xfId="0" applyNumberFormat="1" applyFont="1" applyBorder="1" applyAlignment="1">
      <alignment horizontal="right" vertical="top" indent="5" shrinkToFit="1"/>
    </xf>
    <xf numFmtId="1" fontId="9" fillId="0" borderId="3" xfId="0" applyNumberFormat="1" applyFont="1" applyBorder="1" applyAlignment="1">
      <alignment horizontal="right" vertical="top" indent="5" shrinkToFit="1"/>
    </xf>
    <xf numFmtId="171" fontId="9" fillId="0" borderId="1" xfId="0" applyNumberFormat="1" applyFont="1" applyBorder="1" applyAlignment="1">
      <alignment horizontal="center" vertical="top" shrinkToFit="1"/>
    </xf>
    <xf numFmtId="171" fontId="9" fillId="0" borderId="2" xfId="0" applyNumberFormat="1" applyFont="1" applyBorder="1" applyAlignment="1">
      <alignment horizontal="center" vertical="top" shrinkToFit="1"/>
    </xf>
    <xf numFmtId="171" fontId="9" fillId="0" borderId="3" xfId="0" applyNumberFormat="1" applyFont="1" applyBorder="1" applyAlignment="1">
      <alignment horizontal="center" vertical="top" shrinkToFit="1"/>
    </xf>
    <xf numFmtId="0" fontId="7" fillId="0" borderId="1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2"/>
    </xf>
    <xf numFmtId="1" fontId="9" fillId="0" borderId="2" xfId="0" applyNumberFormat="1" applyFont="1" applyBorder="1" applyAlignment="1">
      <alignment horizontal="left" vertical="top" indent="2" shrinkToFit="1"/>
    </xf>
    <xf numFmtId="1" fontId="9" fillId="0" borderId="1" xfId="0" applyNumberFormat="1" applyFont="1" applyBorder="1" applyAlignment="1">
      <alignment horizontal="left" vertical="top" indent="3" shrinkToFit="1"/>
    </xf>
    <xf numFmtId="1" fontId="9" fillId="0" borderId="2" xfId="0" applyNumberFormat="1" applyFont="1" applyBorder="1" applyAlignment="1">
      <alignment horizontal="left" vertical="top" indent="3" shrinkToFit="1"/>
    </xf>
    <xf numFmtId="1" fontId="9" fillId="0" borderId="3" xfId="0" applyNumberFormat="1" applyFont="1" applyBorder="1" applyAlignment="1">
      <alignment horizontal="left" vertical="top" indent="3" shrinkToFit="1"/>
    </xf>
    <xf numFmtId="0" fontId="11" fillId="0" borderId="4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3" xfId="0" applyFont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4" xfId="0" applyBorder="1" applyAlignment="1">
      <alignment horizontal="center" vertical="top" wrapText="1"/>
    </xf>
    <xf numFmtId="1" fontId="12" fillId="0" borderId="4" xfId="0" applyNumberFormat="1" applyFont="1" applyBorder="1" applyAlignment="1">
      <alignment horizontal="left" vertical="top" indent="2" shrinkToFit="1"/>
    </xf>
    <xf numFmtId="1" fontId="12" fillId="0" borderId="1" xfId="0" applyNumberFormat="1" applyFont="1" applyBorder="1" applyAlignment="1">
      <alignment horizontal="center" vertical="top" shrinkToFit="1"/>
    </xf>
    <xf numFmtId="1" fontId="12" fillId="0" borderId="2" xfId="0" applyNumberFormat="1" applyFont="1" applyBorder="1" applyAlignment="1">
      <alignment horizontal="center" vertical="top" shrinkToFit="1"/>
    </xf>
    <xf numFmtId="1" fontId="12" fillId="0" borderId="3" xfId="0" applyNumberFormat="1" applyFont="1" applyBorder="1" applyAlignment="1">
      <alignment horizontal="center" vertical="top" shrinkToFit="1"/>
    </xf>
    <xf numFmtId="1" fontId="12" fillId="0" borderId="1" xfId="0" applyNumberFormat="1" applyFont="1" applyBorder="1" applyAlignment="1">
      <alignment horizontal="right" vertical="top" indent="2" shrinkToFit="1"/>
    </xf>
    <xf numFmtId="1" fontId="12" fillId="0" borderId="2" xfId="0" applyNumberFormat="1" applyFont="1" applyBorder="1" applyAlignment="1">
      <alignment horizontal="right" vertical="top" indent="2" shrinkToFit="1"/>
    </xf>
    <xf numFmtId="1" fontId="12" fillId="0" borderId="3" xfId="0" applyNumberFormat="1" applyFont="1" applyBorder="1" applyAlignment="1">
      <alignment horizontal="right" vertical="top" indent="2" shrinkToFit="1"/>
    </xf>
    <xf numFmtId="168" fontId="12" fillId="0" borderId="1" xfId="0" applyNumberFormat="1" applyFont="1" applyBorder="1" applyAlignment="1">
      <alignment horizontal="left" vertical="top" indent="2" shrinkToFit="1"/>
    </xf>
    <xf numFmtId="168" fontId="12" fillId="0" borderId="3" xfId="0" applyNumberFormat="1" applyFont="1" applyBorder="1" applyAlignment="1">
      <alignment horizontal="left" vertical="top" indent="2" shrinkToFit="1"/>
    </xf>
    <xf numFmtId="170" fontId="12" fillId="0" borderId="1" xfId="0" applyNumberFormat="1" applyFont="1" applyBorder="1" applyAlignment="1">
      <alignment horizontal="center" vertical="top" shrinkToFit="1"/>
    </xf>
    <xf numFmtId="170" fontId="12" fillId="0" borderId="2" xfId="0" applyNumberFormat="1" applyFont="1" applyBorder="1" applyAlignment="1">
      <alignment horizontal="center" vertical="top" shrinkToFit="1"/>
    </xf>
    <xf numFmtId="170" fontId="12" fillId="0" borderId="3" xfId="0" applyNumberFormat="1" applyFont="1" applyBorder="1" applyAlignment="1">
      <alignment horizontal="center" vertical="top" shrinkToFit="1"/>
    </xf>
    <xf numFmtId="168" fontId="12" fillId="0" borderId="1" xfId="0" applyNumberFormat="1" applyFont="1" applyBorder="1" applyAlignment="1">
      <alignment horizontal="center" vertical="top" shrinkToFit="1"/>
    </xf>
    <xf numFmtId="168" fontId="12" fillId="0" borderId="2" xfId="0" applyNumberFormat="1" applyFont="1" applyBorder="1" applyAlignment="1">
      <alignment horizontal="center" vertical="top" shrinkToFit="1"/>
    </xf>
    <xf numFmtId="168" fontId="12" fillId="0" borderId="3" xfId="0" applyNumberFormat="1" applyFont="1" applyBorder="1" applyAlignment="1">
      <alignment horizontal="center" vertical="top" shrinkToFit="1"/>
    </xf>
    <xf numFmtId="2" fontId="12" fillId="0" borderId="1" xfId="0" applyNumberFormat="1" applyFont="1" applyBorder="1" applyAlignment="1">
      <alignment horizontal="left" vertical="top" indent="1" shrinkToFit="1"/>
    </xf>
    <xf numFmtId="2" fontId="12" fillId="0" borderId="2" xfId="0" applyNumberFormat="1" applyFont="1" applyBorder="1" applyAlignment="1">
      <alignment horizontal="left" vertical="top" indent="1" shrinkToFit="1"/>
    </xf>
    <xf numFmtId="2" fontId="12" fillId="0" borderId="3" xfId="0" applyNumberFormat="1" applyFont="1" applyBorder="1" applyAlignment="1">
      <alignment horizontal="left" vertical="top" indent="1" shrinkToFit="1"/>
    </xf>
    <xf numFmtId="168" fontId="12" fillId="0" borderId="1" xfId="0" applyNumberFormat="1" applyFont="1" applyBorder="1" applyAlignment="1">
      <alignment horizontal="left" vertical="top" indent="1" shrinkToFit="1"/>
    </xf>
    <xf numFmtId="168" fontId="12" fillId="0" borderId="2" xfId="0" applyNumberFormat="1" applyFont="1" applyBorder="1" applyAlignment="1">
      <alignment horizontal="left" vertical="top" indent="1" shrinkToFit="1"/>
    </xf>
    <xf numFmtId="168" fontId="12" fillId="0" borderId="3" xfId="0" applyNumberFormat="1" applyFont="1" applyBorder="1" applyAlignment="1">
      <alignment horizontal="left" vertical="top" indent="1" shrinkToFit="1"/>
    </xf>
    <xf numFmtId="2" fontId="12" fillId="0" borderId="1" xfId="0" applyNumberFormat="1" applyFont="1" applyBorder="1" applyAlignment="1">
      <alignment horizontal="center" vertical="top" shrinkToFit="1"/>
    </xf>
    <xf numFmtId="2" fontId="12" fillId="0" borderId="3" xfId="0" applyNumberFormat="1" applyFont="1" applyBorder="1" applyAlignment="1">
      <alignment horizontal="center" vertical="top" shrinkToFit="1"/>
    </xf>
    <xf numFmtId="169" fontId="12" fillId="0" borderId="1" xfId="0" applyNumberFormat="1" applyFont="1" applyBorder="1" applyAlignment="1">
      <alignment horizontal="left" vertical="top" shrinkToFit="1"/>
    </xf>
    <xf numFmtId="169" fontId="12" fillId="0" borderId="2" xfId="0" applyNumberFormat="1" applyFont="1" applyBorder="1" applyAlignment="1">
      <alignment horizontal="left" vertical="top" shrinkToFit="1"/>
    </xf>
    <xf numFmtId="169" fontId="12" fillId="0" borderId="3" xfId="0" applyNumberFormat="1" applyFont="1" applyBorder="1" applyAlignment="1">
      <alignment horizontal="left" vertical="top" shrinkToFit="1"/>
    </xf>
    <xf numFmtId="169" fontId="12" fillId="0" borderId="1" xfId="0" applyNumberFormat="1" applyFont="1" applyBorder="1" applyAlignment="1">
      <alignment horizontal="center" vertical="top" shrinkToFit="1"/>
    </xf>
    <xf numFmtId="169" fontId="12" fillId="0" borderId="2" xfId="0" applyNumberFormat="1" applyFont="1" applyBorder="1" applyAlignment="1">
      <alignment horizontal="center" vertical="top" shrinkToFit="1"/>
    </xf>
    <xf numFmtId="169" fontId="12" fillId="0" borderId="3" xfId="0" applyNumberFormat="1" applyFont="1" applyBorder="1" applyAlignment="1">
      <alignment horizontal="center" vertical="top" shrinkToFit="1"/>
    </xf>
    <xf numFmtId="1" fontId="12" fillId="0" borderId="4" xfId="0" applyNumberFormat="1" applyFont="1" applyBorder="1" applyAlignment="1">
      <alignment horizontal="center" vertical="top" shrinkToFit="1"/>
    </xf>
    <xf numFmtId="169" fontId="12" fillId="0" borderId="1" xfId="0" applyNumberFormat="1" applyFont="1" applyBorder="1" applyAlignment="1">
      <alignment horizontal="left" vertical="top" indent="1" shrinkToFit="1"/>
    </xf>
    <xf numFmtId="169" fontId="12" fillId="0" borderId="3" xfId="0" applyNumberFormat="1" applyFont="1" applyBorder="1" applyAlignment="1">
      <alignment horizontal="left" vertical="top" indent="1" shrinkToFit="1"/>
    </xf>
    <xf numFmtId="169" fontId="12" fillId="0" borderId="1" xfId="0" applyNumberFormat="1" applyFont="1" applyBorder="1" applyAlignment="1">
      <alignment horizontal="left" vertical="top" indent="2" shrinkToFit="1"/>
    </xf>
    <xf numFmtId="169" fontId="12" fillId="0" borderId="3" xfId="0" applyNumberFormat="1" applyFont="1" applyBorder="1" applyAlignment="1">
      <alignment horizontal="left" vertical="top" indent="2" shrinkToFit="1"/>
    </xf>
    <xf numFmtId="1" fontId="12" fillId="0" borderId="1" xfId="0" applyNumberFormat="1" applyFont="1" applyBorder="1" applyAlignment="1">
      <alignment horizontal="right" vertical="top" indent="3" shrinkToFit="1"/>
    </xf>
    <xf numFmtId="1" fontId="12" fillId="0" borderId="3" xfId="0" applyNumberFormat="1" applyFont="1" applyBorder="1" applyAlignment="1">
      <alignment horizontal="right" vertical="top" indent="3" shrinkToFit="1"/>
    </xf>
    <xf numFmtId="1" fontId="12" fillId="0" borderId="1" xfId="0" applyNumberFormat="1" applyFont="1" applyBorder="1" applyAlignment="1">
      <alignment horizontal="left" vertical="top" indent="2" shrinkToFit="1"/>
    </xf>
    <xf numFmtId="1" fontId="12" fillId="0" borderId="3" xfId="0" applyNumberFormat="1" applyFont="1" applyBorder="1" applyAlignment="1">
      <alignment horizontal="left" vertical="top" indent="2" shrinkToFit="1"/>
    </xf>
    <xf numFmtId="2" fontId="12" fillId="0" borderId="2" xfId="0" applyNumberFormat="1" applyFont="1" applyBorder="1" applyAlignment="1">
      <alignment horizontal="center" vertical="top" shrinkToFit="1"/>
    </xf>
    <xf numFmtId="168" fontId="12" fillId="0" borderId="4" xfId="0" applyNumberFormat="1" applyFont="1" applyBorder="1" applyAlignment="1">
      <alignment horizontal="center" vertical="top" shrinkToFit="1"/>
    </xf>
    <xf numFmtId="2" fontId="12" fillId="0" borderId="1" xfId="0" applyNumberFormat="1" applyFont="1" applyBorder="1" applyAlignment="1">
      <alignment horizontal="left" vertical="top" indent="2" shrinkToFit="1"/>
    </xf>
    <xf numFmtId="2" fontId="12" fillId="0" borderId="3" xfId="0" applyNumberFormat="1" applyFont="1" applyBorder="1" applyAlignment="1">
      <alignment horizontal="left" vertical="top" indent="2" shrinkToFit="1"/>
    </xf>
    <xf numFmtId="2" fontId="12" fillId="0" borderId="1" xfId="0" applyNumberFormat="1" applyFont="1" applyBorder="1" applyAlignment="1">
      <alignment horizontal="left" vertical="top" shrinkToFit="1"/>
    </xf>
    <xf numFmtId="2" fontId="12" fillId="0" borderId="2" xfId="0" applyNumberFormat="1" applyFont="1" applyBorder="1" applyAlignment="1">
      <alignment horizontal="left" vertical="top" shrinkToFit="1"/>
    </xf>
    <xf numFmtId="2" fontId="12" fillId="0" borderId="3" xfId="0" applyNumberFormat="1" applyFont="1" applyBorder="1" applyAlignment="1">
      <alignment horizontal="left" vertical="top" shrinkToFit="1"/>
    </xf>
    <xf numFmtId="2" fontId="9" fillId="0" borderId="1" xfId="0" applyNumberFormat="1" applyFont="1" applyBorder="1" applyAlignment="1">
      <alignment horizontal="left" vertical="top" indent="2" shrinkToFit="1"/>
    </xf>
    <xf numFmtId="2" fontId="9" fillId="0" borderId="3" xfId="0" applyNumberFormat="1" applyFont="1" applyBorder="1" applyAlignment="1">
      <alignment horizontal="left" vertical="top" indent="2" shrinkToFit="1"/>
    </xf>
    <xf numFmtId="1" fontId="9" fillId="0" borderId="1" xfId="0" applyNumberFormat="1" applyFont="1" applyBorder="1" applyAlignment="1">
      <alignment horizontal="left" vertical="top" indent="4" shrinkToFit="1"/>
    </xf>
    <xf numFmtId="1" fontId="9" fillId="0" borderId="2" xfId="0" applyNumberFormat="1" applyFont="1" applyBorder="1" applyAlignment="1">
      <alignment horizontal="left" vertical="top" indent="4" shrinkToFit="1"/>
    </xf>
    <xf numFmtId="1" fontId="9" fillId="0" borderId="3" xfId="0" applyNumberFormat="1" applyFont="1" applyBorder="1" applyAlignment="1">
      <alignment horizontal="left" vertical="top" indent="4" shrinkToFit="1"/>
    </xf>
    <xf numFmtId="2" fontId="9" fillId="0" borderId="2" xfId="0" applyNumberFormat="1" applyFont="1" applyBorder="1" applyAlignment="1">
      <alignment horizontal="left" vertical="top" indent="2" shrinkToFit="1"/>
    </xf>
    <xf numFmtId="170" fontId="9" fillId="0" borderId="1" xfId="0" applyNumberFormat="1" applyFont="1" applyBorder="1" applyAlignment="1">
      <alignment horizontal="left" vertical="top" indent="4" shrinkToFit="1"/>
    </xf>
    <xf numFmtId="170" fontId="9" fillId="0" borderId="2" xfId="0" applyNumberFormat="1" applyFont="1" applyBorder="1" applyAlignment="1">
      <alignment horizontal="left" vertical="top" indent="4" shrinkToFit="1"/>
    </xf>
    <xf numFmtId="170" fontId="9" fillId="0" borderId="3" xfId="0" applyNumberFormat="1" applyFont="1" applyBorder="1" applyAlignment="1">
      <alignment horizontal="left" vertical="top" indent="4" shrinkToFit="1"/>
    </xf>
    <xf numFmtId="1" fontId="13" fillId="0" borderId="0" xfId="0" applyNumberFormat="1" applyFont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3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5FD4-F4CC-4C80-B10F-C4BFA41EE30C}">
  <dimension ref="A1:BF86"/>
  <sheetViews>
    <sheetView tabSelected="1" workbookViewId="0">
      <selection activeCell="L5" sqref="L5:AB5"/>
    </sheetView>
  </sheetViews>
  <sheetFormatPr defaultRowHeight="15" x14ac:dyDescent="0.25"/>
  <sheetData>
    <row r="1" spans="1:58" ht="25.5" x14ac:dyDescent="0.25">
      <c r="A1" s="10" t="s">
        <v>203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1"/>
      <c r="AY1" s="11"/>
      <c r="AZ1" s="11"/>
      <c r="BA1" s="11"/>
      <c r="BB1" s="11"/>
      <c r="BC1" s="11"/>
      <c r="BD1" s="11"/>
      <c r="BE1" s="11"/>
      <c r="BF1" s="11"/>
    </row>
    <row r="2" spans="1:58" ht="15.75" x14ac:dyDescent="0.25">
      <c r="A2" s="12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x14ac:dyDescent="0.25">
      <c r="A3" s="15" t="s">
        <v>205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5" t="s">
        <v>206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5" t="s">
        <v>207</v>
      </c>
      <c r="AD3" s="16"/>
      <c r="AE3" s="16"/>
      <c r="AF3" s="16"/>
      <c r="AG3" s="16"/>
      <c r="AH3" s="16"/>
      <c r="AI3" s="16"/>
      <c r="AJ3" s="16"/>
      <c r="AK3" s="16"/>
      <c r="AL3" s="16"/>
      <c r="AM3" s="17"/>
      <c r="AN3" s="15" t="s">
        <v>208</v>
      </c>
      <c r="AO3" s="16"/>
      <c r="AP3" s="16"/>
      <c r="AQ3" s="16"/>
      <c r="AR3" s="16"/>
      <c r="AS3" s="16"/>
      <c r="AT3" s="16"/>
      <c r="AU3" s="16"/>
      <c r="AV3" s="17"/>
      <c r="AW3" s="11"/>
      <c r="AX3" s="11"/>
      <c r="AY3" s="11"/>
      <c r="AZ3" s="11"/>
      <c r="BA3" s="11"/>
      <c r="BB3" s="11"/>
      <c r="BC3" s="11"/>
      <c r="BD3" s="11"/>
      <c r="BE3" s="11"/>
      <c r="BF3" s="11"/>
    </row>
    <row r="4" spans="1:58" x14ac:dyDescent="0.25">
      <c r="A4" s="18">
        <v>1</v>
      </c>
      <c r="B4" s="19"/>
      <c r="C4" s="19"/>
      <c r="D4" s="19"/>
      <c r="E4" s="19"/>
      <c r="F4" s="19"/>
      <c r="G4" s="19"/>
      <c r="H4" s="19"/>
      <c r="I4" s="19"/>
      <c r="J4" s="19"/>
      <c r="K4" s="20"/>
      <c r="L4" s="18">
        <v>69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  <c r="AC4" s="18">
        <v>1</v>
      </c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18">
        <v>0</v>
      </c>
      <c r="AO4" s="19"/>
      <c r="AP4" s="19"/>
      <c r="AQ4" s="19"/>
      <c r="AR4" s="19"/>
      <c r="AS4" s="19"/>
      <c r="AT4" s="19"/>
      <c r="AU4" s="19"/>
      <c r="AV4" s="20"/>
      <c r="AW4" s="11"/>
      <c r="AX4" s="11"/>
      <c r="AY4" s="11"/>
      <c r="AZ4" s="11"/>
      <c r="BA4" s="11"/>
      <c r="BB4" s="11"/>
      <c r="BC4" s="11"/>
      <c r="BD4" s="11"/>
      <c r="BE4" s="11"/>
      <c r="BF4" s="11"/>
    </row>
    <row r="5" spans="1:58" x14ac:dyDescent="0.25">
      <c r="A5" s="18">
        <v>2</v>
      </c>
      <c r="B5" s="19"/>
      <c r="C5" s="19"/>
      <c r="D5" s="19"/>
      <c r="E5" s="19"/>
      <c r="F5" s="19"/>
      <c r="G5" s="19"/>
      <c r="H5" s="19"/>
      <c r="I5" s="19"/>
      <c r="J5" s="19"/>
      <c r="K5" s="20"/>
      <c r="L5" s="18">
        <v>69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0"/>
      <c r="AC5" s="18">
        <v>1</v>
      </c>
      <c r="AD5" s="19"/>
      <c r="AE5" s="19"/>
      <c r="AF5" s="19"/>
      <c r="AG5" s="19"/>
      <c r="AH5" s="19"/>
      <c r="AI5" s="19"/>
      <c r="AJ5" s="19"/>
      <c r="AK5" s="19"/>
      <c r="AL5" s="19"/>
      <c r="AM5" s="20"/>
      <c r="AN5" s="18">
        <v>0</v>
      </c>
      <c r="AO5" s="19"/>
      <c r="AP5" s="19"/>
      <c r="AQ5" s="19"/>
      <c r="AR5" s="19"/>
      <c r="AS5" s="19"/>
      <c r="AT5" s="19"/>
      <c r="AU5" s="19"/>
      <c r="AV5" s="20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spans="1:58" x14ac:dyDescent="0.25">
      <c r="A6" s="18">
        <v>3</v>
      </c>
      <c r="B6" s="19"/>
      <c r="C6" s="19"/>
      <c r="D6" s="19"/>
      <c r="E6" s="19"/>
      <c r="F6" s="19"/>
      <c r="G6" s="19"/>
      <c r="H6" s="19"/>
      <c r="I6" s="19"/>
      <c r="J6" s="19"/>
      <c r="K6" s="20"/>
      <c r="L6" s="18">
        <v>69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18">
        <v>1</v>
      </c>
      <c r="AD6" s="19"/>
      <c r="AE6" s="19"/>
      <c r="AF6" s="19"/>
      <c r="AG6" s="19"/>
      <c r="AH6" s="19"/>
      <c r="AI6" s="19"/>
      <c r="AJ6" s="19"/>
      <c r="AK6" s="19"/>
      <c r="AL6" s="19"/>
      <c r="AM6" s="20"/>
      <c r="AN6" s="18">
        <v>0</v>
      </c>
      <c r="AO6" s="19"/>
      <c r="AP6" s="19"/>
      <c r="AQ6" s="19"/>
      <c r="AR6" s="19"/>
      <c r="AS6" s="19"/>
      <c r="AT6" s="19"/>
      <c r="AU6" s="19"/>
      <c r="AV6" s="20"/>
      <c r="AW6" s="11"/>
      <c r="AX6" s="11"/>
      <c r="AY6" s="11"/>
      <c r="AZ6" s="11"/>
      <c r="BA6" s="11"/>
      <c r="BB6" s="11"/>
      <c r="BC6" s="11"/>
      <c r="BD6" s="11"/>
      <c r="BE6" s="11"/>
      <c r="BF6" s="11"/>
    </row>
    <row r="7" spans="1:58" x14ac:dyDescent="0.25">
      <c r="A7" s="18">
        <v>4</v>
      </c>
      <c r="B7" s="19"/>
      <c r="C7" s="19"/>
      <c r="D7" s="19"/>
      <c r="E7" s="19"/>
      <c r="F7" s="19"/>
      <c r="G7" s="19"/>
      <c r="H7" s="19"/>
      <c r="I7" s="19"/>
      <c r="J7" s="19"/>
      <c r="K7" s="20"/>
      <c r="L7" s="18">
        <v>69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18">
        <v>1</v>
      </c>
      <c r="AD7" s="19"/>
      <c r="AE7" s="19"/>
      <c r="AF7" s="19"/>
      <c r="AG7" s="19"/>
      <c r="AH7" s="19"/>
      <c r="AI7" s="19"/>
      <c r="AJ7" s="19"/>
      <c r="AK7" s="19"/>
      <c r="AL7" s="19"/>
      <c r="AM7" s="20"/>
      <c r="AN7" s="18">
        <v>0</v>
      </c>
      <c r="AO7" s="19"/>
      <c r="AP7" s="19"/>
      <c r="AQ7" s="19"/>
      <c r="AR7" s="19"/>
      <c r="AS7" s="19"/>
      <c r="AT7" s="19"/>
      <c r="AU7" s="19"/>
      <c r="AV7" s="20"/>
      <c r="AW7" s="11"/>
      <c r="AX7" s="11"/>
      <c r="AY7" s="11"/>
      <c r="AZ7" s="11"/>
      <c r="BA7" s="11"/>
      <c r="BB7" s="11"/>
      <c r="BC7" s="11"/>
      <c r="BD7" s="11"/>
      <c r="BE7" s="11"/>
      <c r="BF7" s="11"/>
    </row>
    <row r="8" spans="1:58" x14ac:dyDescent="0.25">
      <c r="A8" s="18">
        <v>5</v>
      </c>
      <c r="B8" s="19"/>
      <c r="C8" s="19"/>
      <c r="D8" s="19"/>
      <c r="E8" s="19"/>
      <c r="F8" s="19"/>
      <c r="G8" s="19"/>
      <c r="H8" s="19"/>
      <c r="I8" s="19"/>
      <c r="J8" s="19"/>
      <c r="K8" s="20"/>
      <c r="L8" s="18">
        <v>69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  <c r="AC8" s="18">
        <v>1</v>
      </c>
      <c r="AD8" s="19"/>
      <c r="AE8" s="19"/>
      <c r="AF8" s="19"/>
      <c r="AG8" s="19"/>
      <c r="AH8" s="19"/>
      <c r="AI8" s="19"/>
      <c r="AJ8" s="19"/>
      <c r="AK8" s="19"/>
      <c r="AL8" s="19"/>
      <c r="AM8" s="20"/>
      <c r="AN8" s="18">
        <v>0</v>
      </c>
      <c r="AO8" s="19"/>
      <c r="AP8" s="19"/>
      <c r="AQ8" s="19"/>
      <c r="AR8" s="19"/>
      <c r="AS8" s="19"/>
      <c r="AT8" s="19"/>
      <c r="AU8" s="19"/>
      <c r="AV8" s="20"/>
      <c r="AW8" s="11"/>
      <c r="AX8" s="11"/>
      <c r="AY8" s="11"/>
      <c r="AZ8" s="11"/>
      <c r="BA8" s="11"/>
      <c r="BB8" s="11"/>
      <c r="BC8" s="11"/>
      <c r="BD8" s="11"/>
      <c r="BE8" s="11"/>
      <c r="BF8" s="11"/>
    </row>
    <row r="9" spans="1:58" x14ac:dyDescent="0.25">
      <c r="A9" s="18">
        <v>6</v>
      </c>
      <c r="B9" s="19"/>
      <c r="C9" s="19"/>
      <c r="D9" s="19"/>
      <c r="E9" s="19"/>
      <c r="F9" s="19"/>
      <c r="G9" s="19"/>
      <c r="H9" s="19"/>
      <c r="I9" s="19"/>
      <c r="J9" s="19"/>
      <c r="K9" s="20"/>
      <c r="L9" s="21">
        <v>13.8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8">
        <v>1</v>
      </c>
      <c r="AD9" s="19"/>
      <c r="AE9" s="19"/>
      <c r="AF9" s="19"/>
      <c r="AG9" s="19"/>
      <c r="AH9" s="19"/>
      <c r="AI9" s="19"/>
      <c r="AJ9" s="19"/>
      <c r="AK9" s="19"/>
      <c r="AL9" s="19"/>
      <c r="AM9" s="20"/>
      <c r="AN9" s="18">
        <v>0</v>
      </c>
      <c r="AO9" s="19"/>
      <c r="AP9" s="19"/>
      <c r="AQ9" s="19"/>
      <c r="AR9" s="19"/>
      <c r="AS9" s="19"/>
      <c r="AT9" s="19"/>
      <c r="AU9" s="19"/>
      <c r="AV9" s="20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x14ac:dyDescent="0.25">
      <c r="A10" s="18">
        <v>7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21">
        <v>13.8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8">
        <v>1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18">
        <v>0</v>
      </c>
      <c r="AO10" s="19"/>
      <c r="AP10" s="19"/>
      <c r="AQ10" s="19"/>
      <c r="AR10" s="19"/>
      <c r="AS10" s="19"/>
      <c r="AT10" s="19"/>
      <c r="AU10" s="19"/>
      <c r="AV10" s="20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x14ac:dyDescent="0.25">
      <c r="A11" s="18">
        <v>8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18">
        <v>18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/>
      <c r="AC11" s="18">
        <v>1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18">
        <v>0</v>
      </c>
      <c r="AO11" s="19"/>
      <c r="AP11" s="19"/>
      <c r="AQ11" s="19"/>
      <c r="AR11" s="19"/>
      <c r="AS11" s="19"/>
      <c r="AT11" s="19"/>
      <c r="AU11" s="19"/>
      <c r="AV11" s="20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x14ac:dyDescent="0.25">
      <c r="A12" s="18">
        <v>9</v>
      </c>
      <c r="B12" s="19"/>
      <c r="C12" s="19"/>
      <c r="D12" s="19"/>
      <c r="E12" s="19"/>
      <c r="F12" s="19"/>
      <c r="G12" s="19"/>
      <c r="H12" s="19"/>
      <c r="I12" s="19"/>
      <c r="J12" s="19"/>
      <c r="K12" s="20"/>
      <c r="L12" s="21">
        <v>13.8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18">
        <v>1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20"/>
      <c r="AN12" s="18">
        <v>0</v>
      </c>
      <c r="AO12" s="19"/>
      <c r="AP12" s="19"/>
      <c r="AQ12" s="19"/>
      <c r="AR12" s="19"/>
      <c r="AS12" s="19"/>
      <c r="AT12" s="19"/>
      <c r="AU12" s="19"/>
      <c r="AV12" s="20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x14ac:dyDescent="0.25">
      <c r="A13" s="18">
        <v>10</v>
      </c>
      <c r="B13" s="19"/>
      <c r="C13" s="19"/>
      <c r="D13" s="19"/>
      <c r="E13" s="19"/>
      <c r="F13" s="19"/>
      <c r="G13" s="19"/>
      <c r="H13" s="19"/>
      <c r="I13" s="19"/>
      <c r="J13" s="19"/>
      <c r="K13" s="20"/>
      <c r="L13" s="21">
        <v>13.8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18">
        <v>1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20"/>
      <c r="AN13" s="18">
        <v>0</v>
      </c>
      <c r="AO13" s="19"/>
      <c r="AP13" s="19"/>
      <c r="AQ13" s="19"/>
      <c r="AR13" s="19"/>
      <c r="AS13" s="19"/>
      <c r="AT13" s="19"/>
      <c r="AU13" s="19"/>
      <c r="AV13" s="20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x14ac:dyDescent="0.25">
      <c r="A14" s="18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20"/>
      <c r="L14" s="21">
        <v>13.8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18">
        <v>1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18">
        <v>0</v>
      </c>
      <c r="AO14" s="19"/>
      <c r="AP14" s="19"/>
      <c r="AQ14" s="19"/>
      <c r="AR14" s="19"/>
      <c r="AS14" s="19"/>
      <c r="AT14" s="19"/>
      <c r="AU14" s="19"/>
      <c r="AV14" s="20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x14ac:dyDescent="0.25">
      <c r="A15" s="18">
        <v>12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21">
        <v>13.8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18">
        <v>1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18">
        <v>0</v>
      </c>
      <c r="AO15" s="19"/>
      <c r="AP15" s="19"/>
      <c r="AQ15" s="19"/>
      <c r="AR15" s="19"/>
      <c r="AS15" s="19"/>
      <c r="AT15" s="19"/>
      <c r="AU15" s="19"/>
      <c r="AV15" s="20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x14ac:dyDescent="0.25">
      <c r="A16" s="18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21">
        <v>13.8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  <c r="AC16" s="18">
        <v>1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18">
        <v>0</v>
      </c>
      <c r="AO16" s="19"/>
      <c r="AP16" s="19"/>
      <c r="AQ16" s="19"/>
      <c r="AR16" s="19"/>
      <c r="AS16" s="19"/>
      <c r="AT16" s="19"/>
      <c r="AU16" s="19"/>
      <c r="AV16" s="20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x14ac:dyDescent="0.25">
      <c r="A17" s="18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20"/>
      <c r="L17" s="21">
        <v>13.8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  <c r="AC17" s="18">
        <v>1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18">
        <v>0</v>
      </c>
      <c r="AO17" s="19"/>
      <c r="AP17" s="19"/>
      <c r="AQ17" s="19"/>
      <c r="AR17" s="19"/>
      <c r="AS17" s="19"/>
      <c r="AT17" s="19"/>
      <c r="AU17" s="19"/>
      <c r="AV17" s="20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ht="15.75" x14ac:dyDescent="0.25">
      <c r="A18" s="12" t="s">
        <v>209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4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x14ac:dyDescent="0.25">
      <c r="A19" s="24" t="s">
        <v>205</v>
      </c>
      <c r="B19" s="25"/>
      <c r="C19" s="25"/>
      <c r="D19" s="26"/>
      <c r="E19" s="24" t="s">
        <v>210</v>
      </c>
      <c r="F19" s="25"/>
      <c r="G19" s="25"/>
      <c r="H19" s="25"/>
      <c r="I19" s="25"/>
      <c r="J19" s="25"/>
      <c r="K19" s="25"/>
      <c r="L19" s="26"/>
      <c r="M19" s="24" t="s">
        <v>211</v>
      </c>
      <c r="N19" s="25"/>
      <c r="O19" s="25"/>
      <c r="P19" s="25"/>
      <c r="Q19" s="26"/>
      <c r="R19" s="24" t="s">
        <v>212</v>
      </c>
      <c r="S19" s="25"/>
      <c r="T19" s="26"/>
      <c r="U19" s="27" t="s">
        <v>213</v>
      </c>
      <c r="V19" s="28"/>
      <c r="W19" s="28"/>
      <c r="X19" s="29"/>
      <c r="Y19" s="24" t="s">
        <v>214</v>
      </c>
      <c r="Z19" s="25"/>
      <c r="AA19" s="25"/>
      <c r="AB19" s="25"/>
      <c r="AC19" s="25"/>
      <c r="AD19" s="26"/>
      <c r="AE19" s="24" t="s">
        <v>215</v>
      </c>
      <c r="AF19" s="25"/>
      <c r="AG19" s="25"/>
      <c r="AH19" s="25"/>
      <c r="AI19" s="25"/>
      <c r="AJ19" s="25"/>
      <c r="AK19" s="26"/>
      <c r="AL19" s="24" t="s">
        <v>216</v>
      </c>
      <c r="AM19" s="25"/>
      <c r="AN19" s="25"/>
      <c r="AO19" s="25"/>
      <c r="AP19" s="25"/>
      <c r="AQ19" s="26"/>
      <c r="AR19" s="24" t="s">
        <v>217</v>
      </c>
      <c r="AS19" s="25"/>
      <c r="AT19" s="25"/>
      <c r="AU19" s="25"/>
      <c r="AV19" s="26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x14ac:dyDescent="0.25">
      <c r="A20" s="18">
        <v>1</v>
      </c>
      <c r="B20" s="19"/>
      <c r="C20" s="19"/>
      <c r="D20" s="20"/>
      <c r="E20" s="18">
        <v>100</v>
      </c>
      <c r="F20" s="19"/>
      <c r="G20" s="19"/>
      <c r="H20" s="19"/>
      <c r="I20" s="19"/>
      <c r="J20" s="19"/>
      <c r="K20" s="19"/>
      <c r="L20" s="20"/>
      <c r="M20" s="18">
        <v>69</v>
      </c>
      <c r="N20" s="19"/>
      <c r="O20" s="19"/>
      <c r="P20" s="19"/>
      <c r="Q20" s="20"/>
      <c r="R20" s="30">
        <v>1.06</v>
      </c>
      <c r="S20" s="31"/>
      <c r="T20" s="32"/>
      <c r="U20" s="18">
        <v>0</v>
      </c>
      <c r="V20" s="19"/>
      <c r="W20" s="19"/>
      <c r="X20" s="20"/>
      <c r="Y20" s="21">
        <v>9.9</v>
      </c>
      <c r="Z20" s="22"/>
      <c r="AA20" s="22"/>
      <c r="AB20" s="22"/>
      <c r="AC20" s="22"/>
      <c r="AD20" s="23"/>
      <c r="AE20" s="33">
        <v>-9.9</v>
      </c>
      <c r="AF20" s="34"/>
      <c r="AG20" s="34"/>
      <c r="AH20" s="34"/>
      <c r="AI20" s="34"/>
      <c r="AJ20" s="34"/>
      <c r="AK20" s="35"/>
      <c r="AL20" s="36">
        <v>1.0609999999999999</v>
      </c>
      <c r="AM20" s="37"/>
      <c r="AN20" s="37"/>
      <c r="AO20" s="37"/>
      <c r="AP20" s="37"/>
      <c r="AQ20" s="38"/>
      <c r="AR20" s="21">
        <v>0.8</v>
      </c>
      <c r="AS20" s="22"/>
      <c r="AT20" s="22"/>
      <c r="AU20" s="22"/>
      <c r="AV20" s="23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ht="15.75" x14ac:dyDescent="0.25">
      <c r="A21" s="12" t="s">
        <v>218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4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x14ac:dyDescent="0.25">
      <c r="A22" s="24" t="s">
        <v>205</v>
      </c>
      <c r="B22" s="25"/>
      <c r="C22" s="26"/>
      <c r="D22" s="24" t="s">
        <v>219</v>
      </c>
      <c r="E22" s="25"/>
      <c r="F22" s="25"/>
      <c r="G22" s="25"/>
      <c r="H22" s="25"/>
      <c r="I22" s="25"/>
      <c r="J22" s="26"/>
      <c r="K22" s="24" t="s">
        <v>220</v>
      </c>
      <c r="L22" s="25"/>
      <c r="M22" s="25"/>
      <c r="N22" s="25"/>
      <c r="O22" s="25"/>
      <c r="P22" s="26"/>
      <c r="Q22" s="24" t="s">
        <v>221</v>
      </c>
      <c r="R22" s="25"/>
      <c r="S22" s="25"/>
      <c r="T22" s="25"/>
      <c r="U22" s="26"/>
      <c r="V22" s="24" t="s">
        <v>212</v>
      </c>
      <c r="W22" s="25"/>
      <c r="X22" s="25"/>
      <c r="Y22" s="25"/>
      <c r="Z22" s="26"/>
      <c r="AA22" s="24" t="s">
        <v>214</v>
      </c>
      <c r="AB22" s="25"/>
      <c r="AC22" s="25"/>
      <c r="AD22" s="25"/>
      <c r="AE22" s="25"/>
      <c r="AF22" s="25"/>
      <c r="AG22" s="26"/>
      <c r="AH22" s="24" t="s">
        <v>215</v>
      </c>
      <c r="AI22" s="25"/>
      <c r="AJ22" s="25"/>
      <c r="AK22" s="25"/>
      <c r="AL22" s="26"/>
      <c r="AM22" s="24" t="s">
        <v>216</v>
      </c>
      <c r="AN22" s="25"/>
      <c r="AO22" s="25"/>
      <c r="AP22" s="25"/>
      <c r="AQ22" s="25"/>
      <c r="AR22" s="26"/>
      <c r="AS22" s="24" t="s">
        <v>217</v>
      </c>
      <c r="AT22" s="25"/>
      <c r="AU22" s="25"/>
      <c r="AV22" s="26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x14ac:dyDescent="0.25">
      <c r="A23" s="18">
        <v>2</v>
      </c>
      <c r="B23" s="19"/>
      <c r="C23" s="20"/>
      <c r="D23" s="39">
        <v>100</v>
      </c>
      <c r="E23" s="40"/>
      <c r="F23" s="40"/>
      <c r="G23" s="40"/>
      <c r="H23" s="40"/>
      <c r="I23" s="40"/>
      <c r="J23" s="41"/>
      <c r="K23" s="18">
        <v>69</v>
      </c>
      <c r="L23" s="19"/>
      <c r="M23" s="19"/>
      <c r="N23" s="19"/>
      <c r="O23" s="19"/>
      <c r="P23" s="20"/>
      <c r="Q23" s="21">
        <v>0.4</v>
      </c>
      <c r="R23" s="22"/>
      <c r="S23" s="22"/>
      <c r="T23" s="22"/>
      <c r="U23" s="23"/>
      <c r="V23" s="42">
        <v>1.0449999999999999</v>
      </c>
      <c r="W23" s="43"/>
      <c r="X23" s="43"/>
      <c r="Y23" s="43"/>
      <c r="Z23" s="44"/>
      <c r="AA23" s="21">
        <v>0.5</v>
      </c>
      <c r="AB23" s="22"/>
      <c r="AC23" s="22"/>
      <c r="AD23" s="22"/>
      <c r="AE23" s="22"/>
      <c r="AF23" s="22"/>
      <c r="AG23" s="23"/>
      <c r="AH23" s="45">
        <v>-0.4</v>
      </c>
      <c r="AI23" s="46"/>
      <c r="AJ23" s="46"/>
      <c r="AK23" s="46"/>
      <c r="AL23" s="47"/>
      <c r="AM23" s="48">
        <v>1.0450999999999999</v>
      </c>
      <c r="AN23" s="49"/>
      <c r="AO23" s="49"/>
      <c r="AP23" s="49"/>
      <c r="AQ23" s="49"/>
      <c r="AR23" s="50"/>
      <c r="AS23" s="45">
        <v>0.8</v>
      </c>
      <c r="AT23" s="46"/>
      <c r="AU23" s="46"/>
      <c r="AV23" s="47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x14ac:dyDescent="0.25">
      <c r="A24" s="18">
        <v>6</v>
      </c>
      <c r="B24" s="19"/>
      <c r="C24" s="20"/>
      <c r="D24" s="39">
        <v>100</v>
      </c>
      <c r="E24" s="40"/>
      <c r="F24" s="40"/>
      <c r="G24" s="40"/>
      <c r="H24" s="40"/>
      <c r="I24" s="40"/>
      <c r="J24" s="41"/>
      <c r="K24" s="21">
        <v>13.8</v>
      </c>
      <c r="L24" s="22"/>
      <c r="M24" s="22"/>
      <c r="N24" s="22"/>
      <c r="O24" s="22"/>
      <c r="P24" s="23"/>
      <c r="Q24" s="18">
        <v>0</v>
      </c>
      <c r="R24" s="19"/>
      <c r="S24" s="19"/>
      <c r="T24" s="19"/>
      <c r="U24" s="20"/>
      <c r="V24" s="51">
        <v>1.07</v>
      </c>
      <c r="W24" s="52"/>
      <c r="X24" s="52"/>
      <c r="Y24" s="52"/>
      <c r="Z24" s="53"/>
      <c r="AA24" s="51">
        <v>0.24</v>
      </c>
      <c r="AB24" s="52"/>
      <c r="AC24" s="52"/>
      <c r="AD24" s="52"/>
      <c r="AE24" s="52"/>
      <c r="AF24" s="52"/>
      <c r="AG24" s="53"/>
      <c r="AH24" s="54">
        <v>-0.06</v>
      </c>
      <c r="AI24" s="55"/>
      <c r="AJ24" s="55"/>
      <c r="AK24" s="55"/>
      <c r="AL24" s="56"/>
      <c r="AM24" s="48">
        <v>1.0701000000000001</v>
      </c>
      <c r="AN24" s="49"/>
      <c r="AO24" s="49"/>
      <c r="AP24" s="49"/>
      <c r="AQ24" s="49"/>
      <c r="AR24" s="50"/>
      <c r="AS24" s="45">
        <v>0.6</v>
      </c>
      <c r="AT24" s="46"/>
      <c r="AU24" s="46"/>
      <c r="AV24" s="47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x14ac:dyDescent="0.25">
      <c r="A25" s="18">
        <v>3</v>
      </c>
      <c r="B25" s="19"/>
      <c r="C25" s="20"/>
      <c r="D25" s="39">
        <v>100</v>
      </c>
      <c r="E25" s="40"/>
      <c r="F25" s="40"/>
      <c r="G25" s="40"/>
      <c r="H25" s="40"/>
      <c r="I25" s="40"/>
      <c r="J25" s="41"/>
      <c r="K25" s="18">
        <v>69</v>
      </c>
      <c r="L25" s="19"/>
      <c r="M25" s="19"/>
      <c r="N25" s="19"/>
      <c r="O25" s="19"/>
      <c r="P25" s="20"/>
      <c r="Q25" s="18">
        <v>0</v>
      </c>
      <c r="R25" s="19"/>
      <c r="S25" s="19"/>
      <c r="T25" s="19"/>
      <c r="U25" s="20"/>
      <c r="V25" s="51">
        <v>1.01</v>
      </c>
      <c r="W25" s="52"/>
      <c r="X25" s="52"/>
      <c r="Y25" s="52"/>
      <c r="Z25" s="53"/>
      <c r="AA25" s="21">
        <v>0.4</v>
      </c>
      <c r="AB25" s="22"/>
      <c r="AC25" s="22"/>
      <c r="AD25" s="22"/>
      <c r="AE25" s="22"/>
      <c r="AF25" s="22"/>
      <c r="AG25" s="23"/>
      <c r="AH25" s="18">
        <v>0</v>
      </c>
      <c r="AI25" s="19"/>
      <c r="AJ25" s="19"/>
      <c r="AK25" s="19"/>
      <c r="AL25" s="20"/>
      <c r="AM25" s="48">
        <v>1.0101</v>
      </c>
      <c r="AN25" s="49"/>
      <c r="AO25" s="49"/>
      <c r="AP25" s="49"/>
      <c r="AQ25" s="49"/>
      <c r="AR25" s="50"/>
      <c r="AS25" s="45">
        <v>0.6</v>
      </c>
      <c r="AT25" s="46"/>
      <c r="AU25" s="46"/>
      <c r="AV25" s="47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x14ac:dyDescent="0.25">
      <c r="A26" s="18">
        <v>8</v>
      </c>
      <c r="B26" s="19"/>
      <c r="C26" s="20"/>
      <c r="D26" s="39">
        <v>100</v>
      </c>
      <c r="E26" s="40"/>
      <c r="F26" s="40"/>
      <c r="G26" s="40"/>
      <c r="H26" s="40"/>
      <c r="I26" s="40"/>
      <c r="J26" s="41"/>
      <c r="K26" s="18">
        <v>18</v>
      </c>
      <c r="L26" s="19"/>
      <c r="M26" s="19"/>
      <c r="N26" s="19"/>
      <c r="O26" s="19"/>
      <c r="P26" s="20"/>
      <c r="Q26" s="18">
        <v>0</v>
      </c>
      <c r="R26" s="19"/>
      <c r="S26" s="19"/>
      <c r="T26" s="19"/>
      <c r="U26" s="20"/>
      <c r="V26" s="51">
        <v>1.0900000000000001</v>
      </c>
      <c r="W26" s="52"/>
      <c r="X26" s="52"/>
      <c r="Y26" s="52"/>
      <c r="Z26" s="53"/>
      <c r="AA26" s="48">
        <v>0.25169999999999998</v>
      </c>
      <c r="AB26" s="49"/>
      <c r="AC26" s="49"/>
      <c r="AD26" s="49"/>
      <c r="AE26" s="49"/>
      <c r="AF26" s="49"/>
      <c r="AG26" s="50"/>
      <c r="AH26" s="54">
        <v>-0.06</v>
      </c>
      <c r="AI26" s="55"/>
      <c r="AJ26" s="55"/>
      <c r="AK26" s="55"/>
      <c r="AL26" s="56"/>
      <c r="AM26" s="48">
        <v>1.0901000000000001</v>
      </c>
      <c r="AN26" s="49"/>
      <c r="AO26" s="49"/>
      <c r="AP26" s="49"/>
      <c r="AQ26" s="49"/>
      <c r="AR26" s="50"/>
      <c r="AS26" s="45">
        <v>0.6</v>
      </c>
      <c r="AT26" s="46"/>
      <c r="AU26" s="46"/>
      <c r="AV26" s="47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ht="15.75" x14ac:dyDescent="0.25">
      <c r="A27" s="12" t="s">
        <v>222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4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ht="30" x14ac:dyDescent="0.25">
      <c r="A28" s="57" t="s">
        <v>223</v>
      </c>
      <c r="B28" s="24" t="s">
        <v>224</v>
      </c>
      <c r="C28" s="25"/>
      <c r="D28" s="25"/>
      <c r="E28" s="25"/>
      <c r="F28" s="26"/>
      <c r="G28" s="24" t="s">
        <v>219</v>
      </c>
      <c r="H28" s="25"/>
      <c r="I28" s="25"/>
      <c r="J28" s="25"/>
      <c r="K28" s="25"/>
      <c r="L28" s="25"/>
      <c r="M28" s="26"/>
      <c r="N28" s="24" t="s">
        <v>220</v>
      </c>
      <c r="O28" s="25"/>
      <c r="P28" s="25"/>
      <c r="Q28" s="26"/>
      <c r="R28" s="27" t="s">
        <v>225</v>
      </c>
      <c r="S28" s="28"/>
      <c r="T28" s="28"/>
      <c r="U28" s="28"/>
      <c r="V28" s="29"/>
      <c r="W28" s="27" t="s">
        <v>226</v>
      </c>
      <c r="X28" s="28"/>
      <c r="Y28" s="28"/>
      <c r="Z28" s="28"/>
      <c r="AA28" s="28"/>
      <c r="AB28" s="28"/>
      <c r="AC28" s="29"/>
      <c r="AD28" s="58" t="s">
        <v>227</v>
      </c>
      <c r="AE28" s="59"/>
      <c r="AF28" s="59"/>
      <c r="AG28" s="59"/>
      <c r="AH28" s="59"/>
      <c r="AI28" s="60"/>
      <c r="AJ28" s="61" t="s">
        <v>228</v>
      </c>
      <c r="AK28" s="62"/>
      <c r="AL28" s="62"/>
      <c r="AM28" s="62"/>
      <c r="AN28" s="63"/>
      <c r="AO28" s="27" t="s">
        <v>229</v>
      </c>
      <c r="AP28" s="28"/>
      <c r="AQ28" s="28"/>
      <c r="AR28" s="28"/>
      <c r="AS28" s="28"/>
      <c r="AT28" s="28"/>
      <c r="AU28" s="28"/>
      <c r="AV28" s="29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x14ac:dyDescent="0.25">
      <c r="A29" s="64">
        <v>5</v>
      </c>
      <c r="B29" s="18">
        <v>6</v>
      </c>
      <c r="C29" s="19"/>
      <c r="D29" s="19"/>
      <c r="E29" s="19"/>
      <c r="F29" s="20"/>
      <c r="G29" s="18">
        <v>100</v>
      </c>
      <c r="H29" s="19"/>
      <c r="I29" s="19"/>
      <c r="J29" s="19"/>
      <c r="K29" s="19"/>
      <c r="L29" s="19"/>
      <c r="M29" s="20"/>
      <c r="N29" s="18">
        <v>69</v>
      </c>
      <c r="O29" s="19"/>
      <c r="P29" s="19"/>
      <c r="Q29" s="20"/>
      <c r="R29" s="18">
        <v>60</v>
      </c>
      <c r="S29" s="19"/>
      <c r="T29" s="19"/>
      <c r="U29" s="19"/>
      <c r="V29" s="20"/>
      <c r="W29" s="18">
        <v>5</v>
      </c>
      <c r="X29" s="19"/>
      <c r="Y29" s="19"/>
      <c r="Z29" s="19"/>
      <c r="AA29" s="19"/>
      <c r="AB29" s="19"/>
      <c r="AC29" s="20"/>
      <c r="AD29" s="18">
        <v>0</v>
      </c>
      <c r="AE29" s="19"/>
      <c r="AF29" s="19"/>
      <c r="AG29" s="19"/>
      <c r="AH29" s="19"/>
      <c r="AI29" s="20"/>
      <c r="AJ29" s="65">
        <v>0.25202000000000002</v>
      </c>
      <c r="AK29" s="66"/>
      <c r="AL29" s="66"/>
      <c r="AM29" s="66"/>
      <c r="AN29" s="67"/>
      <c r="AO29" s="42">
        <v>0.93200000000000005</v>
      </c>
      <c r="AP29" s="43"/>
      <c r="AQ29" s="43"/>
      <c r="AR29" s="43"/>
      <c r="AS29" s="43"/>
      <c r="AT29" s="43"/>
      <c r="AU29" s="43"/>
      <c r="AV29" s="44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x14ac:dyDescent="0.25">
      <c r="A30" s="64">
        <v>4</v>
      </c>
      <c r="B30" s="18">
        <v>9</v>
      </c>
      <c r="C30" s="19"/>
      <c r="D30" s="19"/>
      <c r="E30" s="19"/>
      <c r="F30" s="20"/>
      <c r="G30" s="18">
        <v>100</v>
      </c>
      <c r="H30" s="19"/>
      <c r="I30" s="19"/>
      <c r="J30" s="19"/>
      <c r="K30" s="19"/>
      <c r="L30" s="19"/>
      <c r="M30" s="20"/>
      <c r="N30" s="18">
        <v>69</v>
      </c>
      <c r="O30" s="19"/>
      <c r="P30" s="19"/>
      <c r="Q30" s="20"/>
      <c r="R30" s="18">
        <v>60</v>
      </c>
      <c r="S30" s="19"/>
      <c r="T30" s="19"/>
      <c r="U30" s="19"/>
      <c r="V30" s="20"/>
      <c r="W30" s="18">
        <v>5</v>
      </c>
      <c r="X30" s="19"/>
      <c r="Y30" s="19"/>
      <c r="Z30" s="19"/>
      <c r="AA30" s="19"/>
      <c r="AB30" s="19"/>
      <c r="AC30" s="20"/>
      <c r="AD30" s="18">
        <v>0</v>
      </c>
      <c r="AE30" s="19"/>
      <c r="AF30" s="19"/>
      <c r="AG30" s="19"/>
      <c r="AH30" s="19"/>
      <c r="AI30" s="20"/>
      <c r="AJ30" s="65">
        <v>0.55618000000000001</v>
      </c>
      <c r="AK30" s="66"/>
      <c r="AL30" s="66"/>
      <c r="AM30" s="66"/>
      <c r="AN30" s="67"/>
      <c r="AO30" s="42">
        <v>0.96899999999999997</v>
      </c>
      <c r="AP30" s="43"/>
      <c r="AQ30" s="43"/>
      <c r="AR30" s="43"/>
      <c r="AS30" s="43"/>
      <c r="AT30" s="43"/>
      <c r="AU30" s="43"/>
      <c r="AV30" s="44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x14ac:dyDescent="0.25">
      <c r="A31" s="64">
        <v>4</v>
      </c>
      <c r="B31" s="18">
        <v>7</v>
      </c>
      <c r="C31" s="19"/>
      <c r="D31" s="19"/>
      <c r="E31" s="19"/>
      <c r="F31" s="20"/>
      <c r="G31" s="18">
        <v>100</v>
      </c>
      <c r="H31" s="19"/>
      <c r="I31" s="19"/>
      <c r="J31" s="19"/>
      <c r="K31" s="19"/>
      <c r="L31" s="19"/>
      <c r="M31" s="20"/>
      <c r="N31" s="18">
        <v>69</v>
      </c>
      <c r="O31" s="19"/>
      <c r="P31" s="19"/>
      <c r="Q31" s="20"/>
      <c r="R31" s="18">
        <v>60</v>
      </c>
      <c r="S31" s="19"/>
      <c r="T31" s="19"/>
      <c r="U31" s="19"/>
      <c r="V31" s="20"/>
      <c r="W31" s="18">
        <v>5</v>
      </c>
      <c r="X31" s="19"/>
      <c r="Y31" s="19"/>
      <c r="Z31" s="19"/>
      <c r="AA31" s="19"/>
      <c r="AB31" s="19"/>
      <c r="AC31" s="20"/>
      <c r="AD31" s="18">
        <v>0</v>
      </c>
      <c r="AE31" s="19"/>
      <c r="AF31" s="19"/>
      <c r="AG31" s="19"/>
      <c r="AH31" s="19"/>
      <c r="AI31" s="20"/>
      <c r="AJ31" s="65">
        <v>0.20912</v>
      </c>
      <c r="AK31" s="66"/>
      <c r="AL31" s="66"/>
      <c r="AM31" s="66"/>
      <c r="AN31" s="67"/>
      <c r="AO31" s="42">
        <v>0.97799999999999998</v>
      </c>
      <c r="AP31" s="43"/>
      <c r="AQ31" s="43"/>
      <c r="AR31" s="43"/>
      <c r="AS31" s="43"/>
      <c r="AT31" s="43"/>
      <c r="AU31" s="43"/>
      <c r="AV31" s="44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1:58" x14ac:dyDescent="0.25">
      <c r="A32" s="64">
        <v>8</v>
      </c>
      <c r="B32" s="18">
        <v>7</v>
      </c>
      <c r="C32" s="19"/>
      <c r="D32" s="19"/>
      <c r="E32" s="19"/>
      <c r="F32" s="20"/>
      <c r="G32" s="18">
        <v>100</v>
      </c>
      <c r="H32" s="19"/>
      <c r="I32" s="19"/>
      <c r="J32" s="19"/>
      <c r="K32" s="19"/>
      <c r="L32" s="19"/>
      <c r="M32" s="20"/>
      <c r="N32" s="18">
        <v>18</v>
      </c>
      <c r="O32" s="19"/>
      <c r="P32" s="19"/>
      <c r="Q32" s="20"/>
      <c r="R32" s="18">
        <v>60</v>
      </c>
      <c r="S32" s="19"/>
      <c r="T32" s="19"/>
      <c r="U32" s="19"/>
      <c r="V32" s="20"/>
      <c r="W32" s="68">
        <v>1.3043480000000001</v>
      </c>
      <c r="X32" s="69"/>
      <c r="Y32" s="69"/>
      <c r="Z32" s="69"/>
      <c r="AA32" s="69"/>
      <c r="AB32" s="69"/>
      <c r="AC32" s="70"/>
      <c r="AD32" s="18">
        <v>0</v>
      </c>
      <c r="AE32" s="19"/>
      <c r="AF32" s="19"/>
      <c r="AG32" s="19"/>
      <c r="AH32" s="19"/>
      <c r="AI32" s="20"/>
      <c r="AJ32" s="65">
        <v>0.17615</v>
      </c>
      <c r="AK32" s="66"/>
      <c r="AL32" s="66"/>
      <c r="AM32" s="66"/>
      <c r="AN32" s="67"/>
      <c r="AO32" s="18">
        <v>0</v>
      </c>
      <c r="AP32" s="19"/>
      <c r="AQ32" s="19"/>
      <c r="AR32" s="19"/>
      <c r="AS32" s="19"/>
      <c r="AT32" s="19"/>
      <c r="AU32" s="19"/>
      <c r="AV32" s="20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8" ht="15.75" x14ac:dyDescent="0.25">
      <c r="A33" s="12" t="s">
        <v>230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4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8" x14ac:dyDescent="0.25">
      <c r="A34" s="24" t="s">
        <v>223</v>
      </c>
      <c r="B34" s="26"/>
      <c r="C34" s="24" t="s">
        <v>224</v>
      </c>
      <c r="D34" s="25"/>
      <c r="E34" s="25"/>
      <c r="F34" s="25"/>
      <c r="G34" s="25"/>
      <c r="H34" s="26"/>
      <c r="I34" s="24" t="s">
        <v>219</v>
      </c>
      <c r="J34" s="25"/>
      <c r="K34" s="25"/>
      <c r="L34" s="25"/>
      <c r="M34" s="25"/>
      <c r="N34" s="26"/>
      <c r="O34" s="24" t="s">
        <v>220</v>
      </c>
      <c r="P34" s="25"/>
      <c r="Q34" s="25"/>
      <c r="R34" s="25"/>
      <c r="S34" s="26"/>
      <c r="T34" s="24" t="s">
        <v>231</v>
      </c>
      <c r="U34" s="25"/>
      <c r="V34" s="25"/>
      <c r="W34" s="25"/>
      <c r="X34" s="25"/>
      <c r="Y34" s="25"/>
      <c r="Z34" s="25"/>
      <c r="AA34" s="25"/>
      <c r="AB34" s="25"/>
      <c r="AC34" s="25"/>
      <c r="AD34" s="26"/>
      <c r="AE34" s="15" t="s">
        <v>227</v>
      </c>
      <c r="AF34" s="16"/>
      <c r="AG34" s="16"/>
      <c r="AH34" s="16"/>
      <c r="AI34" s="16"/>
      <c r="AJ34" s="16"/>
      <c r="AK34" s="17"/>
      <c r="AL34" s="15" t="s">
        <v>228</v>
      </c>
      <c r="AM34" s="16"/>
      <c r="AN34" s="16"/>
      <c r="AO34" s="16"/>
      <c r="AP34" s="16"/>
      <c r="AQ34" s="17"/>
      <c r="AR34" s="15" t="s">
        <v>232</v>
      </c>
      <c r="AS34" s="16"/>
      <c r="AT34" s="16"/>
      <c r="AU34" s="16"/>
      <c r="AV34" s="17"/>
      <c r="AW34" s="71"/>
      <c r="AX34" s="72" t="s">
        <v>233</v>
      </c>
      <c r="AY34" s="72" t="s">
        <v>234</v>
      </c>
      <c r="AZ34" s="72" t="s">
        <v>235</v>
      </c>
      <c r="BA34" s="71"/>
      <c r="BB34" s="72" t="s">
        <v>236</v>
      </c>
      <c r="BC34" s="71"/>
      <c r="BD34" s="71"/>
      <c r="BE34" s="71"/>
      <c r="BF34" s="71"/>
    </row>
    <row r="35" spans="1:58" x14ac:dyDescent="0.25">
      <c r="A35" s="73">
        <v>2</v>
      </c>
      <c r="B35" s="74"/>
      <c r="C35" s="18">
        <v>5</v>
      </c>
      <c r="D35" s="19"/>
      <c r="E35" s="19"/>
      <c r="F35" s="19"/>
      <c r="G35" s="19"/>
      <c r="H35" s="20"/>
      <c r="I35" s="18">
        <v>100</v>
      </c>
      <c r="J35" s="19"/>
      <c r="K35" s="19"/>
      <c r="L35" s="19"/>
      <c r="M35" s="19"/>
      <c r="N35" s="20"/>
      <c r="O35" s="18">
        <v>69</v>
      </c>
      <c r="P35" s="19"/>
      <c r="Q35" s="19"/>
      <c r="R35" s="19"/>
      <c r="S35" s="20"/>
      <c r="T35" s="75">
        <v>60</v>
      </c>
      <c r="U35" s="76"/>
      <c r="V35" s="76"/>
      <c r="W35" s="76"/>
      <c r="X35" s="76"/>
      <c r="Y35" s="76"/>
      <c r="Z35" s="76"/>
      <c r="AA35" s="76"/>
      <c r="AB35" s="76"/>
      <c r="AC35" s="76"/>
      <c r="AD35" s="77"/>
      <c r="AE35" s="78">
        <v>5.6950000000000001E-2</v>
      </c>
      <c r="AF35" s="79"/>
      <c r="AG35" s="79"/>
      <c r="AH35" s="79"/>
      <c r="AI35" s="79"/>
      <c r="AJ35" s="79"/>
      <c r="AK35" s="80"/>
      <c r="AL35" s="78">
        <v>0.17388000000000001</v>
      </c>
      <c r="AM35" s="79"/>
      <c r="AN35" s="79"/>
      <c r="AO35" s="79"/>
      <c r="AP35" s="79"/>
      <c r="AQ35" s="80"/>
      <c r="AR35" s="78">
        <v>3.4000000000000002E-2</v>
      </c>
      <c r="AS35" s="79"/>
      <c r="AT35" s="79"/>
      <c r="AU35" s="79"/>
      <c r="AV35" s="80"/>
      <c r="AW35" s="71"/>
      <c r="AX35" s="71">
        <f t="shared" ref="AX35" si="0">((69*69)/100)*AE35</f>
        <v>2.7113895000000001</v>
      </c>
      <c r="AY35" s="71">
        <f t="shared" ref="AY35" si="1">((69*69)/100)*AL35</f>
        <v>8.2784268000000001</v>
      </c>
      <c r="AZ35" s="71">
        <f t="shared" ref="AZ35:AZ44" si="2">((69*69)/100)*AR35</f>
        <v>1.6187400000000001</v>
      </c>
      <c r="BA35" s="71"/>
      <c r="BB35" s="71">
        <f>AZ35*377</f>
        <v>610.26498000000004</v>
      </c>
      <c r="BC35" s="71"/>
      <c r="BD35" s="71"/>
      <c r="BE35" s="71"/>
      <c r="BF35" s="71"/>
    </row>
    <row r="36" spans="1:58" x14ac:dyDescent="0.25">
      <c r="A36" s="73">
        <v>6</v>
      </c>
      <c r="B36" s="74"/>
      <c r="C36" s="18">
        <v>12</v>
      </c>
      <c r="D36" s="19"/>
      <c r="E36" s="19"/>
      <c r="F36" s="19"/>
      <c r="G36" s="19"/>
      <c r="H36" s="20"/>
      <c r="I36" s="18">
        <v>100</v>
      </c>
      <c r="J36" s="19"/>
      <c r="K36" s="19"/>
      <c r="L36" s="19"/>
      <c r="M36" s="19"/>
      <c r="N36" s="20"/>
      <c r="O36" s="21">
        <v>13.8</v>
      </c>
      <c r="P36" s="22"/>
      <c r="Q36" s="22"/>
      <c r="R36" s="22"/>
      <c r="S36" s="23"/>
      <c r="T36" s="75">
        <v>60</v>
      </c>
      <c r="U36" s="76"/>
      <c r="V36" s="76"/>
      <c r="W36" s="76"/>
      <c r="X36" s="76"/>
      <c r="Y36" s="76"/>
      <c r="Z36" s="76"/>
      <c r="AA36" s="76"/>
      <c r="AB36" s="76"/>
      <c r="AC36" s="76"/>
      <c r="AD36" s="77"/>
      <c r="AE36" s="78">
        <v>0.12291000000000001</v>
      </c>
      <c r="AF36" s="79"/>
      <c r="AG36" s="79"/>
      <c r="AH36" s="79"/>
      <c r="AI36" s="79"/>
      <c r="AJ36" s="79"/>
      <c r="AK36" s="80"/>
      <c r="AL36" s="78">
        <v>0.25580999999999998</v>
      </c>
      <c r="AM36" s="79"/>
      <c r="AN36" s="79"/>
      <c r="AO36" s="79"/>
      <c r="AP36" s="79"/>
      <c r="AQ36" s="80"/>
      <c r="AR36" s="78">
        <v>0</v>
      </c>
      <c r="AS36" s="79"/>
      <c r="AT36" s="79"/>
      <c r="AU36" s="79"/>
      <c r="AV36" s="80"/>
      <c r="AW36" s="71"/>
      <c r="AX36" s="71">
        <f>((13.8*13.8)/100)*AE36</f>
        <v>0.23406980400000005</v>
      </c>
      <c r="AY36" s="71">
        <f>((13.8*13.8)/100)*AL36</f>
        <v>0.48716456400000002</v>
      </c>
      <c r="AZ36" s="71">
        <f t="shared" si="2"/>
        <v>0</v>
      </c>
      <c r="BA36" s="71"/>
      <c r="BB36" s="71">
        <f t="shared" ref="BB36:BB54" si="3">AZ36*377</f>
        <v>0</v>
      </c>
      <c r="BC36" s="71"/>
      <c r="BD36" s="71"/>
      <c r="BE36" s="71"/>
      <c r="BF36" s="71"/>
    </row>
    <row r="37" spans="1:58" x14ac:dyDescent="0.25">
      <c r="A37" s="73">
        <v>12</v>
      </c>
      <c r="B37" s="74"/>
      <c r="C37" s="18">
        <v>13</v>
      </c>
      <c r="D37" s="19"/>
      <c r="E37" s="19"/>
      <c r="F37" s="19"/>
      <c r="G37" s="19"/>
      <c r="H37" s="20"/>
      <c r="I37" s="18">
        <v>100</v>
      </c>
      <c r="J37" s="19"/>
      <c r="K37" s="19"/>
      <c r="L37" s="19"/>
      <c r="M37" s="19"/>
      <c r="N37" s="20"/>
      <c r="O37" s="21">
        <v>13.8</v>
      </c>
      <c r="P37" s="22"/>
      <c r="Q37" s="22"/>
      <c r="R37" s="22"/>
      <c r="S37" s="23"/>
      <c r="T37" s="75">
        <v>60</v>
      </c>
      <c r="U37" s="76"/>
      <c r="V37" s="76"/>
      <c r="W37" s="76"/>
      <c r="X37" s="76"/>
      <c r="Y37" s="76"/>
      <c r="Z37" s="76"/>
      <c r="AA37" s="76"/>
      <c r="AB37" s="76"/>
      <c r="AC37" s="76"/>
      <c r="AD37" s="77"/>
      <c r="AE37" s="78">
        <v>0.22092000000000001</v>
      </c>
      <c r="AF37" s="79"/>
      <c r="AG37" s="79"/>
      <c r="AH37" s="79"/>
      <c r="AI37" s="79"/>
      <c r="AJ37" s="79"/>
      <c r="AK37" s="80"/>
      <c r="AL37" s="78">
        <v>0.19988</v>
      </c>
      <c r="AM37" s="79"/>
      <c r="AN37" s="79"/>
      <c r="AO37" s="79"/>
      <c r="AP37" s="79"/>
      <c r="AQ37" s="80"/>
      <c r="AR37" s="78">
        <v>0</v>
      </c>
      <c r="AS37" s="79"/>
      <c r="AT37" s="79"/>
      <c r="AU37" s="79"/>
      <c r="AV37" s="80"/>
      <c r="AW37" s="71"/>
      <c r="AX37" s="71">
        <f t="shared" ref="AX37:AX44" si="4">((13.8*13.8)/100)*AE37</f>
        <v>0.42072004800000007</v>
      </c>
      <c r="AY37" s="71">
        <f t="shared" ref="AY37:AY44" si="5">((13.8*13.8)/100)*AL37</f>
        <v>0.38065147200000005</v>
      </c>
      <c r="AZ37" s="71">
        <f t="shared" si="2"/>
        <v>0</v>
      </c>
      <c r="BA37" s="71"/>
      <c r="BB37" s="71">
        <f t="shared" si="3"/>
        <v>0</v>
      </c>
      <c r="BC37" s="71"/>
      <c r="BD37" s="71"/>
      <c r="BE37" s="71"/>
      <c r="BF37" s="71"/>
    </row>
    <row r="38" spans="1:58" x14ac:dyDescent="0.25">
      <c r="A38" s="73">
        <v>6</v>
      </c>
      <c r="B38" s="74"/>
      <c r="C38" s="18">
        <v>13</v>
      </c>
      <c r="D38" s="19"/>
      <c r="E38" s="19"/>
      <c r="F38" s="19"/>
      <c r="G38" s="19"/>
      <c r="H38" s="20"/>
      <c r="I38" s="18">
        <v>100</v>
      </c>
      <c r="J38" s="19"/>
      <c r="K38" s="19"/>
      <c r="L38" s="19"/>
      <c r="M38" s="19"/>
      <c r="N38" s="20"/>
      <c r="O38" s="21">
        <v>13.8</v>
      </c>
      <c r="P38" s="22"/>
      <c r="Q38" s="22"/>
      <c r="R38" s="22"/>
      <c r="S38" s="23"/>
      <c r="T38" s="75">
        <v>60</v>
      </c>
      <c r="U38" s="76"/>
      <c r="V38" s="76"/>
      <c r="W38" s="76"/>
      <c r="X38" s="76"/>
      <c r="Y38" s="76"/>
      <c r="Z38" s="76"/>
      <c r="AA38" s="76"/>
      <c r="AB38" s="76"/>
      <c r="AC38" s="76"/>
      <c r="AD38" s="77"/>
      <c r="AE38" s="78">
        <v>6.615E-2</v>
      </c>
      <c r="AF38" s="79"/>
      <c r="AG38" s="79"/>
      <c r="AH38" s="79"/>
      <c r="AI38" s="79"/>
      <c r="AJ38" s="79"/>
      <c r="AK38" s="80"/>
      <c r="AL38" s="78">
        <v>0.13027</v>
      </c>
      <c r="AM38" s="79"/>
      <c r="AN38" s="79"/>
      <c r="AO38" s="79"/>
      <c r="AP38" s="79"/>
      <c r="AQ38" s="80"/>
      <c r="AR38" s="78">
        <v>0</v>
      </c>
      <c r="AS38" s="79"/>
      <c r="AT38" s="79"/>
      <c r="AU38" s="79"/>
      <c r="AV38" s="80"/>
      <c r="AW38" s="71"/>
      <c r="AX38" s="71">
        <f t="shared" si="4"/>
        <v>0.12597606000000003</v>
      </c>
      <c r="AY38" s="71">
        <f t="shared" si="5"/>
        <v>0.24808618800000004</v>
      </c>
      <c r="AZ38" s="71">
        <f t="shared" si="2"/>
        <v>0</v>
      </c>
      <c r="BA38" s="71"/>
      <c r="BB38" s="71">
        <f t="shared" si="3"/>
        <v>0</v>
      </c>
      <c r="BC38" s="71"/>
      <c r="BD38" s="71"/>
      <c r="BE38" s="71"/>
      <c r="BF38" s="71"/>
    </row>
    <row r="39" spans="1:58" x14ac:dyDescent="0.25">
      <c r="A39" s="73">
        <v>6</v>
      </c>
      <c r="B39" s="74"/>
      <c r="C39" s="18">
        <v>11</v>
      </c>
      <c r="D39" s="19"/>
      <c r="E39" s="19"/>
      <c r="F39" s="19"/>
      <c r="G39" s="19"/>
      <c r="H39" s="20"/>
      <c r="I39" s="18">
        <v>100</v>
      </c>
      <c r="J39" s="19"/>
      <c r="K39" s="19"/>
      <c r="L39" s="19"/>
      <c r="M39" s="19"/>
      <c r="N39" s="20"/>
      <c r="O39" s="21">
        <v>13.8</v>
      </c>
      <c r="P39" s="22"/>
      <c r="Q39" s="22"/>
      <c r="R39" s="22"/>
      <c r="S39" s="23"/>
      <c r="T39" s="75">
        <v>60</v>
      </c>
      <c r="U39" s="76"/>
      <c r="V39" s="76"/>
      <c r="W39" s="76"/>
      <c r="X39" s="76"/>
      <c r="Y39" s="76"/>
      <c r="Z39" s="76"/>
      <c r="AA39" s="76"/>
      <c r="AB39" s="76"/>
      <c r="AC39" s="76"/>
      <c r="AD39" s="77"/>
      <c r="AE39" s="78">
        <v>9.4979999999999995E-2</v>
      </c>
      <c r="AF39" s="79"/>
      <c r="AG39" s="79"/>
      <c r="AH39" s="79"/>
      <c r="AI39" s="79"/>
      <c r="AJ39" s="79"/>
      <c r="AK39" s="80"/>
      <c r="AL39" s="78">
        <v>0.19889999999999999</v>
      </c>
      <c r="AM39" s="79"/>
      <c r="AN39" s="79"/>
      <c r="AO39" s="79"/>
      <c r="AP39" s="79"/>
      <c r="AQ39" s="80"/>
      <c r="AR39" s="78">
        <v>0</v>
      </c>
      <c r="AS39" s="79"/>
      <c r="AT39" s="79"/>
      <c r="AU39" s="79"/>
      <c r="AV39" s="80"/>
      <c r="AW39" s="71"/>
      <c r="AX39" s="71">
        <f t="shared" si="4"/>
        <v>0.18087991200000003</v>
      </c>
      <c r="AY39" s="71">
        <f t="shared" si="5"/>
        <v>0.37878516000000007</v>
      </c>
      <c r="AZ39" s="71">
        <f t="shared" si="2"/>
        <v>0</v>
      </c>
      <c r="BA39" s="71"/>
      <c r="BB39" s="71">
        <f t="shared" si="3"/>
        <v>0</v>
      </c>
      <c r="BC39" s="71"/>
      <c r="BD39" s="71"/>
      <c r="BE39" s="71"/>
      <c r="BF39" s="71"/>
    </row>
    <row r="40" spans="1:58" x14ac:dyDescent="0.25">
      <c r="A40" s="73">
        <v>11</v>
      </c>
      <c r="B40" s="74"/>
      <c r="C40" s="18">
        <v>10</v>
      </c>
      <c r="D40" s="19"/>
      <c r="E40" s="19"/>
      <c r="F40" s="19"/>
      <c r="G40" s="19"/>
      <c r="H40" s="20"/>
      <c r="I40" s="18">
        <v>100</v>
      </c>
      <c r="J40" s="19"/>
      <c r="K40" s="19"/>
      <c r="L40" s="19"/>
      <c r="M40" s="19"/>
      <c r="N40" s="20"/>
      <c r="O40" s="21">
        <v>13.8</v>
      </c>
      <c r="P40" s="22"/>
      <c r="Q40" s="22"/>
      <c r="R40" s="22"/>
      <c r="S40" s="23"/>
      <c r="T40" s="75">
        <v>60</v>
      </c>
      <c r="U40" s="76"/>
      <c r="V40" s="76"/>
      <c r="W40" s="76"/>
      <c r="X40" s="76"/>
      <c r="Y40" s="76"/>
      <c r="Z40" s="76"/>
      <c r="AA40" s="76"/>
      <c r="AB40" s="76"/>
      <c r="AC40" s="76"/>
      <c r="AD40" s="77"/>
      <c r="AE40" s="78">
        <v>8.2049999999999998E-2</v>
      </c>
      <c r="AF40" s="79"/>
      <c r="AG40" s="79"/>
      <c r="AH40" s="79"/>
      <c r="AI40" s="79"/>
      <c r="AJ40" s="79"/>
      <c r="AK40" s="80"/>
      <c r="AL40" s="78">
        <v>0.19206999999999999</v>
      </c>
      <c r="AM40" s="79"/>
      <c r="AN40" s="79"/>
      <c r="AO40" s="79"/>
      <c r="AP40" s="79"/>
      <c r="AQ40" s="80"/>
      <c r="AR40" s="78">
        <v>0</v>
      </c>
      <c r="AS40" s="79"/>
      <c r="AT40" s="79"/>
      <c r="AU40" s="79"/>
      <c r="AV40" s="80"/>
      <c r="AW40" s="71"/>
      <c r="AX40" s="71">
        <f t="shared" si="4"/>
        <v>0.15625602000000002</v>
      </c>
      <c r="AY40" s="71">
        <f t="shared" si="5"/>
        <v>0.36577810800000005</v>
      </c>
      <c r="AZ40" s="71">
        <f t="shared" si="2"/>
        <v>0</v>
      </c>
      <c r="BA40" s="71"/>
      <c r="BB40" s="71">
        <f t="shared" si="3"/>
        <v>0</v>
      </c>
      <c r="BC40" s="71"/>
      <c r="BD40" s="71"/>
      <c r="BE40" s="71"/>
      <c r="BF40" s="71"/>
    </row>
    <row r="41" spans="1:58" x14ac:dyDescent="0.25">
      <c r="A41" s="73">
        <v>9</v>
      </c>
      <c r="B41" s="74"/>
      <c r="C41" s="18">
        <v>10</v>
      </c>
      <c r="D41" s="19"/>
      <c r="E41" s="19"/>
      <c r="F41" s="19"/>
      <c r="G41" s="19"/>
      <c r="H41" s="20"/>
      <c r="I41" s="18">
        <v>100</v>
      </c>
      <c r="J41" s="19"/>
      <c r="K41" s="19"/>
      <c r="L41" s="19"/>
      <c r="M41" s="19"/>
      <c r="N41" s="20"/>
      <c r="O41" s="21">
        <v>13.8</v>
      </c>
      <c r="P41" s="22"/>
      <c r="Q41" s="22"/>
      <c r="R41" s="22"/>
      <c r="S41" s="23"/>
      <c r="T41" s="75">
        <v>60</v>
      </c>
      <c r="U41" s="76"/>
      <c r="V41" s="76"/>
      <c r="W41" s="76"/>
      <c r="X41" s="76"/>
      <c r="Y41" s="76"/>
      <c r="Z41" s="76"/>
      <c r="AA41" s="76"/>
      <c r="AB41" s="76"/>
      <c r="AC41" s="76"/>
      <c r="AD41" s="77"/>
      <c r="AE41" s="78">
        <v>3.1809999999999998E-2</v>
      </c>
      <c r="AF41" s="79"/>
      <c r="AG41" s="79"/>
      <c r="AH41" s="79"/>
      <c r="AI41" s="79"/>
      <c r="AJ41" s="79"/>
      <c r="AK41" s="80"/>
      <c r="AL41" s="78">
        <v>8.4500000000000006E-2</v>
      </c>
      <c r="AM41" s="79"/>
      <c r="AN41" s="79"/>
      <c r="AO41" s="79"/>
      <c r="AP41" s="79"/>
      <c r="AQ41" s="80"/>
      <c r="AR41" s="78">
        <v>0</v>
      </c>
      <c r="AS41" s="79"/>
      <c r="AT41" s="79"/>
      <c r="AU41" s="79"/>
      <c r="AV41" s="80"/>
      <c r="AW41" s="71"/>
      <c r="AX41" s="71">
        <f t="shared" si="4"/>
        <v>6.0578964000000006E-2</v>
      </c>
      <c r="AY41" s="71">
        <f t="shared" si="5"/>
        <v>0.16092180000000003</v>
      </c>
      <c r="AZ41" s="71">
        <f t="shared" si="2"/>
        <v>0</v>
      </c>
      <c r="BA41" s="71"/>
      <c r="BB41" s="71">
        <f t="shared" si="3"/>
        <v>0</v>
      </c>
      <c r="BC41" s="71"/>
      <c r="BD41" s="71"/>
      <c r="BE41" s="71"/>
      <c r="BF41" s="71"/>
    </row>
    <row r="42" spans="1:58" x14ac:dyDescent="0.25">
      <c r="A42" s="73">
        <v>9</v>
      </c>
      <c r="B42" s="74"/>
      <c r="C42" s="18">
        <v>14</v>
      </c>
      <c r="D42" s="19"/>
      <c r="E42" s="19"/>
      <c r="F42" s="19"/>
      <c r="G42" s="19"/>
      <c r="H42" s="20"/>
      <c r="I42" s="18">
        <v>100</v>
      </c>
      <c r="J42" s="19"/>
      <c r="K42" s="19"/>
      <c r="L42" s="19"/>
      <c r="M42" s="19"/>
      <c r="N42" s="20"/>
      <c r="O42" s="21">
        <v>13.8</v>
      </c>
      <c r="P42" s="22"/>
      <c r="Q42" s="22"/>
      <c r="R42" s="22"/>
      <c r="S42" s="23"/>
      <c r="T42" s="75">
        <v>60</v>
      </c>
      <c r="U42" s="76"/>
      <c r="V42" s="76"/>
      <c r="W42" s="76"/>
      <c r="X42" s="76"/>
      <c r="Y42" s="76"/>
      <c r="Z42" s="76"/>
      <c r="AA42" s="76"/>
      <c r="AB42" s="76"/>
      <c r="AC42" s="76"/>
      <c r="AD42" s="77"/>
      <c r="AE42" s="78">
        <v>0.12711</v>
      </c>
      <c r="AF42" s="79"/>
      <c r="AG42" s="79"/>
      <c r="AH42" s="79"/>
      <c r="AI42" s="79"/>
      <c r="AJ42" s="79"/>
      <c r="AK42" s="80"/>
      <c r="AL42" s="78">
        <v>0.27038000000000001</v>
      </c>
      <c r="AM42" s="79"/>
      <c r="AN42" s="79"/>
      <c r="AO42" s="79"/>
      <c r="AP42" s="79"/>
      <c r="AQ42" s="80"/>
      <c r="AR42" s="78">
        <v>0</v>
      </c>
      <c r="AS42" s="79"/>
      <c r="AT42" s="79"/>
      <c r="AU42" s="79"/>
      <c r="AV42" s="80"/>
      <c r="AW42" s="71"/>
      <c r="AX42" s="71">
        <f t="shared" si="4"/>
        <v>0.24206828400000005</v>
      </c>
      <c r="AY42" s="71">
        <f t="shared" si="5"/>
        <v>0.5149116720000001</v>
      </c>
      <c r="AZ42" s="71">
        <f t="shared" si="2"/>
        <v>0</v>
      </c>
      <c r="BA42" s="71"/>
      <c r="BB42" s="71">
        <f t="shared" si="3"/>
        <v>0</v>
      </c>
      <c r="BC42" s="71"/>
      <c r="BD42" s="71"/>
      <c r="BE42" s="71"/>
      <c r="BF42" s="71"/>
    </row>
    <row r="43" spans="1:58" x14ac:dyDescent="0.25">
      <c r="A43" s="73">
        <v>14</v>
      </c>
      <c r="B43" s="74"/>
      <c r="C43" s="18">
        <v>13</v>
      </c>
      <c r="D43" s="19"/>
      <c r="E43" s="19"/>
      <c r="F43" s="19"/>
      <c r="G43" s="19"/>
      <c r="H43" s="20"/>
      <c r="I43" s="18">
        <v>100</v>
      </c>
      <c r="J43" s="19"/>
      <c r="K43" s="19"/>
      <c r="L43" s="19"/>
      <c r="M43" s="19"/>
      <c r="N43" s="20"/>
      <c r="O43" s="21">
        <v>13.8</v>
      </c>
      <c r="P43" s="22"/>
      <c r="Q43" s="22"/>
      <c r="R43" s="22"/>
      <c r="S43" s="23"/>
      <c r="T43" s="75">
        <v>60</v>
      </c>
      <c r="U43" s="76"/>
      <c r="V43" s="76"/>
      <c r="W43" s="76"/>
      <c r="X43" s="76"/>
      <c r="Y43" s="76"/>
      <c r="Z43" s="76"/>
      <c r="AA43" s="76"/>
      <c r="AB43" s="76"/>
      <c r="AC43" s="76"/>
      <c r="AD43" s="77"/>
      <c r="AE43" s="78">
        <v>0.17093</v>
      </c>
      <c r="AF43" s="79"/>
      <c r="AG43" s="79"/>
      <c r="AH43" s="79"/>
      <c r="AI43" s="79"/>
      <c r="AJ43" s="79"/>
      <c r="AK43" s="80"/>
      <c r="AL43" s="78">
        <v>0.34802</v>
      </c>
      <c r="AM43" s="79"/>
      <c r="AN43" s="79"/>
      <c r="AO43" s="79"/>
      <c r="AP43" s="79"/>
      <c r="AQ43" s="80"/>
      <c r="AR43" s="78">
        <v>0</v>
      </c>
      <c r="AS43" s="79"/>
      <c r="AT43" s="79"/>
      <c r="AU43" s="79"/>
      <c r="AV43" s="80"/>
      <c r="AW43" s="71"/>
      <c r="AX43" s="71">
        <f t="shared" si="4"/>
        <v>0.32551909200000007</v>
      </c>
      <c r="AY43" s="71">
        <f t="shared" si="5"/>
        <v>0.66276928800000012</v>
      </c>
      <c r="AZ43" s="71">
        <f t="shared" si="2"/>
        <v>0</v>
      </c>
      <c r="BA43" s="71"/>
      <c r="BB43" s="71">
        <f t="shared" si="3"/>
        <v>0</v>
      </c>
      <c r="BC43" s="71"/>
      <c r="BD43" s="71"/>
      <c r="BE43" s="71"/>
      <c r="BF43" s="71"/>
    </row>
    <row r="44" spans="1:58" x14ac:dyDescent="0.25">
      <c r="A44" s="73">
        <v>7</v>
      </c>
      <c r="B44" s="74"/>
      <c r="C44" s="18">
        <v>9</v>
      </c>
      <c r="D44" s="19"/>
      <c r="E44" s="19"/>
      <c r="F44" s="19"/>
      <c r="G44" s="19"/>
      <c r="H44" s="20"/>
      <c r="I44" s="18">
        <v>100</v>
      </c>
      <c r="J44" s="19"/>
      <c r="K44" s="19"/>
      <c r="L44" s="19"/>
      <c r="M44" s="19"/>
      <c r="N44" s="20"/>
      <c r="O44" s="21">
        <v>13.8</v>
      </c>
      <c r="P44" s="22"/>
      <c r="Q44" s="22"/>
      <c r="R44" s="22"/>
      <c r="S44" s="23"/>
      <c r="T44" s="75">
        <v>60</v>
      </c>
      <c r="U44" s="76"/>
      <c r="V44" s="76"/>
      <c r="W44" s="76"/>
      <c r="X44" s="76"/>
      <c r="Y44" s="76"/>
      <c r="Z44" s="76"/>
      <c r="AA44" s="76"/>
      <c r="AB44" s="76"/>
      <c r="AC44" s="76"/>
      <c r="AD44" s="77"/>
      <c r="AE44" s="78">
        <v>0</v>
      </c>
      <c r="AF44" s="79"/>
      <c r="AG44" s="79"/>
      <c r="AH44" s="79"/>
      <c r="AI44" s="79"/>
      <c r="AJ44" s="79"/>
      <c r="AK44" s="80"/>
      <c r="AL44" s="78">
        <v>0.11001</v>
      </c>
      <c r="AM44" s="79"/>
      <c r="AN44" s="79"/>
      <c r="AO44" s="79"/>
      <c r="AP44" s="79"/>
      <c r="AQ44" s="80"/>
      <c r="AR44" s="78">
        <v>0</v>
      </c>
      <c r="AS44" s="79"/>
      <c r="AT44" s="79"/>
      <c r="AU44" s="79"/>
      <c r="AV44" s="80"/>
      <c r="AW44" s="71"/>
      <c r="AX44" s="71">
        <f t="shared" si="4"/>
        <v>0</v>
      </c>
      <c r="AY44" s="71">
        <f t="shared" si="5"/>
        <v>0.20950304400000003</v>
      </c>
      <c r="AZ44" s="71">
        <f t="shared" si="2"/>
        <v>0</v>
      </c>
      <c r="BA44" s="71"/>
      <c r="BB44" s="71">
        <f t="shared" si="3"/>
        <v>0</v>
      </c>
      <c r="BC44" s="71"/>
      <c r="BD44" s="71"/>
      <c r="BE44" s="71"/>
      <c r="BF44" s="71"/>
    </row>
    <row r="45" spans="1:58" x14ac:dyDescent="0.25">
      <c r="A45" s="73">
        <v>1</v>
      </c>
      <c r="B45" s="74"/>
      <c r="C45" s="18">
        <v>2</v>
      </c>
      <c r="D45" s="19"/>
      <c r="E45" s="19"/>
      <c r="F45" s="19"/>
      <c r="G45" s="19"/>
      <c r="H45" s="20"/>
      <c r="I45" s="18">
        <v>100</v>
      </c>
      <c r="J45" s="19"/>
      <c r="K45" s="19"/>
      <c r="L45" s="19"/>
      <c r="M45" s="19"/>
      <c r="N45" s="20"/>
      <c r="O45" s="18">
        <v>69</v>
      </c>
      <c r="P45" s="19"/>
      <c r="Q45" s="19"/>
      <c r="R45" s="19"/>
      <c r="S45" s="20"/>
      <c r="T45" s="75">
        <v>60</v>
      </c>
      <c r="U45" s="76"/>
      <c r="V45" s="76"/>
      <c r="W45" s="76"/>
      <c r="X45" s="76"/>
      <c r="Y45" s="76"/>
      <c r="Z45" s="76"/>
      <c r="AA45" s="76"/>
      <c r="AB45" s="76"/>
      <c r="AC45" s="76"/>
      <c r="AD45" s="77"/>
      <c r="AE45" s="78">
        <v>1.9380000000000001E-2</v>
      </c>
      <c r="AF45" s="79"/>
      <c r="AG45" s="79"/>
      <c r="AH45" s="79"/>
      <c r="AI45" s="79"/>
      <c r="AJ45" s="79"/>
      <c r="AK45" s="80"/>
      <c r="AL45" s="78">
        <v>5.917E-2</v>
      </c>
      <c r="AM45" s="79"/>
      <c r="AN45" s="79"/>
      <c r="AO45" s="79"/>
      <c r="AP45" s="79"/>
      <c r="AQ45" s="80"/>
      <c r="AR45" s="78">
        <v>5.28E-2</v>
      </c>
      <c r="AS45" s="79"/>
      <c r="AT45" s="79"/>
      <c r="AU45" s="79"/>
      <c r="AV45" s="80"/>
      <c r="AW45" s="71"/>
      <c r="AX45" s="71">
        <f>((69*69)/100)*AE45</f>
        <v>0.92268180000000011</v>
      </c>
      <c r="AY45" s="71">
        <f>((69*69)/100)*AL45</f>
        <v>2.8170837</v>
      </c>
      <c r="AZ45" s="71">
        <f>((69*69)/100)*AR45</f>
        <v>2.513808</v>
      </c>
      <c r="BA45" s="71"/>
      <c r="BB45" s="71">
        <f t="shared" si="3"/>
        <v>947.70561599999996</v>
      </c>
      <c r="BC45" s="71"/>
      <c r="BD45" s="71"/>
      <c r="BE45" s="71"/>
      <c r="BF45" s="71"/>
    </row>
    <row r="46" spans="1:58" x14ac:dyDescent="0.25">
      <c r="A46" s="73">
        <v>3</v>
      </c>
      <c r="B46" s="74"/>
      <c r="C46" s="18">
        <v>2</v>
      </c>
      <c r="D46" s="19"/>
      <c r="E46" s="19"/>
      <c r="F46" s="19"/>
      <c r="G46" s="19"/>
      <c r="H46" s="20"/>
      <c r="I46" s="18">
        <v>100</v>
      </c>
      <c r="J46" s="19"/>
      <c r="K46" s="19"/>
      <c r="L46" s="19"/>
      <c r="M46" s="19"/>
      <c r="N46" s="20"/>
      <c r="O46" s="18">
        <v>69</v>
      </c>
      <c r="P46" s="19"/>
      <c r="Q46" s="19"/>
      <c r="R46" s="19"/>
      <c r="S46" s="20"/>
      <c r="T46" s="75">
        <v>60</v>
      </c>
      <c r="U46" s="76"/>
      <c r="V46" s="76"/>
      <c r="W46" s="76"/>
      <c r="X46" s="76"/>
      <c r="Y46" s="76"/>
      <c r="Z46" s="76"/>
      <c r="AA46" s="76"/>
      <c r="AB46" s="76"/>
      <c r="AC46" s="76"/>
      <c r="AD46" s="77"/>
      <c r="AE46" s="78">
        <v>4.6989999999999997E-2</v>
      </c>
      <c r="AF46" s="79"/>
      <c r="AG46" s="79"/>
      <c r="AH46" s="79"/>
      <c r="AI46" s="79"/>
      <c r="AJ46" s="79"/>
      <c r="AK46" s="80"/>
      <c r="AL46" s="78">
        <v>0.19797000000000001</v>
      </c>
      <c r="AM46" s="79"/>
      <c r="AN46" s="79"/>
      <c r="AO46" s="79"/>
      <c r="AP46" s="79"/>
      <c r="AQ46" s="80"/>
      <c r="AR46" s="78">
        <v>4.3799999999999999E-2</v>
      </c>
      <c r="AS46" s="79"/>
      <c r="AT46" s="79"/>
      <c r="AU46" s="79"/>
      <c r="AV46" s="80"/>
      <c r="AW46" s="71"/>
      <c r="AX46" s="71">
        <f t="shared" ref="AX46:AX54" si="6">((69*69)/100)*AE46</f>
        <v>2.2371938999999998</v>
      </c>
      <c r="AY46" s="71">
        <f t="shared" ref="AY46:AY54" si="7">((69*69)/100)*AL46</f>
        <v>9.4253517000000002</v>
      </c>
      <c r="AZ46" s="71">
        <f t="shared" ref="AZ46:AZ54" si="8">((69*69)/100)*AR46</f>
        <v>2.085318</v>
      </c>
      <c r="BA46" s="71"/>
      <c r="BB46" s="71">
        <f t="shared" si="3"/>
        <v>786.16488600000002</v>
      </c>
      <c r="BC46" s="71"/>
      <c r="BD46" s="71"/>
      <c r="BE46" s="71"/>
      <c r="BF46" s="71"/>
    </row>
    <row r="47" spans="1:58" x14ac:dyDescent="0.25">
      <c r="A47" s="73">
        <v>3</v>
      </c>
      <c r="B47" s="74"/>
      <c r="C47" s="18">
        <v>4</v>
      </c>
      <c r="D47" s="19"/>
      <c r="E47" s="19"/>
      <c r="F47" s="19"/>
      <c r="G47" s="19"/>
      <c r="H47" s="20"/>
      <c r="I47" s="18">
        <v>100</v>
      </c>
      <c r="J47" s="19"/>
      <c r="K47" s="19"/>
      <c r="L47" s="19"/>
      <c r="M47" s="19"/>
      <c r="N47" s="20"/>
      <c r="O47" s="18">
        <v>69</v>
      </c>
      <c r="P47" s="19"/>
      <c r="Q47" s="19"/>
      <c r="R47" s="19"/>
      <c r="S47" s="20"/>
      <c r="T47" s="75">
        <v>60</v>
      </c>
      <c r="U47" s="76"/>
      <c r="V47" s="76"/>
      <c r="W47" s="76"/>
      <c r="X47" s="76"/>
      <c r="Y47" s="76"/>
      <c r="Z47" s="76"/>
      <c r="AA47" s="76"/>
      <c r="AB47" s="76"/>
      <c r="AC47" s="76"/>
      <c r="AD47" s="77"/>
      <c r="AE47" s="78">
        <v>6.701E-2</v>
      </c>
      <c r="AF47" s="79"/>
      <c r="AG47" s="79"/>
      <c r="AH47" s="79"/>
      <c r="AI47" s="79"/>
      <c r="AJ47" s="79"/>
      <c r="AK47" s="80"/>
      <c r="AL47" s="78">
        <v>0.17102999999999999</v>
      </c>
      <c r="AM47" s="79"/>
      <c r="AN47" s="79"/>
      <c r="AO47" s="79"/>
      <c r="AP47" s="79"/>
      <c r="AQ47" s="80"/>
      <c r="AR47" s="78">
        <v>3.4599999999999999E-2</v>
      </c>
      <c r="AS47" s="79"/>
      <c r="AT47" s="79"/>
      <c r="AU47" s="79"/>
      <c r="AV47" s="80"/>
      <c r="AW47" s="71"/>
      <c r="AX47" s="71">
        <f t="shared" si="6"/>
        <v>3.1903461000000002</v>
      </c>
      <c r="AY47" s="71">
        <f t="shared" si="7"/>
        <v>8.1427382999999995</v>
      </c>
      <c r="AZ47" s="71">
        <f t="shared" si="8"/>
        <v>1.6473059999999999</v>
      </c>
      <c r="BA47" s="71"/>
      <c r="BB47" s="71">
        <f t="shared" si="3"/>
        <v>621.03436199999999</v>
      </c>
      <c r="BC47" s="71"/>
      <c r="BD47" s="71"/>
      <c r="BE47" s="71"/>
      <c r="BF47" s="71"/>
    </row>
    <row r="48" spans="1:58" x14ac:dyDescent="0.25">
      <c r="A48" s="73">
        <v>1</v>
      </c>
      <c r="B48" s="74"/>
      <c r="C48" s="18">
        <v>5</v>
      </c>
      <c r="D48" s="19"/>
      <c r="E48" s="19"/>
      <c r="F48" s="19"/>
      <c r="G48" s="19"/>
      <c r="H48" s="20"/>
      <c r="I48" s="18">
        <v>100</v>
      </c>
      <c r="J48" s="19"/>
      <c r="K48" s="19"/>
      <c r="L48" s="19"/>
      <c r="M48" s="19"/>
      <c r="N48" s="20"/>
      <c r="O48" s="18">
        <v>69</v>
      </c>
      <c r="P48" s="19"/>
      <c r="Q48" s="19"/>
      <c r="R48" s="19"/>
      <c r="S48" s="20"/>
      <c r="T48" s="75">
        <v>60</v>
      </c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8">
        <v>5.4030000000000002E-2</v>
      </c>
      <c r="AF48" s="79"/>
      <c r="AG48" s="79"/>
      <c r="AH48" s="79"/>
      <c r="AI48" s="79"/>
      <c r="AJ48" s="79"/>
      <c r="AK48" s="80"/>
      <c r="AL48" s="78">
        <v>0.22303999999999999</v>
      </c>
      <c r="AM48" s="79"/>
      <c r="AN48" s="79"/>
      <c r="AO48" s="79"/>
      <c r="AP48" s="79"/>
      <c r="AQ48" s="80"/>
      <c r="AR48" s="78">
        <v>4.9200000000000001E-2</v>
      </c>
      <c r="AS48" s="79"/>
      <c r="AT48" s="79"/>
      <c r="AU48" s="79"/>
      <c r="AV48" s="80"/>
      <c r="AW48" s="71"/>
      <c r="AX48" s="71">
        <f t="shared" si="6"/>
        <v>2.5723682999999999</v>
      </c>
      <c r="AY48" s="71">
        <f t="shared" si="7"/>
        <v>10.618934399999999</v>
      </c>
      <c r="AZ48" s="71">
        <f t="shared" si="8"/>
        <v>2.3424119999999999</v>
      </c>
      <c r="BA48" s="71"/>
      <c r="BB48" s="71">
        <f t="shared" si="3"/>
        <v>883.08932400000003</v>
      </c>
      <c r="BC48" s="71"/>
      <c r="BD48" s="71"/>
      <c r="BE48" s="71"/>
      <c r="BF48" s="71"/>
    </row>
    <row r="49" spans="1:58" x14ac:dyDescent="0.25">
      <c r="A49" s="73">
        <v>5</v>
      </c>
      <c r="B49" s="74"/>
      <c r="C49" s="18">
        <v>4</v>
      </c>
      <c r="D49" s="19"/>
      <c r="E49" s="19"/>
      <c r="F49" s="19"/>
      <c r="G49" s="19"/>
      <c r="H49" s="20"/>
      <c r="I49" s="18">
        <v>100</v>
      </c>
      <c r="J49" s="19"/>
      <c r="K49" s="19"/>
      <c r="L49" s="19"/>
      <c r="M49" s="19"/>
      <c r="N49" s="20"/>
      <c r="O49" s="18">
        <v>69</v>
      </c>
      <c r="P49" s="19"/>
      <c r="Q49" s="19"/>
      <c r="R49" s="19"/>
      <c r="S49" s="20"/>
      <c r="T49" s="75">
        <v>60</v>
      </c>
      <c r="U49" s="76"/>
      <c r="V49" s="76"/>
      <c r="W49" s="76"/>
      <c r="X49" s="76"/>
      <c r="Y49" s="76"/>
      <c r="Z49" s="76"/>
      <c r="AA49" s="76"/>
      <c r="AB49" s="76"/>
      <c r="AC49" s="76"/>
      <c r="AD49" s="77"/>
      <c r="AE49" s="78">
        <v>1.3350000000000001E-2</v>
      </c>
      <c r="AF49" s="79"/>
      <c r="AG49" s="79"/>
      <c r="AH49" s="79"/>
      <c r="AI49" s="79"/>
      <c r="AJ49" s="79"/>
      <c r="AK49" s="80"/>
      <c r="AL49" s="78">
        <v>4.2110000000000002E-2</v>
      </c>
      <c r="AM49" s="79"/>
      <c r="AN49" s="79"/>
      <c r="AO49" s="79"/>
      <c r="AP49" s="79"/>
      <c r="AQ49" s="80"/>
      <c r="AR49" s="78">
        <v>1.2800000000000001E-2</v>
      </c>
      <c r="AS49" s="79"/>
      <c r="AT49" s="79"/>
      <c r="AU49" s="79"/>
      <c r="AV49" s="80"/>
      <c r="AW49" s="71"/>
      <c r="AX49" s="71">
        <f t="shared" si="6"/>
        <v>0.63559350000000003</v>
      </c>
      <c r="AY49" s="71">
        <f t="shared" si="7"/>
        <v>2.0048571000000002</v>
      </c>
      <c r="AZ49" s="71">
        <f t="shared" si="8"/>
        <v>0.60940800000000006</v>
      </c>
      <c r="BA49" s="71"/>
      <c r="BB49" s="71">
        <f t="shared" si="3"/>
        <v>229.74681600000002</v>
      </c>
      <c r="BC49" s="71"/>
      <c r="BD49" s="71"/>
      <c r="BE49" s="71"/>
      <c r="BF49" s="71"/>
    </row>
    <row r="50" spans="1:58" x14ac:dyDescent="0.25">
      <c r="A50" s="73">
        <v>2</v>
      </c>
      <c r="B50" s="74"/>
      <c r="C50" s="18">
        <v>4</v>
      </c>
      <c r="D50" s="19"/>
      <c r="E50" s="19"/>
      <c r="F50" s="19"/>
      <c r="G50" s="19"/>
      <c r="H50" s="20"/>
      <c r="I50" s="18">
        <v>100</v>
      </c>
      <c r="J50" s="19"/>
      <c r="K50" s="19"/>
      <c r="L50" s="19"/>
      <c r="M50" s="19"/>
      <c r="N50" s="20"/>
      <c r="O50" s="18">
        <v>69</v>
      </c>
      <c r="P50" s="19"/>
      <c r="Q50" s="19"/>
      <c r="R50" s="19"/>
      <c r="S50" s="20"/>
      <c r="T50" s="75">
        <v>60</v>
      </c>
      <c r="U50" s="76"/>
      <c r="V50" s="76"/>
      <c r="W50" s="76"/>
      <c r="X50" s="76"/>
      <c r="Y50" s="76"/>
      <c r="Z50" s="76"/>
      <c r="AA50" s="76"/>
      <c r="AB50" s="76"/>
      <c r="AC50" s="76"/>
      <c r="AD50" s="77"/>
      <c r="AE50" s="78">
        <v>5.8110000000000002E-2</v>
      </c>
      <c r="AF50" s="79"/>
      <c r="AG50" s="79"/>
      <c r="AH50" s="79"/>
      <c r="AI50" s="79"/>
      <c r="AJ50" s="79"/>
      <c r="AK50" s="80"/>
      <c r="AL50" s="78">
        <v>0.17632</v>
      </c>
      <c r="AM50" s="79"/>
      <c r="AN50" s="79"/>
      <c r="AO50" s="79"/>
      <c r="AP50" s="79"/>
      <c r="AQ50" s="80"/>
      <c r="AR50" s="78">
        <v>3.7400000000000003E-2</v>
      </c>
      <c r="AS50" s="79"/>
      <c r="AT50" s="79"/>
      <c r="AU50" s="79"/>
      <c r="AV50" s="80"/>
      <c r="AW50" s="71"/>
      <c r="AX50" s="71">
        <f t="shared" si="6"/>
        <v>2.7666170999999999</v>
      </c>
      <c r="AY50" s="71">
        <f t="shared" si="7"/>
        <v>8.3945951999999995</v>
      </c>
      <c r="AZ50" s="71">
        <f t="shared" si="8"/>
        <v>1.7806140000000001</v>
      </c>
      <c r="BA50" s="71"/>
      <c r="BB50" s="71">
        <f t="shared" si="3"/>
        <v>671.2914780000001</v>
      </c>
      <c r="BC50" s="71"/>
      <c r="BD50" s="71"/>
      <c r="BE50" s="71"/>
      <c r="BF50" s="71"/>
    </row>
    <row r="51" spans="1:58" x14ac:dyDescent="0.25">
      <c r="A51" s="73">
        <v>5</v>
      </c>
      <c r="B51" s="74"/>
      <c r="C51" s="18">
        <v>6</v>
      </c>
      <c r="D51" s="19"/>
      <c r="E51" s="19"/>
      <c r="F51" s="19"/>
      <c r="G51" s="19"/>
      <c r="H51" s="20"/>
      <c r="I51" s="18">
        <v>100</v>
      </c>
      <c r="J51" s="19"/>
      <c r="K51" s="19"/>
      <c r="L51" s="19"/>
      <c r="M51" s="19"/>
      <c r="N51" s="20"/>
      <c r="O51" s="18">
        <v>69</v>
      </c>
      <c r="P51" s="19"/>
      <c r="Q51" s="19"/>
      <c r="R51" s="19"/>
      <c r="S51" s="20"/>
      <c r="T51" s="75">
        <v>60</v>
      </c>
      <c r="U51" s="76"/>
      <c r="V51" s="76"/>
      <c r="W51" s="76"/>
      <c r="X51" s="76"/>
      <c r="Y51" s="76"/>
      <c r="Z51" s="76"/>
      <c r="AA51" s="76"/>
      <c r="AB51" s="76"/>
      <c r="AC51" s="76"/>
      <c r="AD51" s="77"/>
      <c r="AE51" s="78">
        <v>0</v>
      </c>
      <c r="AF51" s="79"/>
      <c r="AG51" s="79"/>
      <c r="AH51" s="79"/>
      <c r="AI51" s="79"/>
      <c r="AJ51" s="79"/>
      <c r="AK51" s="80"/>
      <c r="AL51" s="78">
        <v>0.25202000000000002</v>
      </c>
      <c r="AM51" s="79"/>
      <c r="AN51" s="79"/>
      <c r="AO51" s="79"/>
      <c r="AP51" s="79"/>
      <c r="AQ51" s="80"/>
      <c r="AR51" s="78">
        <v>0</v>
      </c>
      <c r="AS51" s="79"/>
      <c r="AT51" s="79"/>
      <c r="AU51" s="79"/>
      <c r="AV51" s="80"/>
      <c r="AW51" s="71"/>
      <c r="AX51" s="71">
        <f t="shared" si="6"/>
        <v>0</v>
      </c>
      <c r="AY51" s="71">
        <f t="shared" si="7"/>
        <v>11.998672200000001</v>
      </c>
      <c r="AZ51" s="71">
        <f t="shared" si="8"/>
        <v>0</v>
      </c>
      <c r="BA51" s="71"/>
      <c r="BB51" s="71">
        <f t="shared" si="3"/>
        <v>0</v>
      </c>
      <c r="BC51" s="71"/>
      <c r="BD51" s="71"/>
      <c r="BE51" s="71"/>
      <c r="BF51" s="71"/>
    </row>
    <row r="52" spans="1:58" x14ac:dyDescent="0.25">
      <c r="A52" s="73">
        <v>4</v>
      </c>
      <c r="B52" s="74"/>
      <c r="C52" s="18">
        <v>9</v>
      </c>
      <c r="D52" s="19"/>
      <c r="E52" s="19"/>
      <c r="F52" s="19"/>
      <c r="G52" s="19"/>
      <c r="H52" s="20"/>
      <c r="I52" s="18">
        <v>100</v>
      </c>
      <c r="J52" s="19"/>
      <c r="K52" s="19"/>
      <c r="L52" s="19"/>
      <c r="M52" s="19"/>
      <c r="N52" s="20"/>
      <c r="O52" s="18">
        <v>69</v>
      </c>
      <c r="P52" s="19"/>
      <c r="Q52" s="19"/>
      <c r="R52" s="19"/>
      <c r="S52" s="20"/>
      <c r="T52" s="75">
        <v>60</v>
      </c>
      <c r="U52" s="76"/>
      <c r="V52" s="76"/>
      <c r="W52" s="76"/>
      <c r="X52" s="76"/>
      <c r="Y52" s="76"/>
      <c r="Z52" s="76"/>
      <c r="AA52" s="76"/>
      <c r="AB52" s="76"/>
      <c r="AC52" s="76"/>
      <c r="AD52" s="77"/>
      <c r="AE52" s="78">
        <v>0</v>
      </c>
      <c r="AF52" s="79"/>
      <c r="AG52" s="79"/>
      <c r="AH52" s="79"/>
      <c r="AI52" s="79"/>
      <c r="AJ52" s="79"/>
      <c r="AK52" s="80"/>
      <c r="AL52" s="78">
        <v>0.55618000000000001</v>
      </c>
      <c r="AM52" s="79"/>
      <c r="AN52" s="79"/>
      <c r="AO52" s="79"/>
      <c r="AP52" s="79"/>
      <c r="AQ52" s="80"/>
      <c r="AR52" s="78">
        <v>0</v>
      </c>
      <c r="AS52" s="79"/>
      <c r="AT52" s="79"/>
      <c r="AU52" s="79"/>
      <c r="AV52" s="80"/>
      <c r="AW52" s="71"/>
      <c r="AX52" s="71">
        <f t="shared" si="6"/>
        <v>0</v>
      </c>
      <c r="AY52" s="71">
        <f t="shared" si="7"/>
        <v>26.479729800000001</v>
      </c>
      <c r="AZ52" s="71">
        <f t="shared" si="8"/>
        <v>0</v>
      </c>
      <c r="BA52" s="71"/>
      <c r="BB52" s="71">
        <f t="shared" si="3"/>
        <v>0</v>
      </c>
      <c r="BC52" s="71"/>
      <c r="BD52" s="71"/>
      <c r="BE52" s="71"/>
      <c r="BF52" s="71"/>
    </row>
    <row r="53" spans="1:58" x14ac:dyDescent="0.25">
      <c r="A53" s="73">
        <v>4</v>
      </c>
      <c r="B53" s="74"/>
      <c r="C53" s="18">
        <v>7</v>
      </c>
      <c r="D53" s="19"/>
      <c r="E53" s="19"/>
      <c r="F53" s="19"/>
      <c r="G53" s="19"/>
      <c r="H53" s="20"/>
      <c r="I53" s="18">
        <v>100</v>
      </c>
      <c r="J53" s="19"/>
      <c r="K53" s="19"/>
      <c r="L53" s="19"/>
      <c r="M53" s="19"/>
      <c r="N53" s="20"/>
      <c r="O53" s="18">
        <v>69</v>
      </c>
      <c r="P53" s="19"/>
      <c r="Q53" s="19"/>
      <c r="R53" s="19"/>
      <c r="S53" s="20"/>
      <c r="T53" s="75">
        <v>60</v>
      </c>
      <c r="U53" s="76"/>
      <c r="V53" s="76"/>
      <c r="W53" s="76"/>
      <c r="X53" s="76"/>
      <c r="Y53" s="76"/>
      <c r="Z53" s="76"/>
      <c r="AA53" s="76"/>
      <c r="AB53" s="76"/>
      <c r="AC53" s="76"/>
      <c r="AD53" s="77"/>
      <c r="AE53" s="78">
        <v>0</v>
      </c>
      <c r="AF53" s="79"/>
      <c r="AG53" s="79"/>
      <c r="AH53" s="79"/>
      <c r="AI53" s="79"/>
      <c r="AJ53" s="79"/>
      <c r="AK53" s="80"/>
      <c r="AL53" s="78">
        <v>0.20912</v>
      </c>
      <c r="AM53" s="79"/>
      <c r="AN53" s="79"/>
      <c r="AO53" s="79"/>
      <c r="AP53" s="79"/>
      <c r="AQ53" s="80"/>
      <c r="AR53" s="78">
        <v>0</v>
      </c>
      <c r="AS53" s="79"/>
      <c r="AT53" s="79"/>
      <c r="AU53" s="79"/>
      <c r="AV53" s="80"/>
      <c r="AW53" s="71"/>
      <c r="AX53" s="71">
        <f t="shared" si="6"/>
        <v>0</v>
      </c>
      <c r="AY53" s="71">
        <f t="shared" si="7"/>
        <v>9.9562031999999991</v>
      </c>
      <c r="AZ53" s="71">
        <f t="shared" si="8"/>
        <v>0</v>
      </c>
      <c r="BA53" s="71"/>
      <c r="BB53" s="71">
        <f t="shared" si="3"/>
        <v>0</v>
      </c>
      <c r="BC53" s="71"/>
      <c r="BD53" s="71"/>
      <c r="BE53" s="71"/>
      <c r="BF53" s="71"/>
    </row>
    <row r="54" spans="1:58" x14ac:dyDescent="0.25">
      <c r="A54" s="73">
        <v>8</v>
      </c>
      <c r="B54" s="74"/>
      <c r="C54" s="18">
        <v>7</v>
      </c>
      <c r="D54" s="19"/>
      <c r="E54" s="19"/>
      <c r="F54" s="19"/>
      <c r="G54" s="19"/>
      <c r="H54" s="20"/>
      <c r="I54" s="18">
        <v>100</v>
      </c>
      <c r="J54" s="19"/>
      <c r="K54" s="19"/>
      <c r="L54" s="19"/>
      <c r="M54" s="19"/>
      <c r="N54" s="20"/>
      <c r="O54" s="18">
        <v>18</v>
      </c>
      <c r="P54" s="19"/>
      <c r="Q54" s="19"/>
      <c r="R54" s="19"/>
      <c r="S54" s="20"/>
      <c r="T54" s="75">
        <v>60</v>
      </c>
      <c r="U54" s="76"/>
      <c r="V54" s="76"/>
      <c r="W54" s="76"/>
      <c r="X54" s="76"/>
      <c r="Y54" s="76"/>
      <c r="Z54" s="76"/>
      <c r="AA54" s="76"/>
      <c r="AB54" s="76"/>
      <c r="AC54" s="76"/>
      <c r="AD54" s="77"/>
      <c r="AE54" s="78">
        <v>0</v>
      </c>
      <c r="AF54" s="79"/>
      <c r="AG54" s="79"/>
      <c r="AH54" s="79"/>
      <c r="AI54" s="79"/>
      <c r="AJ54" s="79"/>
      <c r="AK54" s="80"/>
      <c r="AL54" s="78">
        <v>0.17615</v>
      </c>
      <c r="AM54" s="79"/>
      <c r="AN54" s="79"/>
      <c r="AO54" s="79"/>
      <c r="AP54" s="79"/>
      <c r="AQ54" s="80"/>
      <c r="AR54" s="78">
        <v>0</v>
      </c>
      <c r="AS54" s="79"/>
      <c r="AT54" s="79"/>
      <c r="AU54" s="79"/>
      <c r="AV54" s="80"/>
      <c r="AW54" s="71"/>
      <c r="AX54" s="71">
        <f t="shared" si="6"/>
        <v>0</v>
      </c>
      <c r="AY54" s="71">
        <f t="shared" si="7"/>
        <v>8.3865014999999996</v>
      </c>
      <c r="AZ54" s="71">
        <f t="shared" si="8"/>
        <v>0</v>
      </c>
      <c r="BA54" s="71"/>
      <c r="BB54" s="71">
        <f t="shared" si="3"/>
        <v>0</v>
      </c>
      <c r="BC54" s="71"/>
      <c r="BD54" s="71"/>
      <c r="BE54" s="71"/>
      <c r="BF54" s="71"/>
    </row>
    <row r="55" spans="1:58" ht="15.75" x14ac:dyDescent="0.25">
      <c r="A55" s="12" t="s">
        <v>237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4"/>
      <c r="AW55" s="71"/>
      <c r="AX55" s="71"/>
      <c r="AY55" s="71"/>
      <c r="AZ55" s="71"/>
      <c r="BA55" s="71"/>
      <c r="BB55" s="71"/>
      <c r="BC55" s="71"/>
      <c r="BD55" s="71"/>
      <c r="BE55" s="71"/>
      <c r="BF55" s="71"/>
    </row>
    <row r="56" spans="1:58" x14ac:dyDescent="0.25">
      <c r="A56" s="24" t="s">
        <v>205</v>
      </c>
      <c r="B56" s="25"/>
      <c r="C56" s="25"/>
      <c r="D56" s="26"/>
      <c r="E56" s="81" t="s">
        <v>219</v>
      </c>
      <c r="F56" s="82"/>
      <c r="G56" s="82"/>
      <c r="H56" s="82"/>
      <c r="I56" s="82"/>
      <c r="J56" s="82"/>
      <c r="K56" s="82"/>
      <c r="L56" s="82"/>
      <c r="M56" s="83"/>
      <c r="N56" s="24" t="s">
        <v>238</v>
      </c>
      <c r="O56" s="25"/>
      <c r="P56" s="25"/>
      <c r="Q56" s="25"/>
      <c r="R56" s="26"/>
      <c r="S56" s="24" t="s">
        <v>221</v>
      </c>
      <c r="T56" s="25"/>
      <c r="U56" s="25"/>
      <c r="V56" s="25"/>
      <c r="W56" s="25"/>
      <c r="X56" s="25"/>
      <c r="Y56" s="26"/>
      <c r="Z56" s="24" t="s">
        <v>239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4" t="s">
        <v>216</v>
      </c>
      <c r="AM56" s="25"/>
      <c r="AN56" s="25"/>
      <c r="AO56" s="25"/>
      <c r="AP56" s="25"/>
      <c r="AQ56" s="26"/>
      <c r="AR56" s="24" t="s">
        <v>217</v>
      </c>
      <c r="AS56" s="25"/>
      <c r="AT56" s="25"/>
      <c r="AU56" s="25"/>
      <c r="AV56" s="26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1:58" x14ac:dyDescent="0.25">
      <c r="A57" s="73">
        <v>11</v>
      </c>
      <c r="B57" s="84"/>
      <c r="C57" s="84"/>
      <c r="D57" s="74"/>
      <c r="E57" s="18">
        <v>100</v>
      </c>
      <c r="F57" s="19"/>
      <c r="G57" s="19"/>
      <c r="H57" s="19"/>
      <c r="I57" s="19"/>
      <c r="J57" s="19"/>
      <c r="K57" s="19"/>
      <c r="L57" s="19"/>
      <c r="M57" s="20"/>
      <c r="N57" s="21">
        <v>13.8</v>
      </c>
      <c r="O57" s="22"/>
      <c r="P57" s="22"/>
      <c r="Q57" s="22"/>
      <c r="R57" s="23"/>
      <c r="S57" s="42">
        <v>3.5000000000000003E-2</v>
      </c>
      <c r="T57" s="43"/>
      <c r="U57" s="43"/>
      <c r="V57" s="43"/>
      <c r="W57" s="43"/>
      <c r="X57" s="43"/>
      <c r="Y57" s="44"/>
      <c r="Z57" s="42">
        <v>1.7999999999999999E-2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4"/>
      <c r="AL57" s="21">
        <v>1.2</v>
      </c>
      <c r="AM57" s="22"/>
      <c r="AN57" s="22"/>
      <c r="AO57" s="22"/>
      <c r="AP57" s="22"/>
      <c r="AQ57" s="23"/>
      <c r="AR57" s="21">
        <v>0.6</v>
      </c>
      <c r="AS57" s="22"/>
      <c r="AT57" s="22"/>
      <c r="AU57" s="22"/>
      <c r="AV57" s="23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1:58" x14ac:dyDescent="0.25">
      <c r="A58" s="73">
        <v>13</v>
      </c>
      <c r="B58" s="84"/>
      <c r="C58" s="84"/>
      <c r="D58" s="74"/>
      <c r="E58" s="18">
        <v>100</v>
      </c>
      <c r="F58" s="19"/>
      <c r="G58" s="19"/>
      <c r="H58" s="19"/>
      <c r="I58" s="19"/>
      <c r="J58" s="19"/>
      <c r="K58" s="19"/>
      <c r="L58" s="19"/>
      <c r="M58" s="20"/>
      <c r="N58" s="21">
        <v>13.8</v>
      </c>
      <c r="O58" s="22"/>
      <c r="P58" s="22"/>
      <c r="Q58" s="22"/>
      <c r="R58" s="23"/>
      <c r="S58" s="42">
        <v>0.13500000000000001</v>
      </c>
      <c r="T58" s="43"/>
      <c r="U58" s="43"/>
      <c r="V58" s="43"/>
      <c r="W58" s="43"/>
      <c r="X58" s="43"/>
      <c r="Y58" s="44"/>
      <c r="Z58" s="42">
        <v>5.8000000000000003E-2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4"/>
      <c r="AL58" s="21">
        <v>1.2</v>
      </c>
      <c r="AM58" s="22"/>
      <c r="AN58" s="22"/>
      <c r="AO58" s="22"/>
      <c r="AP58" s="22"/>
      <c r="AQ58" s="23"/>
      <c r="AR58" s="21">
        <v>0.6</v>
      </c>
      <c r="AS58" s="22"/>
      <c r="AT58" s="22"/>
      <c r="AU58" s="22"/>
      <c r="AV58" s="23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1:58" x14ac:dyDescent="0.25">
      <c r="A59" s="85">
        <v>3</v>
      </c>
      <c r="B59" s="86"/>
      <c r="C59" s="86"/>
      <c r="D59" s="87"/>
      <c r="E59" s="18">
        <v>100</v>
      </c>
      <c r="F59" s="19"/>
      <c r="G59" s="19"/>
      <c r="H59" s="19"/>
      <c r="I59" s="19"/>
      <c r="J59" s="19"/>
      <c r="K59" s="19"/>
      <c r="L59" s="19"/>
      <c r="M59" s="20"/>
      <c r="N59" s="18">
        <v>69</v>
      </c>
      <c r="O59" s="19"/>
      <c r="P59" s="19"/>
      <c r="Q59" s="19"/>
      <c r="R59" s="20"/>
      <c r="S59" s="42">
        <v>0.94199999999999995</v>
      </c>
      <c r="T59" s="43"/>
      <c r="U59" s="43"/>
      <c r="V59" s="43"/>
      <c r="W59" s="43"/>
      <c r="X59" s="43"/>
      <c r="Y59" s="44"/>
      <c r="Z59" s="51">
        <v>0.19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3"/>
      <c r="AL59" s="21">
        <v>1.5</v>
      </c>
      <c r="AM59" s="22"/>
      <c r="AN59" s="22"/>
      <c r="AO59" s="22"/>
      <c r="AP59" s="22"/>
      <c r="AQ59" s="23"/>
      <c r="AR59" s="21">
        <v>0.8</v>
      </c>
      <c r="AS59" s="22"/>
      <c r="AT59" s="22"/>
      <c r="AU59" s="22"/>
      <c r="AV59" s="23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1:58" x14ac:dyDescent="0.25">
      <c r="A60" s="85">
        <v>5</v>
      </c>
      <c r="B60" s="86"/>
      <c r="C60" s="86"/>
      <c r="D60" s="87"/>
      <c r="E60" s="18">
        <v>100</v>
      </c>
      <c r="F60" s="19"/>
      <c r="G60" s="19"/>
      <c r="H60" s="19"/>
      <c r="I60" s="19"/>
      <c r="J60" s="19"/>
      <c r="K60" s="19"/>
      <c r="L60" s="19"/>
      <c r="M60" s="20"/>
      <c r="N60" s="18">
        <v>69</v>
      </c>
      <c r="O60" s="19"/>
      <c r="P60" s="19"/>
      <c r="Q60" s="19"/>
      <c r="R60" s="20"/>
      <c r="S60" s="42">
        <v>7.5999999999999998E-2</v>
      </c>
      <c r="T60" s="43"/>
      <c r="U60" s="43"/>
      <c r="V60" s="43"/>
      <c r="W60" s="43"/>
      <c r="X60" s="43"/>
      <c r="Y60" s="44"/>
      <c r="Z60" s="42">
        <v>1.6E-2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4"/>
      <c r="AL60" s="21">
        <v>1.2</v>
      </c>
      <c r="AM60" s="22"/>
      <c r="AN60" s="22"/>
      <c r="AO60" s="22"/>
      <c r="AP60" s="22"/>
      <c r="AQ60" s="23"/>
      <c r="AR60" s="21">
        <v>0.6</v>
      </c>
      <c r="AS60" s="22"/>
      <c r="AT60" s="22"/>
      <c r="AU60" s="22"/>
      <c r="AV60" s="23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1:58" x14ac:dyDescent="0.25">
      <c r="A61" s="85">
        <v>2</v>
      </c>
      <c r="B61" s="86"/>
      <c r="C61" s="86"/>
      <c r="D61" s="87"/>
      <c r="E61" s="18">
        <v>100</v>
      </c>
      <c r="F61" s="19"/>
      <c r="G61" s="19"/>
      <c r="H61" s="19"/>
      <c r="I61" s="19"/>
      <c r="J61" s="19"/>
      <c r="K61" s="19"/>
      <c r="L61" s="19"/>
      <c r="M61" s="20"/>
      <c r="N61" s="18">
        <v>69</v>
      </c>
      <c r="O61" s="19"/>
      <c r="P61" s="19"/>
      <c r="Q61" s="19"/>
      <c r="R61" s="20"/>
      <c r="S61" s="42">
        <v>0.217</v>
      </c>
      <c r="T61" s="43"/>
      <c r="U61" s="43"/>
      <c r="V61" s="43"/>
      <c r="W61" s="43"/>
      <c r="X61" s="43"/>
      <c r="Y61" s="44"/>
      <c r="Z61" s="42">
        <v>0.127</v>
      </c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4"/>
      <c r="AL61" s="21">
        <v>1.2</v>
      </c>
      <c r="AM61" s="22"/>
      <c r="AN61" s="22"/>
      <c r="AO61" s="22"/>
      <c r="AP61" s="22"/>
      <c r="AQ61" s="23"/>
      <c r="AR61" s="21">
        <v>0.8</v>
      </c>
      <c r="AS61" s="22"/>
      <c r="AT61" s="22"/>
      <c r="AU61" s="22"/>
      <c r="AV61" s="23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1:58" x14ac:dyDescent="0.25">
      <c r="A62" s="85">
        <v>6</v>
      </c>
      <c r="B62" s="86"/>
      <c r="C62" s="86"/>
      <c r="D62" s="87"/>
      <c r="E62" s="18">
        <v>100</v>
      </c>
      <c r="F62" s="19"/>
      <c r="G62" s="19"/>
      <c r="H62" s="19"/>
      <c r="I62" s="19"/>
      <c r="J62" s="19"/>
      <c r="K62" s="19"/>
      <c r="L62" s="19"/>
      <c r="M62" s="20"/>
      <c r="N62" s="21">
        <v>13.8</v>
      </c>
      <c r="O62" s="22"/>
      <c r="P62" s="22"/>
      <c r="Q62" s="22"/>
      <c r="R62" s="23"/>
      <c r="S62" s="42">
        <v>0.112</v>
      </c>
      <c r="T62" s="43"/>
      <c r="U62" s="43"/>
      <c r="V62" s="43"/>
      <c r="W62" s="43"/>
      <c r="X62" s="43"/>
      <c r="Y62" s="44"/>
      <c r="Z62" s="42">
        <v>7.4999999999999997E-2</v>
      </c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4"/>
      <c r="AL62" s="21">
        <v>1.5</v>
      </c>
      <c r="AM62" s="22"/>
      <c r="AN62" s="22"/>
      <c r="AO62" s="22"/>
      <c r="AP62" s="22"/>
      <c r="AQ62" s="23"/>
      <c r="AR62" s="21">
        <v>0.6</v>
      </c>
      <c r="AS62" s="22"/>
      <c r="AT62" s="22"/>
      <c r="AU62" s="22"/>
      <c r="AV62" s="23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x14ac:dyDescent="0.25">
      <c r="A63" s="85">
        <v>4</v>
      </c>
      <c r="B63" s="86"/>
      <c r="C63" s="86"/>
      <c r="D63" s="87"/>
      <c r="E63" s="18">
        <v>100</v>
      </c>
      <c r="F63" s="19"/>
      <c r="G63" s="19"/>
      <c r="H63" s="19"/>
      <c r="I63" s="19"/>
      <c r="J63" s="19"/>
      <c r="K63" s="19"/>
      <c r="L63" s="19"/>
      <c r="M63" s="20"/>
      <c r="N63" s="18">
        <v>69</v>
      </c>
      <c r="O63" s="19"/>
      <c r="P63" s="19"/>
      <c r="Q63" s="19"/>
      <c r="R63" s="20"/>
      <c r="S63" s="42">
        <v>0.47799999999999998</v>
      </c>
      <c r="T63" s="43"/>
      <c r="U63" s="43"/>
      <c r="V63" s="43"/>
      <c r="W63" s="43"/>
      <c r="X63" s="43"/>
      <c r="Y63" s="44"/>
      <c r="Z63" s="51">
        <v>0.04</v>
      </c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3"/>
      <c r="AL63" s="21">
        <v>1.2</v>
      </c>
      <c r="AM63" s="22"/>
      <c r="AN63" s="22"/>
      <c r="AO63" s="22"/>
      <c r="AP63" s="22"/>
      <c r="AQ63" s="23"/>
      <c r="AR63" s="21">
        <v>0.6</v>
      </c>
      <c r="AS63" s="22"/>
      <c r="AT63" s="22"/>
      <c r="AU63" s="22"/>
      <c r="AV63" s="23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spans="1:58" x14ac:dyDescent="0.25">
      <c r="A64" s="73">
        <v>14</v>
      </c>
      <c r="B64" s="84"/>
      <c r="C64" s="84"/>
      <c r="D64" s="74"/>
      <c r="E64" s="18">
        <v>100</v>
      </c>
      <c r="F64" s="19"/>
      <c r="G64" s="19"/>
      <c r="H64" s="19"/>
      <c r="I64" s="19"/>
      <c r="J64" s="19"/>
      <c r="K64" s="19"/>
      <c r="L64" s="19"/>
      <c r="M64" s="20"/>
      <c r="N64" s="21">
        <v>13.8</v>
      </c>
      <c r="O64" s="22"/>
      <c r="P64" s="22"/>
      <c r="Q64" s="22"/>
      <c r="R64" s="23"/>
      <c r="S64" s="42">
        <v>0.14899999999999999</v>
      </c>
      <c r="T64" s="43"/>
      <c r="U64" s="43"/>
      <c r="V64" s="43"/>
      <c r="W64" s="43"/>
      <c r="X64" s="43"/>
      <c r="Y64" s="44"/>
      <c r="Z64" s="51">
        <v>0.05</v>
      </c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3"/>
      <c r="AL64" s="21">
        <v>1.2</v>
      </c>
      <c r="AM64" s="22"/>
      <c r="AN64" s="22"/>
      <c r="AO64" s="22"/>
      <c r="AP64" s="22"/>
      <c r="AQ64" s="23"/>
      <c r="AR64" s="21">
        <v>0.5</v>
      </c>
      <c r="AS64" s="22"/>
      <c r="AT64" s="22"/>
      <c r="AU64" s="22"/>
      <c r="AV64" s="23"/>
      <c r="AW64" s="11"/>
      <c r="AX64" s="11"/>
      <c r="AY64" s="11"/>
      <c r="AZ64" s="11"/>
      <c r="BA64" s="11"/>
      <c r="BB64" s="11"/>
      <c r="BC64" s="11"/>
      <c r="BD64" s="11"/>
      <c r="BE64" s="11"/>
      <c r="BF64" s="11"/>
    </row>
    <row r="65" spans="1:58" x14ac:dyDescent="0.25">
      <c r="A65" s="73">
        <v>12</v>
      </c>
      <c r="B65" s="84"/>
      <c r="C65" s="84"/>
      <c r="D65" s="74"/>
      <c r="E65" s="18">
        <v>100</v>
      </c>
      <c r="F65" s="19"/>
      <c r="G65" s="19"/>
      <c r="H65" s="19"/>
      <c r="I65" s="19"/>
      <c r="J65" s="19"/>
      <c r="K65" s="19"/>
      <c r="L65" s="19"/>
      <c r="M65" s="20"/>
      <c r="N65" s="21">
        <v>13.8</v>
      </c>
      <c r="O65" s="22"/>
      <c r="P65" s="22"/>
      <c r="Q65" s="22"/>
      <c r="R65" s="23"/>
      <c r="S65" s="42">
        <v>6.0999999999999999E-2</v>
      </c>
      <c r="T65" s="43"/>
      <c r="U65" s="43"/>
      <c r="V65" s="43"/>
      <c r="W65" s="43"/>
      <c r="X65" s="43"/>
      <c r="Y65" s="44"/>
      <c r="Z65" s="42">
        <v>1.6E-2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4"/>
      <c r="AL65" s="21">
        <v>1.2</v>
      </c>
      <c r="AM65" s="22"/>
      <c r="AN65" s="22"/>
      <c r="AO65" s="22"/>
      <c r="AP65" s="22"/>
      <c r="AQ65" s="23"/>
      <c r="AR65" s="21">
        <v>0.6</v>
      </c>
      <c r="AS65" s="22"/>
      <c r="AT65" s="22"/>
      <c r="AU65" s="22"/>
      <c r="AV65" s="23"/>
      <c r="AW65" s="11"/>
      <c r="AX65" s="11"/>
      <c r="AY65" s="11"/>
      <c r="AZ65" s="11"/>
      <c r="BA65" s="11"/>
      <c r="BB65" s="11"/>
      <c r="BC65" s="11"/>
      <c r="BD65" s="11"/>
      <c r="BE65" s="11"/>
      <c r="BF65" s="11"/>
    </row>
    <row r="66" spans="1:58" x14ac:dyDescent="0.25">
      <c r="A66" s="73">
        <v>10</v>
      </c>
      <c r="B66" s="84"/>
      <c r="C66" s="84"/>
      <c r="D66" s="74"/>
      <c r="E66" s="18">
        <v>100</v>
      </c>
      <c r="F66" s="19"/>
      <c r="G66" s="19"/>
      <c r="H66" s="19"/>
      <c r="I66" s="19"/>
      <c r="J66" s="19"/>
      <c r="K66" s="19"/>
      <c r="L66" s="19"/>
      <c r="M66" s="20"/>
      <c r="N66" s="21">
        <v>13.8</v>
      </c>
      <c r="O66" s="22"/>
      <c r="P66" s="22"/>
      <c r="Q66" s="22"/>
      <c r="R66" s="23"/>
      <c r="S66" s="51">
        <v>0.09</v>
      </c>
      <c r="T66" s="52"/>
      <c r="U66" s="52"/>
      <c r="V66" s="52"/>
      <c r="W66" s="52"/>
      <c r="X66" s="52"/>
      <c r="Y66" s="53"/>
      <c r="Z66" s="42">
        <v>5.8000000000000003E-2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4"/>
      <c r="AL66" s="21">
        <v>1.2</v>
      </c>
      <c r="AM66" s="22"/>
      <c r="AN66" s="22"/>
      <c r="AO66" s="22"/>
      <c r="AP66" s="22"/>
      <c r="AQ66" s="23"/>
      <c r="AR66" s="21">
        <v>0.6</v>
      </c>
      <c r="AS66" s="22"/>
      <c r="AT66" s="22"/>
      <c r="AU66" s="22"/>
      <c r="AV66" s="23"/>
      <c r="AW66" s="11"/>
      <c r="AX66" s="11"/>
      <c r="AY66" s="11"/>
      <c r="AZ66" s="11"/>
      <c r="BA66" s="11"/>
      <c r="BB66" s="11"/>
      <c r="BC66" s="11"/>
      <c r="BD66" s="11"/>
      <c r="BE66" s="11"/>
      <c r="BF66" s="11"/>
    </row>
    <row r="67" spans="1:58" x14ac:dyDescent="0.25">
      <c r="A67" s="85">
        <v>9</v>
      </c>
      <c r="B67" s="86"/>
      <c r="C67" s="86"/>
      <c r="D67" s="87"/>
      <c r="E67" s="18">
        <v>100</v>
      </c>
      <c r="F67" s="19"/>
      <c r="G67" s="19"/>
      <c r="H67" s="19"/>
      <c r="I67" s="19"/>
      <c r="J67" s="19"/>
      <c r="K67" s="19"/>
      <c r="L67" s="19"/>
      <c r="M67" s="20"/>
      <c r="N67" s="21">
        <v>13.8</v>
      </c>
      <c r="O67" s="22"/>
      <c r="P67" s="22"/>
      <c r="Q67" s="22"/>
      <c r="R67" s="23"/>
      <c r="S67" s="42">
        <v>0.29499999999999998</v>
      </c>
      <c r="T67" s="43"/>
      <c r="U67" s="43"/>
      <c r="V67" s="43"/>
      <c r="W67" s="43"/>
      <c r="X67" s="43"/>
      <c r="Y67" s="44"/>
      <c r="Z67" s="42">
        <v>0.16600000000000001</v>
      </c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4"/>
      <c r="AL67" s="21">
        <v>1.2</v>
      </c>
      <c r="AM67" s="22"/>
      <c r="AN67" s="22"/>
      <c r="AO67" s="22"/>
      <c r="AP67" s="22"/>
      <c r="AQ67" s="23"/>
      <c r="AR67" s="21">
        <v>0.6</v>
      </c>
      <c r="AS67" s="22"/>
      <c r="AT67" s="22"/>
      <c r="AU67" s="22"/>
      <c r="AV67" s="23"/>
      <c r="AW67" s="11"/>
      <c r="AX67" s="11"/>
      <c r="AY67" s="11"/>
      <c r="AZ67" s="11"/>
      <c r="BA67" s="11"/>
      <c r="BB67" s="11"/>
      <c r="BC67" s="11"/>
      <c r="BD67" s="11"/>
      <c r="BE67" s="11"/>
      <c r="BF67" s="11"/>
    </row>
    <row r="68" spans="1:58" ht="15.75" x14ac:dyDescent="0.25">
      <c r="A68" s="12" t="s">
        <v>240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4"/>
      <c r="BF68" s="11"/>
    </row>
    <row r="69" spans="1:58" ht="22.5" x14ac:dyDescent="0.25">
      <c r="A69" s="88" t="s">
        <v>241</v>
      </c>
      <c r="B69" s="89" t="s">
        <v>242</v>
      </c>
      <c r="C69" s="90"/>
      <c r="D69" s="90"/>
      <c r="E69" s="90"/>
      <c r="F69" s="90"/>
      <c r="G69" s="91"/>
      <c r="H69" s="89" t="s">
        <v>243</v>
      </c>
      <c r="I69" s="91"/>
      <c r="J69" s="27" t="s">
        <v>244</v>
      </c>
      <c r="K69" s="28"/>
      <c r="L69" s="28"/>
      <c r="M69" s="28"/>
      <c r="N69" s="29"/>
      <c r="O69" s="92" t="s">
        <v>245</v>
      </c>
      <c r="P69" s="93"/>
      <c r="Q69" s="92" t="s">
        <v>246</v>
      </c>
      <c r="R69" s="94"/>
      <c r="S69" s="93"/>
      <c r="T69" s="95" t="s">
        <v>247</v>
      </c>
      <c r="U69" s="96"/>
      <c r="V69" s="96"/>
      <c r="W69" s="97"/>
      <c r="X69" s="92" t="s">
        <v>248</v>
      </c>
      <c r="Y69" s="94"/>
      <c r="Z69" s="94"/>
      <c r="AA69" s="93"/>
      <c r="AB69" s="92" t="s">
        <v>249</v>
      </c>
      <c r="AC69" s="94"/>
      <c r="AD69" s="94"/>
      <c r="AE69" s="94"/>
      <c r="AF69" s="93"/>
      <c r="AG69" s="98" t="s">
        <v>250</v>
      </c>
      <c r="AH69" s="99"/>
      <c r="AI69" s="99"/>
      <c r="AJ69" s="100"/>
      <c r="AK69" s="89" t="s">
        <v>251</v>
      </c>
      <c r="AL69" s="90"/>
      <c r="AM69" s="91"/>
      <c r="AN69" s="27" t="s">
        <v>252</v>
      </c>
      <c r="AO69" s="29"/>
      <c r="AP69" s="92" t="s">
        <v>253</v>
      </c>
      <c r="AQ69" s="94"/>
      <c r="AR69" s="94"/>
      <c r="AS69" s="93"/>
      <c r="AT69" s="92" t="s">
        <v>254</v>
      </c>
      <c r="AU69" s="94"/>
      <c r="AV69" s="93"/>
      <c r="AW69" s="98" t="s">
        <v>255</v>
      </c>
      <c r="AX69" s="100"/>
      <c r="AY69" s="101" t="s">
        <v>256</v>
      </c>
      <c r="AZ69" s="27" t="s">
        <v>257</v>
      </c>
      <c r="BA69" s="29"/>
      <c r="BB69" s="27" t="s">
        <v>258</v>
      </c>
      <c r="BC69" s="29"/>
      <c r="BD69" s="92" t="s">
        <v>259</v>
      </c>
      <c r="BE69" s="93"/>
      <c r="BF69" s="11"/>
    </row>
    <row r="70" spans="1:58" x14ac:dyDescent="0.25">
      <c r="A70" s="102">
        <v>1</v>
      </c>
      <c r="B70" s="103">
        <v>615</v>
      </c>
      <c r="C70" s="104"/>
      <c r="D70" s="104"/>
      <c r="E70" s="104"/>
      <c r="F70" s="104"/>
      <c r="G70" s="105"/>
      <c r="H70" s="103">
        <v>69</v>
      </c>
      <c r="I70" s="105"/>
      <c r="J70" s="106">
        <v>60</v>
      </c>
      <c r="K70" s="107"/>
      <c r="L70" s="107"/>
      <c r="M70" s="107"/>
      <c r="N70" s="108"/>
      <c r="O70" s="109">
        <v>5.2</v>
      </c>
      <c r="P70" s="110"/>
      <c r="Q70" s="111">
        <v>0.23960000000000001</v>
      </c>
      <c r="R70" s="112"/>
      <c r="S70" s="113"/>
      <c r="T70" s="103">
        <v>0</v>
      </c>
      <c r="U70" s="104"/>
      <c r="V70" s="104"/>
      <c r="W70" s="105"/>
      <c r="X70" s="111">
        <v>0.89790000000000003</v>
      </c>
      <c r="Y70" s="112"/>
      <c r="Z70" s="112"/>
      <c r="AA70" s="113"/>
      <c r="AB70" s="114">
        <v>0.6</v>
      </c>
      <c r="AC70" s="115"/>
      <c r="AD70" s="115"/>
      <c r="AE70" s="115"/>
      <c r="AF70" s="116"/>
      <c r="AG70" s="117">
        <v>0.23</v>
      </c>
      <c r="AH70" s="118"/>
      <c r="AI70" s="118"/>
      <c r="AJ70" s="119"/>
      <c r="AK70" s="120">
        <v>7.4</v>
      </c>
      <c r="AL70" s="121"/>
      <c r="AM70" s="122"/>
      <c r="AN70" s="123">
        <v>0.03</v>
      </c>
      <c r="AO70" s="124"/>
      <c r="AP70" s="125">
        <v>0.64600000000000002</v>
      </c>
      <c r="AQ70" s="126"/>
      <c r="AR70" s="126"/>
      <c r="AS70" s="127"/>
      <c r="AT70" s="128">
        <v>0.64600000000000002</v>
      </c>
      <c r="AU70" s="129"/>
      <c r="AV70" s="130"/>
      <c r="AW70" s="114">
        <v>0.4</v>
      </c>
      <c r="AX70" s="116"/>
      <c r="AY70" s="131">
        <v>0</v>
      </c>
      <c r="AZ70" s="132">
        <v>3.3000000000000002E-2</v>
      </c>
      <c r="BA70" s="133"/>
      <c r="BB70" s="134">
        <v>10.295999999999999</v>
      </c>
      <c r="BC70" s="135"/>
      <c r="BD70" s="136">
        <v>2</v>
      </c>
      <c r="BE70" s="137"/>
      <c r="BF70" s="11"/>
    </row>
    <row r="71" spans="1:58" x14ac:dyDescent="0.25">
      <c r="A71" s="102">
        <v>3</v>
      </c>
      <c r="B71" s="103">
        <v>60</v>
      </c>
      <c r="C71" s="104"/>
      <c r="D71" s="104"/>
      <c r="E71" s="104"/>
      <c r="F71" s="104"/>
      <c r="G71" s="105"/>
      <c r="H71" s="103">
        <v>69</v>
      </c>
      <c r="I71" s="105"/>
      <c r="J71" s="106">
        <v>60</v>
      </c>
      <c r="K71" s="107"/>
      <c r="L71" s="107"/>
      <c r="M71" s="107"/>
      <c r="N71" s="108"/>
      <c r="O71" s="138">
        <v>6</v>
      </c>
      <c r="P71" s="139"/>
      <c r="Q71" s="103">
        <v>0</v>
      </c>
      <c r="R71" s="104"/>
      <c r="S71" s="105"/>
      <c r="T71" s="111">
        <v>3.0999999999999999E-3</v>
      </c>
      <c r="U71" s="112"/>
      <c r="V71" s="112"/>
      <c r="W71" s="113"/>
      <c r="X71" s="123">
        <v>1.05</v>
      </c>
      <c r="Y71" s="140"/>
      <c r="Z71" s="140"/>
      <c r="AA71" s="124"/>
      <c r="AB71" s="128">
        <v>0.185</v>
      </c>
      <c r="AC71" s="129"/>
      <c r="AD71" s="129"/>
      <c r="AE71" s="129"/>
      <c r="AF71" s="130"/>
      <c r="AG71" s="117">
        <v>0.13</v>
      </c>
      <c r="AH71" s="118"/>
      <c r="AI71" s="118"/>
      <c r="AJ71" s="119"/>
      <c r="AK71" s="120">
        <v>6.1</v>
      </c>
      <c r="AL71" s="121"/>
      <c r="AM71" s="122"/>
      <c r="AN71" s="123">
        <v>0.04</v>
      </c>
      <c r="AO71" s="124"/>
      <c r="AP71" s="117">
        <v>0.98</v>
      </c>
      <c r="AQ71" s="118"/>
      <c r="AR71" s="118"/>
      <c r="AS71" s="119"/>
      <c r="AT71" s="123">
        <v>0.36</v>
      </c>
      <c r="AU71" s="140"/>
      <c r="AV71" s="124"/>
      <c r="AW71" s="123">
        <v>0.13</v>
      </c>
      <c r="AX71" s="124"/>
      <c r="AY71" s="141">
        <v>0.3</v>
      </c>
      <c r="AZ71" s="132">
        <v>9.9000000000000005E-2</v>
      </c>
      <c r="BA71" s="133"/>
      <c r="BB71" s="142">
        <v>13.08</v>
      </c>
      <c r="BC71" s="143"/>
      <c r="BD71" s="136">
        <v>2</v>
      </c>
      <c r="BE71" s="137"/>
      <c r="BF71" s="11"/>
    </row>
    <row r="72" spans="1:58" x14ac:dyDescent="0.25">
      <c r="A72" s="102">
        <v>2</v>
      </c>
      <c r="B72" s="103">
        <v>60</v>
      </c>
      <c r="C72" s="104"/>
      <c r="D72" s="104"/>
      <c r="E72" s="104"/>
      <c r="F72" s="104"/>
      <c r="G72" s="105"/>
      <c r="H72" s="103">
        <v>69</v>
      </c>
      <c r="I72" s="105"/>
      <c r="J72" s="106">
        <v>60</v>
      </c>
      <c r="K72" s="107"/>
      <c r="L72" s="107"/>
      <c r="M72" s="107"/>
      <c r="N72" s="108"/>
      <c r="O72" s="138">
        <v>6</v>
      </c>
      <c r="P72" s="139"/>
      <c r="Q72" s="103">
        <v>0</v>
      </c>
      <c r="R72" s="104"/>
      <c r="S72" s="105"/>
      <c r="T72" s="111">
        <v>3.0999999999999999E-3</v>
      </c>
      <c r="U72" s="112"/>
      <c r="V72" s="112"/>
      <c r="W72" s="113"/>
      <c r="X72" s="123">
        <v>1.05</v>
      </c>
      <c r="Y72" s="140"/>
      <c r="Z72" s="140"/>
      <c r="AA72" s="124"/>
      <c r="AB72" s="128">
        <v>0.185</v>
      </c>
      <c r="AC72" s="129"/>
      <c r="AD72" s="129"/>
      <c r="AE72" s="129"/>
      <c r="AF72" s="130"/>
      <c r="AG72" s="117">
        <v>0.13</v>
      </c>
      <c r="AH72" s="118"/>
      <c r="AI72" s="118"/>
      <c r="AJ72" s="119"/>
      <c r="AK72" s="120">
        <v>6.1</v>
      </c>
      <c r="AL72" s="121"/>
      <c r="AM72" s="122"/>
      <c r="AN72" s="123">
        <v>0.04</v>
      </c>
      <c r="AO72" s="124"/>
      <c r="AP72" s="117">
        <v>0.98</v>
      </c>
      <c r="AQ72" s="118"/>
      <c r="AR72" s="118"/>
      <c r="AS72" s="119"/>
      <c r="AT72" s="123">
        <v>0.36</v>
      </c>
      <c r="AU72" s="140"/>
      <c r="AV72" s="124"/>
      <c r="AW72" s="123">
        <v>0.13</v>
      </c>
      <c r="AX72" s="124"/>
      <c r="AY72" s="141">
        <v>0.3</v>
      </c>
      <c r="AZ72" s="132">
        <v>9.9000000000000005E-2</v>
      </c>
      <c r="BA72" s="133"/>
      <c r="BB72" s="142">
        <v>13.08</v>
      </c>
      <c r="BC72" s="143"/>
      <c r="BD72" s="136">
        <v>2</v>
      </c>
      <c r="BE72" s="137"/>
      <c r="BF72" s="11"/>
    </row>
    <row r="73" spans="1:58" x14ac:dyDescent="0.25">
      <c r="A73" s="102">
        <v>8</v>
      </c>
      <c r="B73" s="103">
        <v>25</v>
      </c>
      <c r="C73" s="104"/>
      <c r="D73" s="104"/>
      <c r="E73" s="104"/>
      <c r="F73" s="104"/>
      <c r="G73" s="105"/>
      <c r="H73" s="103">
        <v>18</v>
      </c>
      <c r="I73" s="105"/>
      <c r="J73" s="106">
        <v>60</v>
      </c>
      <c r="K73" s="107"/>
      <c r="L73" s="107"/>
      <c r="M73" s="107"/>
      <c r="N73" s="108"/>
      <c r="O73" s="138">
        <v>6</v>
      </c>
      <c r="P73" s="139"/>
      <c r="Q73" s="128">
        <v>0.13400000000000001</v>
      </c>
      <c r="R73" s="129"/>
      <c r="S73" s="130"/>
      <c r="T73" s="111">
        <v>1.4E-3</v>
      </c>
      <c r="U73" s="112"/>
      <c r="V73" s="112"/>
      <c r="W73" s="113"/>
      <c r="X73" s="123">
        <v>1.25</v>
      </c>
      <c r="Y73" s="140"/>
      <c r="Z73" s="140"/>
      <c r="AA73" s="124"/>
      <c r="AB73" s="128">
        <v>0.23200000000000001</v>
      </c>
      <c r="AC73" s="129"/>
      <c r="AD73" s="129"/>
      <c r="AE73" s="129"/>
      <c r="AF73" s="130"/>
      <c r="AG73" s="117">
        <v>0.12</v>
      </c>
      <c r="AH73" s="118"/>
      <c r="AI73" s="118"/>
      <c r="AJ73" s="119"/>
      <c r="AK73" s="144">
        <v>4.75</v>
      </c>
      <c r="AL73" s="145"/>
      <c r="AM73" s="146"/>
      <c r="AN73" s="123">
        <v>0.06</v>
      </c>
      <c r="AO73" s="124"/>
      <c r="AP73" s="117">
        <v>1.22</v>
      </c>
      <c r="AQ73" s="118"/>
      <c r="AR73" s="118"/>
      <c r="AS73" s="119"/>
      <c r="AT73" s="128">
        <v>0.71499999999999997</v>
      </c>
      <c r="AU73" s="129"/>
      <c r="AV73" s="130"/>
      <c r="AW73" s="123">
        <v>0.12</v>
      </c>
      <c r="AX73" s="124"/>
      <c r="AY73" s="141">
        <v>1.5</v>
      </c>
      <c r="AZ73" s="117">
        <v>0.21</v>
      </c>
      <c r="BA73" s="119"/>
      <c r="BB73" s="142">
        <v>10.119999999999999</v>
      </c>
      <c r="BC73" s="143"/>
      <c r="BD73" s="136">
        <v>2</v>
      </c>
      <c r="BE73" s="137"/>
      <c r="BF73" s="11"/>
    </row>
    <row r="74" spans="1:58" x14ac:dyDescent="0.25">
      <c r="A74" s="102">
        <v>6</v>
      </c>
      <c r="B74" s="103">
        <v>25</v>
      </c>
      <c r="C74" s="104"/>
      <c r="D74" s="104"/>
      <c r="E74" s="104"/>
      <c r="F74" s="104"/>
      <c r="G74" s="105"/>
      <c r="H74" s="114">
        <v>13.8</v>
      </c>
      <c r="I74" s="116"/>
      <c r="J74" s="106">
        <v>60</v>
      </c>
      <c r="K74" s="107"/>
      <c r="L74" s="107"/>
      <c r="M74" s="107"/>
      <c r="N74" s="108"/>
      <c r="O74" s="138">
        <v>6</v>
      </c>
      <c r="P74" s="139"/>
      <c r="Q74" s="128">
        <v>0.13400000000000001</v>
      </c>
      <c r="R74" s="129"/>
      <c r="S74" s="130"/>
      <c r="T74" s="111">
        <v>1.4E-3</v>
      </c>
      <c r="U74" s="112"/>
      <c r="V74" s="112"/>
      <c r="W74" s="113"/>
      <c r="X74" s="123">
        <v>1.25</v>
      </c>
      <c r="Y74" s="140"/>
      <c r="Z74" s="140"/>
      <c r="AA74" s="124"/>
      <c r="AB74" s="128">
        <v>0.23200000000000001</v>
      </c>
      <c r="AC74" s="129"/>
      <c r="AD74" s="129"/>
      <c r="AE74" s="129"/>
      <c r="AF74" s="130"/>
      <c r="AG74" s="117">
        <v>0.12</v>
      </c>
      <c r="AH74" s="118"/>
      <c r="AI74" s="118"/>
      <c r="AJ74" s="119"/>
      <c r="AK74" s="144">
        <v>4.75</v>
      </c>
      <c r="AL74" s="145"/>
      <c r="AM74" s="146"/>
      <c r="AN74" s="123">
        <v>0.06</v>
      </c>
      <c r="AO74" s="124"/>
      <c r="AP74" s="117">
        <v>1.22</v>
      </c>
      <c r="AQ74" s="118"/>
      <c r="AR74" s="118"/>
      <c r="AS74" s="119"/>
      <c r="AT74" s="128">
        <v>0.71499999999999997</v>
      </c>
      <c r="AU74" s="129"/>
      <c r="AV74" s="130"/>
      <c r="AW74" s="123">
        <v>0.12</v>
      </c>
      <c r="AX74" s="124"/>
      <c r="AY74" s="141">
        <v>1.5</v>
      </c>
      <c r="AZ74" s="117">
        <v>0.21</v>
      </c>
      <c r="BA74" s="119"/>
      <c r="BB74" s="142">
        <v>10.119999999999999</v>
      </c>
      <c r="BC74" s="143"/>
      <c r="BD74" s="136">
        <v>2</v>
      </c>
      <c r="BE74" s="137"/>
      <c r="BF74" s="11"/>
    </row>
    <row r="75" spans="1:58" ht="15.75" x14ac:dyDescent="0.25">
      <c r="A75" s="12" t="s">
        <v>260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4"/>
      <c r="BE75" s="11"/>
      <c r="BF75" s="11"/>
    </row>
    <row r="76" spans="1:58" x14ac:dyDescent="0.25">
      <c r="A76" s="15" t="s">
        <v>261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7"/>
      <c r="N76" s="15" t="s">
        <v>262</v>
      </c>
      <c r="O76" s="16"/>
      <c r="P76" s="16"/>
      <c r="Q76" s="16"/>
      <c r="R76" s="16"/>
      <c r="S76" s="16"/>
      <c r="T76" s="17"/>
      <c r="U76" s="15" t="s">
        <v>263</v>
      </c>
      <c r="V76" s="16"/>
      <c r="W76" s="16"/>
      <c r="X76" s="16"/>
      <c r="Y76" s="16"/>
      <c r="Z76" s="16"/>
      <c r="AA76" s="16"/>
      <c r="AB76" s="16"/>
      <c r="AC76" s="16"/>
      <c r="AD76" s="16"/>
      <c r="AE76" s="17"/>
      <c r="AF76" s="15" t="s">
        <v>227</v>
      </c>
      <c r="AG76" s="16"/>
      <c r="AH76" s="16"/>
      <c r="AI76" s="16"/>
      <c r="AJ76" s="16"/>
      <c r="AK76" s="16"/>
      <c r="AL76" s="16"/>
      <c r="AM76" s="17"/>
      <c r="AN76" s="15" t="s">
        <v>264</v>
      </c>
      <c r="AO76" s="16"/>
      <c r="AP76" s="16"/>
      <c r="AQ76" s="16"/>
      <c r="AR76" s="16"/>
      <c r="AS76" s="16"/>
      <c r="AT76" s="16"/>
      <c r="AU76" s="17"/>
      <c r="AV76" s="15" t="s">
        <v>265</v>
      </c>
      <c r="AW76" s="16"/>
      <c r="AX76" s="16"/>
      <c r="AY76" s="16"/>
      <c r="AZ76" s="17"/>
      <c r="BA76" s="15" t="s">
        <v>266</v>
      </c>
      <c r="BB76" s="17"/>
      <c r="BC76" s="24" t="s">
        <v>267</v>
      </c>
      <c r="BD76" s="26"/>
      <c r="BE76" s="11"/>
      <c r="BF76" s="11"/>
    </row>
    <row r="77" spans="1:58" x14ac:dyDescent="0.25">
      <c r="A77" s="18">
        <v>3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8">
        <v>2</v>
      </c>
      <c r="O77" s="19"/>
      <c r="P77" s="19"/>
      <c r="Q77" s="19"/>
      <c r="R77" s="19"/>
      <c r="S77" s="19"/>
      <c r="T77" s="20"/>
      <c r="U77" s="18">
        <v>1</v>
      </c>
      <c r="V77" s="19"/>
      <c r="W77" s="19"/>
      <c r="X77" s="19"/>
      <c r="Y77" s="19"/>
      <c r="Z77" s="19"/>
      <c r="AA77" s="19"/>
      <c r="AB77" s="19"/>
      <c r="AC77" s="19"/>
      <c r="AD77" s="19"/>
      <c r="AE77" s="20"/>
      <c r="AF77" s="51">
        <v>0.05</v>
      </c>
      <c r="AG77" s="52"/>
      <c r="AH77" s="52"/>
      <c r="AI77" s="52"/>
      <c r="AJ77" s="52"/>
      <c r="AK77" s="52"/>
      <c r="AL77" s="52"/>
      <c r="AM77" s="53"/>
      <c r="AN77" s="21">
        <v>1.2</v>
      </c>
      <c r="AO77" s="22"/>
      <c r="AP77" s="22"/>
      <c r="AQ77" s="22"/>
      <c r="AR77" s="22"/>
      <c r="AS77" s="22"/>
      <c r="AT77" s="22"/>
      <c r="AU77" s="23"/>
      <c r="AV77" s="21">
        <v>0.3</v>
      </c>
      <c r="AW77" s="22"/>
      <c r="AX77" s="22"/>
      <c r="AY77" s="22"/>
      <c r="AZ77" s="23"/>
      <c r="BA77" s="21">
        <v>0.1</v>
      </c>
      <c r="BB77" s="23"/>
      <c r="BC77" s="147">
        <v>0.45</v>
      </c>
      <c r="BD77" s="148"/>
      <c r="BE77" s="11"/>
      <c r="BF77" s="11"/>
    </row>
    <row r="78" spans="1:58" x14ac:dyDescent="0.25">
      <c r="A78" s="18">
        <v>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8">
        <v>2</v>
      </c>
      <c r="O78" s="19"/>
      <c r="P78" s="19"/>
      <c r="Q78" s="19"/>
      <c r="R78" s="19"/>
      <c r="S78" s="19"/>
      <c r="T78" s="20"/>
      <c r="U78" s="18">
        <v>1</v>
      </c>
      <c r="V78" s="19"/>
      <c r="W78" s="19"/>
      <c r="X78" s="19"/>
      <c r="Y78" s="19"/>
      <c r="Z78" s="19"/>
      <c r="AA78" s="19"/>
      <c r="AB78" s="19"/>
      <c r="AC78" s="19"/>
      <c r="AD78" s="19"/>
      <c r="AE78" s="20"/>
      <c r="AF78" s="51">
        <v>0.05</v>
      </c>
      <c r="AG78" s="52"/>
      <c r="AH78" s="52"/>
      <c r="AI78" s="52"/>
      <c r="AJ78" s="52"/>
      <c r="AK78" s="52"/>
      <c r="AL78" s="52"/>
      <c r="AM78" s="53"/>
      <c r="AN78" s="21">
        <v>1.2</v>
      </c>
      <c r="AO78" s="22"/>
      <c r="AP78" s="22"/>
      <c r="AQ78" s="22"/>
      <c r="AR78" s="22"/>
      <c r="AS78" s="22"/>
      <c r="AT78" s="22"/>
      <c r="AU78" s="23"/>
      <c r="AV78" s="21">
        <v>0.3</v>
      </c>
      <c r="AW78" s="22"/>
      <c r="AX78" s="22"/>
      <c r="AY78" s="22"/>
      <c r="AZ78" s="23"/>
      <c r="BA78" s="21">
        <v>0.1</v>
      </c>
      <c r="BB78" s="23"/>
      <c r="BC78" s="147">
        <v>0.45</v>
      </c>
      <c r="BD78" s="148"/>
      <c r="BE78" s="11"/>
      <c r="BF78" s="11"/>
    </row>
    <row r="79" spans="1:58" ht="15.75" x14ac:dyDescent="0.25">
      <c r="A79" s="12" t="s">
        <v>268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4"/>
      <c r="BE79" s="11"/>
      <c r="BF79" s="11"/>
    </row>
    <row r="80" spans="1:58" x14ac:dyDescent="0.25">
      <c r="A80" s="24" t="s">
        <v>269</v>
      </c>
      <c r="B80" s="25"/>
      <c r="C80" s="25"/>
      <c r="D80" s="25"/>
      <c r="E80" s="26"/>
      <c r="F80" s="24" t="s">
        <v>270</v>
      </c>
      <c r="G80" s="25"/>
      <c r="H80" s="25"/>
      <c r="I80" s="26"/>
      <c r="J80" s="24" t="s">
        <v>271</v>
      </c>
      <c r="K80" s="25"/>
      <c r="L80" s="25"/>
      <c r="M80" s="25"/>
      <c r="N80" s="25"/>
      <c r="O80" s="26"/>
      <c r="P80" s="24" t="s">
        <v>272</v>
      </c>
      <c r="Q80" s="25"/>
      <c r="R80" s="26"/>
      <c r="S80" s="24" t="s">
        <v>273</v>
      </c>
      <c r="T80" s="25"/>
      <c r="U80" s="25"/>
      <c r="V80" s="26"/>
      <c r="W80" s="15" t="s">
        <v>274</v>
      </c>
      <c r="X80" s="16"/>
      <c r="Y80" s="16"/>
      <c r="Z80" s="17"/>
      <c r="AA80" s="24" t="s">
        <v>275</v>
      </c>
      <c r="AB80" s="25"/>
      <c r="AC80" s="25"/>
      <c r="AD80" s="25"/>
      <c r="AE80" s="25"/>
      <c r="AF80" s="25"/>
      <c r="AG80" s="25"/>
      <c r="AH80" s="26"/>
      <c r="AI80" s="15" t="s">
        <v>276</v>
      </c>
      <c r="AJ80" s="16"/>
      <c r="AK80" s="16"/>
      <c r="AL80" s="17"/>
      <c r="AM80" s="15" t="s">
        <v>277</v>
      </c>
      <c r="AN80" s="16"/>
      <c r="AO80" s="16"/>
      <c r="AP80" s="17"/>
      <c r="AQ80" s="15" t="s">
        <v>278</v>
      </c>
      <c r="AR80" s="16"/>
      <c r="AS80" s="16"/>
      <c r="AT80" s="17"/>
      <c r="AU80" s="81" t="s">
        <v>279</v>
      </c>
      <c r="AV80" s="82"/>
      <c r="AW80" s="82"/>
      <c r="AX80" s="82"/>
      <c r="AY80" s="82"/>
      <c r="AZ80" s="83"/>
      <c r="BA80" s="81" t="s">
        <v>280</v>
      </c>
      <c r="BB80" s="82"/>
      <c r="BC80" s="82"/>
      <c r="BD80" s="83"/>
      <c r="BE80" s="11"/>
      <c r="BF80" s="11"/>
    </row>
    <row r="81" spans="1:58" x14ac:dyDescent="0.25">
      <c r="A81" s="149">
        <v>1</v>
      </c>
      <c r="B81" s="150"/>
      <c r="C81" s="150"/>
      <c r="D81" s="150"/>
      <c r="E81" s="151"/>
      <c r="F81" s="85">
        <v>2</v>
      </c>
      <c r="G81" s="86"/>
      <c r="H81" s="86"/>
      <c r="I81" s="87"/>
      <c r="J81" s="147">
        <v>7.32</v>
      </c>
      <c r="K81" s="152"/>
      <c r="L81" s="152"/>
      <c r="M81" s="152"/>
      <c r="N81" s="152"/>
      <c r="O81" s="148"/>
      <c r="P81" s="18">
        <v>0</v>
      </c>
      <c r="Q81" s="19"/>
      <c r="R81" s="20"/>
      <c r="S81" s="18">
        <v>200</v>
      </c>
      <c r="T81" s="19"/>
      <c r="U81" s="19"/>
      <c r="V81" s="20"/>
      <c r="W81" s="51">
        <v>0.02</v>
      </c>
      <c r="X81" s="52"/>
      <c r="Y81" s="52"/>
      <c r="Z81" s="53"/>
      <c r="AA81" s="42">
        <v>2E-3</v>
      </c>
      <c r="AB81" s="43"/>
      <c r="AC81" s="43"/>
      <c r="AD81" s="43"/>
      <c r="AE81" s="43"/>
      <c r="AF81" s="43"/>
      <c r="AG81" s="43"/>
      <c r="AH81" s="44"/>
      <c r="AI81" s="73">
        <v>1</v>
      </c>
      <c r="AJ81" s="84"/>
      <c r="AK81" s="84"/>
      <c r="AL81" s="74"/>
      <c r="AM81" s="21">
        <v>0.2</v>
      </c>
      <c r="AN81" s="22"/>
      <c r="AO81" s="22"/>
      <c r="AP81" s="23"/>
      <c r="AQ81" s="42">
        <v>1E-3</v>
      </c>
      <c r="AR81" s="43"/>
      <c r="AS81" s="43"/>
      <c r="AT81" s="44"/>
      <c r="AU81" s="153">
        <v>5.9999999999999995E-4</v>
      </c>
      <c r="AV81" s="154"/>
      <c r="AW81" s="154"/>
      <c r="AX81" s="154"/>
      <c r="AY81" s="154"/>
      <c r="AZ81" s="155"/>
      <c r="BA81" s="21">
        <v>0.9</v>
      </c>
      <c r="BB81" s="22"/>
      <c r="BC81" s="22"/>
      <c r="BD81" s="23"/>
      <c r="BE81" s="11"/>
      <c r="BF81" s="11"/>
    </row>
    <row r="82" spans="1:58" x14ac:dyDescent="0.25">
      <c r="A82" s="149">
        <v>3</v>
      </c>
      <c r="B82" s="150"/>
      <c r="C82" s="150"/>
      <c r="D82" s="150"/>
      <c r="E82" s="151"/>
      <c r="F82" s="85">
        <v>2</v>
      </c>
      <c r="G82" s="86"/>
      <c r="H82" s="86"/>
      <c r="I82" s="87"/>
      <c r="J82" s="147">
        <v>4.38</v>
      </c>
      <c r="K82" s="152"/>
      <c r="L82" s="152"/>
      <c r="M82" s="152"/>
      <c r="N82" s="152"/>
      <c r="O82" s="148"/>
      <c r="P82" s="18">
        <v>0</v>
      </c>
      <c r="Q82" s="19"/>
      <c r="R82" s="20"/>
      <c r="S82" s="18">
        <v>20</v>
      </c>
      <c r="T82" s="19"/>
      <c r="U82" s="19"/>
      <c r="V82" s="20"/>
      <c r="W82" s="51">
        <v>0.02</v>
      </c>
      <c r="X82" s="52"/>
      <c r="Y82" s="52"/>
      <c r="Z82" s="53"/>
      <c r="AA82" s="42">
        <v>1E-3</v>
      </c>
      <c r="AB82" s="43"/>
      <c r="AC82" s="43"/>
      <c r="AD82" s="43"/>
      <c r="AE82" s="43"/>
      <c r="AF82" s="43"/>
      <c r="AG82" s="43"/>
      <c r="AH82" s="44"/>
      <c r="AI82" s="73">
        <v>1</v>
      </c>
      <c r="AJ82" s="84"/>
      <c r="AK82" s="84"/>
      <c r="AL82" s="74"/>
      <c r="AM82" s="51">
        <v>1.98</v>
      </c>
      <c r="AN82" s="52"/>
      <c r="AO82" s="52"/>
      <c r="AP82" s="53"/>
      <c r="AQ82" s="42">
        <v>1E-3</v>
      </c>
      <c r="AR82" s="43"/>
      <c r="AS82" s="43"/>
      <c r="AT82" s="44"/>
      <c r="AU82" s="153">
        <v>5.9999999999999995E-4</v>
      </c>
      <c r="AV82" s="154"/>
      <c r="AW82" s="154"/>
      <c r="AX82" s="154"/>
      <c r="AY82" s="154"/>
      <c r="AZ82" s="155"/>
      <c r="BA82" s="21">
        <v>0.9</v>
      </c>
      <c r="BB82" s="22"/>
      <c r="BC82" s="22"/>
      <c r="BD82" s="23"/>
      <c r="BE82" s="11"/>
      <c r="BF82" s="11"/>
    </row>
    <row r="83" spans="1:58" x14ac:dyDescent="0.25">
      <c r="A83" s="149">
        <v>2</v>
      </c>
      <c r="B83" s="150"/>
      <c r="C83" s="150"/>
      <c r="D83" s="150"/>
      <c r="E83" s="151"/>
      <c r="F83" s="85">
        <v>2</v>
      </c>
      <c r="G83" s="86"/>
      <c r="H83" s="86"/>
      <c r="I83" s="87"/>
      <c r="J83" s="147">
        <v>4.38</v>
      </c>
      <c r="K83" s="152"/>
      <c r="L83" s="152"/>
      <c r="M83" s="152"/>
      <c r="N83" s="152"/>
      <c r="O83" s="148"/>
      <c r="P83" s="18">
        <v>0</v>
      </c>
      <c r="Q83" s="19"/>
      <c r="R83" s="20"/>
      <c r="S83" s="18">
        <v>20</v>
      </c>
      <c r="T83" s="19"/>
      <c r="U83" s="19"/>
      <c r="V83" s="20"/>
      <c r="W83" s="51">
        <v>0.02</v>
      </c>
      <c r="X83" s="52"/>
      <c r="Y83" s="52"/>
      <c r="Z83" s="53"/>
      <c r="AA83" s="42">
        <v>1E-3</v>
      </c>
      <c r="AB83" s="43"/>
      <c r="AC83" s="43"/>
      <c r="AD83" s="43"/>
      <c r="AE83" s="43"/>
      <c r="AF83" s="43"/>
      <c r="AG83" s="43"/>
      <c r="AH83" s="44"/>
      <c r="AI83" s="73">
        <v>1</v>
      </c>
      <c r="AJ83" s="84"/>
      <c r="AK83" s="84"/>
      <c r="AL83" s="74"/>
      <c r="AM83" s="51">
        <v>1.98</v>
      </c>
      <c r="AN83" s="52"/>
      <c r="AO83" s="52"/>
      <c r="AP83" s="53"/>
      <c r="AQ83" s="42">
        <v>1E-3</v>
      </c>
      <c r="AR83" s="43"/>
      <c r="AS83" s="43"/>
      <c r="AT83" s="44"/>
      <c r="AU83" s="153">
        <v>5.9999999999999995E-4</v>
      </c>
      <c r="AV83" s="154"/>
      <c r="AW83" s="154"/>
      <c r="AX83" s="154"/>
      <c r="AY83" s="154"/>
      <c r="AZ83" s="155"/>
      <c r="BA83" s="21">
        <v>0.9</v>
      </c>
      <c r="BB83" s="22"/>
      <c r="BC83" s="22"/>
      <c r="BD83" s="23"/>
      <c r="BE83" s="11"/>
      <c r="BF83" s="11"/>
    </row>
    <row r="84" spans="1:58" x14ac:dyDescent="0.25">
      <c r="A84" s="149">
        <v>4</v>
      </c>
      <c r="B84" s="150"/>
      <c r="C84" s="150"/>
      <c r="D84" s="150"/>
      <c r="E84" s="151"/>
      <c r="F84" s="85">
        <v>2</v>
      </c>
      <c r="G84" s="86"/>
      <c r="H84" s="86"/>
      <c r="I84" s="87"/>
      <c r="J84" s="147">
        <v>6.81</v>
      </c>
      <c r="K84" s="152"/>
      <c r="L84" s="152"/>
      <c r="M84" s="152"/>
      <c r="N84" s="152"/>
      <c r="O84" s="148"/>
      <c r="P84" s="42">
        <v>1.395</v>
      </c>
      <c r="Q84" s="43"/>
      <c r="R84" s="44"/>
      <c r="S84" s="18">
        <v>20</v>
      </c>
      <c r="T84" s="19"/>
      <c r="U84" s="19"/>
      <c r="V84" s="20"/>
      <c r="W84" s="51">
        <v>0.02</v>
      </c>
      <c r="X84" s="52"/>
      <c r="Y84" s="52"/>
      <c r="Z84" s="53"/>
      <c r="AA84" s="42">
        <v>1E-3</v>
      </c>
      <c r="AB84" s="43"/>
      <c r="AC84" s="43"/>
      <c r="AD84" s="43"/>
      <c r="AE84" s="43"/>
      <c r="AF84" s="43"/>
      <c r="AG84" s="43"/>
      <c r="AH84" s="44"/>
      <c r="AI84" s="73">
        <v>1</v>
      </c>
      <c r="AJ84" s="84"/>
      <c r="AK84" s="84"/>
      <c r="AL84" s="74"/>
      <c r="AM84" s="21">
        <v>0.7</v>
      </c>
      <c r="AN84" s="22"/>
      <c r="AO84" s="22"/>
      <c r="AP84" s="23"/>
      <c r="AQ84" s="42">
        <v>1E-3</v>
      </c>
      <c r="AR84" s="43"/>
      <c r="AS84" s="43"/>
      <c r="AT84" s="44"/>
      <c r="AU84" s="153">
        <v>5.9999999999999995E-4</v>
      </c>
      <c r="AV84" s="154"/>
      <c r="AW84" s="154"/>
      <c r="AX84" s="154"/>
      <c r="AY84" s="154"/>
      <c r="AZ84" s="155"/>
      <c r="BA84" s="21">
        <v>0.9</v>
      </c>
      <c r="BB84" s="22"/>
      <c r="BC84" s="22"/>
      <c r="BD84" s="23"/>
      <c r="BE84" s="11"/>
      <c r="BF84" s="11"/>
    </row>
    <row r="85" spans="1:58" x14ac:dyDescent="0.25">
      <c r="A85" s="149">
        <v>5</v>
      </c>
      <c r="B85" s="150"/>
      <c r="C85" s="150"/>
      <c r="D85" s="150"/>
      <c r="E85" s="151"/>
      <c r="F85" s="85">
        <v>2</v>
      </c>
      <c r="G85" s="86"/>
      <c r="H85" s="86"/>
      <c r="I85" s="87"/>
      <c r="J85" s="147">
        <v>6.81</v>
      </c>
      <c r="K85" s="152"/>
      <c r="L85" s="152"/>
      <c r="M85" s="152"/>
      <c r="N85" s="152"/>
      <c r="O85" s="148"/>
      <c r="P85" s="42">
        <v>1.395</v>
      </c>
      <c r="Q85" s="43"/>
      <c r="R85" s="44"/>
      <c r="S85" s="18">
        <v>20</v>
      </c>
      <c r="T85" s="19"/>
      <c r="U85" s="19"/>
      <c r="V85" s="20"/>
      <c r="W85" s="51">
        <v>0.02</v>
      </c>
      <c r="X85" s="52"/>
      <c r="Y85" s="52"/>
      <c r="Z85" s="53"/>
      <c r="AA85" s="42">
        <v>1E-3</v>
      </c>
      <c r="AB85" s="43"/>
      <c r="AC85" s="43"/>
      <c r="AD85" s="43"/>
      <c r="AE85" s="43"/>
      <c r="AF85" s="43"/>
      <c r="AG85" s="43"/>
      <c r="AH85" s="44"/>
      <c r="AI85" s="73">
        <v>1</v>
      </c>
      <c r="AJ85" s="84"/>
      <c r="AK85" s="84"/>
      <c r="AL85" s="74"/>
      <c r="AM85" s="21">
        <v>0.7</v>
      </c>
      <c r="AN85" s="22"/>
      <c r="AO85" s="22"/>
      <c r="AP85" s="23"/>
      <c r="AQ85" s="42">
        <v>1E-3</v>
      </c>
      <c r="AR85" s="43"/>
      <c r="AS85" s="43"/>
      <c r="AT85" s="44"/>
      <c r="AU85" s="153">
        <v>5.9999999999999995E-4</v>
      </c>
      <c r="AV85" s="154"/>
      <c r="AW85" s="154"/>
      <c r="AX85" s="154"/>
      <c r="AY85" s="154"/>
      <c r="AZ85" s="155"/>
      <c r="BA85" s="21">
        <v>0.9</v>
      </c>
      <c r="BB85" s="22"/>
      <c r="BC85" s="22"/>
      <c r="BD85" s="23"/>
      <c r="BE85" s="11"/>
      <c r="BF85" s="11"/>
    </row>
    <row r="86" spans="1:58" ht="15.75" x14ac:dyDescent="0.25">
      <c r="A86" s="156">
        <v>92</v>
      </c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</row>
  </sheetData>
  <mergeCells count="624">
    <mergeCell ref="BA85:BD85"/>
    <mergeCell ref="A86:BF86"/>
    <mergeCell ref="W85:Z85"/>
    <mergeCell ref="AA85:AH85"/>
    <mergeCell ref="AI85:AL85"/>
    <mergeCell ref="AM85:AP85"/>
    <mergeCell ref="AQ85:AT85"/>
    <mergeCell ref="AU85:AZ85"/>
    <mergeCell ref="AI84:AL84"/>
    <mergeCell ref="AM84:AP84"/>
    <mergeCell ref="AQ84:AT84"/>
    <mergeCell ref="AU84:AZ84"/>
    <mergeCell ref="BA84:BD84"/>
    <mergeCell ref="A85:E85"/>
    <mergeCell ref="F85:I85"/>
    <mergeCell ref="J85:O85"/>
    <mergeCell ref="P85:R85"/>
    <mergeCell ref="S85:V85"/>
    <mergeCell ref="AQ83:AT83"/>
    <mergeCell ref="AU83:AZ83"/>
    <mergeCell ref="BA83:BD83"/>
    <mergeCell ref="A84:E84"/>
    <mergeCell ref="F84:I84"/>
    <mergeCell ref="J84:O84"/>
    <mergeCell ref="P84:R84"/>
    <mergeCell ref="S84:V84"/>
    <mergeCell ref="W84:Z84"/>
    <mergeCell ref="AA84:AH84"/>
    <mergeCell ref="BA82:BD82"/>
    <mergeCell ref="A83:E83"/>
    <mergeCell ref="F83:I83"/>
    <mergeCell ref="J83:O83"/>
    <mergeCell ref="P83:R83"/>
    <mergeCell ref="S83:V83"/>
    <mergeCell ref="W83:Z83"/>
    <mergeCell ref="AA83:AH83"/>
    <mergeCell ref="AI83:AL83"/>
    <mergeCell ref="AM83:AP83"/>
    <mergeCell ref="W82:Z82"/>
    <mergeCell ref="AA82:AH82"/>
    <mergeCell ref="AI82:AL82"/>
    <mergeCell ref="AM82:AP82"/>
    <mergeCell ref="AQ82:AT82"/>
    <mergeCell ref="AU82:AZ82"/>
    <mergeCell ref="AI81:AL81"/>
    <mergeCell ref="AM81:AP81"/>
    <mergeCell ref="AQ81:AT81"/>
    <mergeCell ref="AU81:AZ81"/>
    <mergeCell ref="BA81:BD81"/>
    <mergeCell ref="A82:E82"/>
    <mergeCell ref="F82:I82"/>
    <mergeCell ref="J82:O82"/>
    <mergeCell ref="P82:R82"/>
    <mergeCell ref="S82:V82"/>
    <mergeCell ref="AQ80:AT80"/>
    <mergeCell ref="AU80:AZ80"/>
    <mergeCell ref="BA80:BD80"/>
    <mergeCell ref="A81:E81"/>
    <mergeCell ref="F81:I81"/>
    <mergeCell ref="J81:O81"/>
    <mergeCell ref="P81:R81"/>
    <mergeCell ref="S81:V81"/>
    <mergeCell ref="W81:Z81"/>
    <mergeCell ref="AA81:AH81"/>
    <mergeCell ref="A79:BD79"/>
    <mergeCell ref="A80:E80"/>
    <mergeCell ref="F80:I80"/>
    <mergeCell ref="J80:O80"/>
    <mergeCell ref="P80:R80"/>
    <mergeCell ref="S80:V80"/>
    <mergeCell ref="W80:Z80"/>
    <mergeCell ref="AA80:AH80"/>
    <mergeCell ref="AI80:AL80"/>
    <mergeCell ref="AM80:AP80"/>
    <mergeCell ref="BA77:BB77"/>
    <mergeCell ref="BC77:BD77"/>
    <mergeCell ref="A78:M78"/>
    <mergeCell ref="N78:T78"/>
    <mergeCell ref="U78:AE78"/>
    <mergeCell ref="AF78:AM78"/>
    <mergeCell ref="AN78:AU78"/>
    <mergeCell ref="AV78:AZ78"/>
    <mergeCell ref="BA78:BB78"/>
    <mergeCell ref="BC78:BD78"/>
    <mergeCell ref="A77:M77"/>
    <mergeCell ref="N77:T77"/>
    <mergeCell ref="U77:AE77"/>
    <mergeCell ref="AF77:AM77"/>
    <mergeCell ref="AN77:AU77"/>
    <mergeCell ref="AV77:AZ77"/>
    <mergeCell ref="A75:BD75"/>
    <mergeCell ref="A76:M76"/>
    <mergeCell ref="N76:T76"/>
    <mergeCell ref="U76:AE76"/>
    <mergeCell ref="AF76:AM76"/>
    <mergeCell ref="AN76:AU76"/>
    <mergeCell ref="AV76:AZ76"/>
    <mergeCell ref="BA76:BB76"/>
    <mergeCell ref="BC76:BD76"/>
    <mergeCell ref="AP74:AS74"/>
    <mergeCell ref="AT74:AV74"/>
    <mergeCell ref="AW74:AX74"/>
    <mergeCell ref="AZ74:BA74"/>
    <mergeCell ref="BB74:BC74"/>
    <mergeCell ref="BD74:BE74"/>
    <mergeCell ref="T74:W74"/>
    <mergeCell ref="X74:AA74"/>
    <mergeCell ref="AB74:AF74"/>
    <mergeCell ref="AG74:AJ74"/>
    <mergeCell ref="AK74:AM74"/>
    <mergeCell ref="AN74:AO74"/>
    <mergeCell ref="AT73:AV73"/>
    <mergeCell ref="AW73:AX73"/>
    <mergeCell ref="AZ73:BA73"/>
    <mergeCell ref="BB73:BC73"/>
    <mergeCell ref="BD73:BE73"/>
    <mergeCell ref="B74:G74"/>
    <mergeCell ref="H74:I74"/>
    <mergeCell ref="J74:N74"/>
    <mergeCell ref="O74:P74"/>
    <mergeCell ref="Q74:S74"/>
    <mergeCell ref="X73:AA73"/>
    <mergeCell ref="AB73:AF73"/>
    <mergeCell ref="AG73:AJ73"/>
    <mergeCell ref="AK73:AM73"/>
    <mergeCell ref="AN73:AO73"/>
    <mergeCell ref="AP73:AS73"/>
    <mergeCell ref="B73:G73"/>
    <mergeCell ref="H73:I73"/>
    <mergeCell ref="J73:N73"/>
    <mergeCell ref="O73:P73"/>
    <mergeCell ref="Q73:S73"/>
    <mergeCell ref="T73:W73"/>
    <mergeCell ref="AP72:AS72"/>
    <mergeCell ref="AT72:AV72"/>
    <mergeCell ref="AW72:AX72"/>
    <mergeCell ref="AZ72:BA72"/>
    <mergeCell ref="BB72:BC72"/>
    <mergeCell ref="BD72:BE72"/>
    <mergeCell ref="T72:W72"/>
    <mergeCell ref="X72:AA72"/>
    <mergeCell ref="AB72:AF72"/>
    <mergeCell ref="AG72:AJ72"/>
    <mergeCell ref="AK72:AM72"/>
    <mergeCell ref="AN72:AO72"/>
    <mergeCell ref="AT71:AV71"/>
    <mergeCell ref="AW71:AX71"/>
    <mergeCell ref="AZ71:BA71"/>
    <mergeCell ref="BB71:BC71"/>
    <mergeCell ref="BD71:BE71"/>
    <mergeCell ref="B72:G72"/>
    <mergeCell ref="H72:I72"/>
    <mergeCell ref="J72:N72"/>
    <mergeCell ref="O72:P72"/>
    <mergeCell ref="Q72:S72"/>
    <mergeCell ref="X71:AA71"/>
    <mergeCell ref="AB71:AF71"/>
    <mergeCell ref="AG71:AJ71"/>
    <mergeCell ref="AK71:AM71"/>
    <mergeCell ref="AN71:AO71"/>
    <mergeCell ref="AP71:AS71"/>
    <mergeCell ref="AW70:AX70"/>
    <mergeCell ref="AZ70:BA70"/>
    <mergeCell ref="BB70:BC70"/>
    <mergeCell ref="BD70:BE70"/>
    <mergeCell ref="B71:G71"/>
    <mergeCell ref="H71:I71"/>
    <mergeCell ref="J71:N71"/>
    <mergeCell ref="O71:P71"/>
    <mergeCell ref="Q71:S71"/>
    <mergeCell ref="T71:W71"/>
    <mergeCell ref="AB70:AF70"/>
    <mergeCell ref="AG70:AJ70"/>
    <mergeCell ref="AK70:AM70"/>
    <mergeCell ref="AN70:AO70"/>
    <mergeCell ref="AP70:AS70"/>
    <mergeCell ref="AT70:AV70"/>
    <mergeCell ref="AZ69:BA69"/>
    <mergeCell ref="BB69:BC69"/>
    <mergeCell ref="BD69:BE69"/>
    <mergeCell ref="B70:G70"/>
    <mergeCell ref="H70:I70"/>
    <mergeCell ref="J70:N70"/>
    <mergeCell ref="O70:P70"/>
    <mergeCell ref="Q70:S70"/>
    <mergeCell ref="T70:W70"/>
    <mergeCell ref="X70:AA70"/>
    <mergeCell ref="AG69:AJ69"/>
    <mergeCell ref="AK69:AM69"/>
    <mergeCell ref="AN69:AO69"/>
    <mergeCell ref="AP69:AS69"/>
    <mergeCell ref="AT69:AV69"/>
    <mergeCell ref="AW69:AX69"/>
    <mergeCell ref="AR67:AV67"/>
    <mergeCell ref="A68:BE68"/>
    <mergeCell ref="B69:G69"/>
    <mergeCell ref="H69:I69"/>
    <mergeCell ref="J69:N69"/>
    <mergeCell ref="O69:P69"/>
    <mergeCell ref="Q69:S69"/>
    <mergeCell ref="T69:W69"/>
    <mergeCell ref="X69:AA69"/>
    <mergeCell ref="AB69:AF69"/>
    <mergeCell ref="A67:D67"/>
    <mergeCell ref="E67:M67"/>
    <mergeCell ref="N67:R67"/>
    <mergeCell ref="S67:Y67"/>
    <mergeCell ref="Z67:AK67"/>
    <mergeCell ref="AL67:AQ67"/>
    <mergeCell ref="AR65:AV65"/>
    <mergeCell ref="A66:D66"/>
    <mergeCell ref="E66:M66"/>
    <mergeCell ref="N66:R66"/>
    <mergeCell ref="S66:Y66"/>
    <mergeCell ref="Z66:AK66"/>
    <mergeCell ref="AL66:AQ66"/>
    <mergeCell ref="AR66:AV66"/>
    <mergeCell ref="A65:D65"/>
    <mergeCell ref="E65:M65"/>
    <mergeCell ref="N65:R65"/>
    <mergeCell ref="S65:Y65"/>
    <mergeCell ref="Z65:AK65"/>
    <mergeCell ref="AL65:AQ65"/>
    <mergeCell ref="AR63:AV63"/>
    <mergeCell ref="A64:D64"/>
    <mergeCell ref="E64:M64"/>
    <mergeCell ref="N64:R64"/>
    <mergeCell ref="S64:Y64"/>
    <mergeCell ref="Z64:AK64"/>
    <mergeCell ref="AL64:AQ64"/>
    <mergeCell ref="AR64:AV64"/>
    <mergeCell ref="A63:D63"/>
    <mergeCell ref="E63:M63"/>
    <mergeCell ref="N63:R63"/>
    <mergeCell ref="S63:Y63"/>
    <mergeCell ref="Z63:AK63"/>
    <mergeCell ref="AL63:AQ63"/>
    <mergeCell ref="AR61:AV61"/>
    <mergeCell ref="A62:D62"/>
    <mergeCell ref="E62:M62"/>
    <mergeCell ref="N62:R62"/>
    <mergeCell ref="S62:Y62"/>
    <mergeCell ref="Z62:AK62"/>
    <mergeCell ref="AL62:AQ62"/>
    <mergeCell ref="AR62:AV62"/>
    <mergeCell ref="A61:D61"/>
    <mergeCell ref="E61:M61"/>
    <mergeCell ref="N61:R61"/>
    <mergeCell ref="S61:Y61"/>
    <mergeCell ref="Z61:AK61"/>
    <mergeCell ref="AL61:AQ61"/>
    <mergeCell ref="AR59:AV59"/>
    <mergeCell ref="A60:D60"/>
    <mergeCell ref="E60:M60"/>
    <mergeCell ref="N60:R60"/>
    <mergeCell ref="S60:Y60"/>
    <mergeCell ref="Z60:AK60"/>
    <mergeCell ref="AL60:AQ60"/>
    <mergeCell ref="AR60:AV60"/>
    <mergeCell ref="A59:D59"/>
    <mergeCell ref="E59:M59"/>
    <mergeCell ref="N59:R59"/>
    <mergeCell ref="S59:Y59"/>
    <mergeCell ref="Z59:AK59"/>
    <mergeCell ref="AL59:AQ59"/>
    <mergeCell ref="AR57:AV57"/>
    <mergeCell ref="A58:D58"/>
    <mergeCell ref="E58:M58"/>
    <mergeCell ref="N58:R58"/>
    <mergeCell ref="S58:Y58"/>
    <mergeCell ref="Z58:AK58"/>
    <mergeCell ref="AL58:AQ58"/>
    <mergeCell ref="AR58:AV58"/>
    <mergeCell ref="A57:D57"/>
    <mergeCell ref="E57:M57"/>
    <mergeCell ref="N57:R57"/>
    <mergeCell ref="S57:Y57"/>
    <mergeCell ref="Z57:AK57"/>
    <mergeCell ref="AL57:AQ57"/>
    <mergeCell ref="AL54:AQ54"/>
    <mergeCell ref="AR54:AV54"/>
    <mergeCell ref="A55:AV55"/>
    <mergeCell ref="A56:D56"/>
    <mergeCell ref="E56:M56"/>
    <mergeCell ref="N56:R56"/>
    <mergeCell ref="S56:Y56"/>
    <mergeCell ref="Z56:AK56"/>
    <mergeCell ref="AL56:AQ56"/>
    <mergeCell ref="AR56:AV56"/>
    <mergeCell ref="A54:B54"/>
    <mergeCell ref="C54:H54"/>
    <mergeCell ref="I54:N54"/>
    <mergeCell ref="O54:S54"/>
    <mergeCell ref="T54:AD54"/>
    <mergeCell ref="AE54:AK54"/>
    <mergeCell ref="AL52:AQ52"/>
    <mergeCell ref="AR52:AV52"/>
    <mergeCell ref="A53:B53"/>
    <mergeCell ref="C53:H53"/>
    <mergeCell ref="I53:N53"/>
    <mergeCell ref="O53:S53"/>
    <mergeCell ref="T53:AD53"/>
    <mergeCell ref="AE53:AK53"/>
    <mergeCell ref="AL53:AQ53"/>
    <mergeCell ref="AR53:AV53"/>
    <mergeCell ref="A52:B52"/>
    <mergeCell ref="C52:H52"/>
    <mergeCell ref="I52:N52"/>
    <mergeCell ref="O52:S52"/>
    <mergeCell ref="T52:AD52"/>
    <mergeCell ref="AE52:AK52"/>
    <mergeCell ref="AL50:AQ50"/>
    <mergeCell ref="AR50:AV50"/>
    <mergeCell ref="A51:B51"/>
    <mergeCell ref="C51:H51"/>
    <mergeCell ref="I51:N51"/>
    <mergeCell ref="O51:S51"/>
    <mergeCell ref="T51:AD51"/>
    <mergeCell ref="AE51:AK51"/>
    <mergeCell ref="AL51:AQ51"/>
    <mergeCell ref="AR51:AV51"/>
    <mergeCell ref="A50:B50"/>
    <mergeCell ref="C50:H50"/>
    <mergeCell ref="I50:N50"/>
    <mergeCell ref="O50:S50"/>
    <mergeCell ref="T50:AD50"/>
    <mergeCell ref="AE50:AK50"/>
    <mergeCell ref="AL48:AQ48"/>
    <mergeCell ref="AR48:AV48"/>
    <mergeCell ref="A49:B49"/>
    <mergeCell ref="C49:H49"/>
    <mergeCell ref="I49:N49"/>
    <mergeCell ref="O49:S49"/>
    <mergeCell ref="T49:AD49"/>
    <mergeCell ref="AE49:AK49"/>
    <mergeCell ref="AL49:AQ49"/>
    <mergeCell ref="AR49:AV49"/>
    <mergeCell ref="A48:B48"/>
    <mergeCell ref="C48:H48"/>
    <mergeCell ref="I48:N48"/>
    <mergeCell ref="O48:S48"/>
    <mergeCell ref="T48:AD48"/>
    <mergeCell ref="AE48:AK48"/>
    <mergeCell ref="AL46:AQ46"/>
    <mergeCell ref="AR46:AV46"/>
    <mergeCell ref="A47:B47"/>
    <mergeCell ref="C47:H47"/>
    <mergeCell ref="I47:N47"/>
    <mergeCell ref="O47:S47"/>
    <mergeCell ref="T47:AD47"/>
    <mergeCell ref="AE47:AK47"/>
    <mergeCell ref="AL47:AQ47"/>
    <mergeCell ref="AR47:AV47"/>
    <mergeCell ref="A46:B46"/>
    <mergeCell ref="C46:H46"/>
    <mergeCell ref="I46:N46"/>
    <mergeCell ref="O46:S46"/>
    <mergeCell ref="T46:AD46"/>
    <mergeCell ref="AE46:AK46"/>
    <mergeCell ref="AL44:AQ44"/>
    <mergeCell ref="AR44:AV44"/>
    <mergeCell ref="A45:B45"/>
    <mergeCell ref="C45:H45"/>
    <mergeCell ref="I45:N45"/>
    <mergeCell ref="O45:S45"/>
    <mergeCell ref="T45:AD45"/>
    <mergeCell ref="AE45:AK45"/>
    <mergeCell ref="AL45:AQ45"/>
    <mergeCell ref="AR45:AV45"/>
    <mergeCell ref="A44:B44"/>
    <mergeCell ref="C44:H44"/>
    <mergeCell ref="I44:N44"/>
    <mergeCell ref="O44:S44"/>
    <mergeCell ref="T44:AD44"/>
    <mergeCell ref="AE44:AK44"/>
    <mergeCell ref="AL42:AQ42"/>
    <mergeCell ref="AR42:AV42"/>
    <mergeCell ref="A43:B43"/>
    <mergeCell ref="C43:H43"/>
    <mergeCell ref="I43:N43"/>
    <mergeCell ref="O43:S43"/>
    <mergeCell ref="T43:AD43"/>
    <mergeCell ref="AE43:AK43"/>
    <mergeCell ref="AL43:AQ43"/>
    <mergeCell ref="AR43:AV43"/>
    <mergeCell ref="A42:B42"/>
    <mergeCell ref="C42:H42"/>
    <mergeCell ref="I42:N42"/>
    <mergeCell ref="O42:S42"/>
    <mergeCell ref="T42:AD42"/>
    <mergeCell ref="AE42:AK42"/>
    <mergeCell ref="AL40:AQ40"/>
    <mergeCell ref="AR40:AV40"/>
    <mergeCell ref="A41:B41"/>
    <mergeCell ref="C41:H41"/>
    <mergeCell ref="I41:N41"/>
    <mergeCell ref="O41:S41"/>
    <mergeCell ref="T41:AD41"/>
    <mergeCell ref="AE41:AK41"/>
    <mergeCell ref="AL41:AQ41"/>
    <mergeCell ref="AR41:AV41"/>
    <mergeCell ref="A40:B40"/>
    <mergeCell ref="C40:H40"/>
    <mergeCell ref="I40:N40"/>
    <mergeCell ref="O40:S40"/>
    <mergeCell ref="T40:AD40"/>
    <mergeCell ref="AE40:AK40"/>
    <mergeCell ref="AL38:AQ38"/>
    <mergeCell ref="AR38:AV38"/>
    <mergeCell ref="A39:B39"/>
    <mergeCell ref="C39:H39"/>
    <mergeCell ref="I39:N39"/>
    <mergeCell ref="O39:S39"/>
    <mergeCell ref="T39:AD39"/>
    <mergeCell ref="AE39:AK39"/>
    <mergeCell ref="AL39:AQ39"/>
    <mergeCell ref="AR39:AV39"/>
    <mergeCell ref="A38:B38"/>
    <mergeCell ref="C38:H38"/>
    <mergeCell ref="I38:N38"/>
    <mergeCell ref="O38:S38"/>
    <mergeCell ref="T38:AD38"/>
    <mergeCell ref="AE38:AK38"/>
    <mergeCell ref="AL36:AQ36"/>
    <mergeCell ref="AR36:AV36"/>
    <mergeCell ref="A37:B37"/>
    <mergeCell ref="C37:H37"/>
    <mergeCell ref="I37:N37"/>
    <mergeCell ref="O37:S37"/>
    <mergeCell ref="T37:AD37"/>
    <mergeCell ref="AE37:AK37"/>
    <mergeCell ref="AL37:AQ37"/>
    <mergeCell ref="AR37:AV37"/>
    <mergeCell ref="A36:B36"/>
    <mergeCell ref="C36:H36"/>
    <mergeCell ref="I36:N36"/>
    <mergeCell ref="O36:S36"/>
    <mergeCell ref="T36:AD36"/>
    <mergeCell ref="AE36:AK36"/>
    <mergeCell ref="AR34:AV34"/>
    <mergeCell ref="A35:B35"/>
    <mergeCell ref="C35:H35"/>
    <mergeCell ref="I35:N35"/>
    <mergeCell ref="O35:S35"/>
    <mergeCell ref="T35:AD35"/>
    <mergeCell ref="AE35:AK35"/>
    <mergeCell ref="AL35:AQ35"/>
    <mergeCell ref="AR35:AV35"/>
    <mergeCell ref="AJ32:AN32"/>
    <mergeCell ref="AO32:AV32"/>
    <mergeCell ref="A33:AV33"/>
    <mergeCell ref="A34:B34"/>
    <mergeCell ref="C34:H34"/>
    <mergeCell ref="I34:N34"/>
    <mergeCell ref="O34:S34"/>
    <mergeCell ref="T34:AD34"/>
    <mergeCell ref="AE34:AK34"/>
    <mergeCell ref="AL34:AQ34"/>
    <mergeCell ref="B32:F32"/>
    <mergeCell ref="G32:M32"/>
    <mergeCell ref="N32:Q32"/>
    <mergeCell ref="R32:V32"/>
    <mergeCell ref="W32:AC32"/>
    <mergeCell ref="AD32:AI32"/>
    <mergeCell ref="AJ30:AN30"/>
    <mergeCell ref="AO30:AV30"/>
    <mergeCell ref="B31:F31"/>
    <mergeCell ref="G31:M31"/>
    <mergeCell ref="N31:Q31"/>
    <mergeCell ref="R31:V31"/>
    <mergeCell ref="W31:AC31"/>
    <mergeCell ref="AD31:AI31"/>
    <mergeCell ref="AJ31:AN31"/>
    <mergeCell ref="AO31:AV31"/>
    <mergeCell ref="B30:F30"/>
    <mergeCell ref="G30:M30"/>
    <mergeCell ref="N30:Q30"/>
    <mergeCell ref="R30:V30"/>
    <mergeCell ref="W30:AC30"/>
    <mergeCell ref="AD30:AI30"/>
    <mergeCell ref="AJ28:AN28"/>
    <mergeCell ref="AO28:AV28"/>
    <mergeCell ref="B29:F29"/>
    <mergeCell ref="G29:M29"/>
    <mergeCell ref="N29:Q29"/>
    <mergeCell ref="R29:V29"/>
    <mergeCell ref="W29:AC29"/>
    <mergeCell ref="AD29:AI29"/>
    <mergeCell ref="AJ29:AN29"/>
    <mergeCell ref="AO29:AV29"/>
    <mergeCell ref="AH26:AL26"/>
    <mergeCell ref="AM26:AR26"/>
    <mergeCell ref="AS26:AV26"/>
    <mergeCell ref="A27:AV27"/>
    <mergeCell ref="B28:F28"/>
    <mergeCell ref="G28:M28"/>
    <mergeCell ref="N28:Q28"/>
    <mergeCell ref="R28:V28"/>
    <mergeCell ref="W28:AC28"/>
    <mergeCell ref="AD28:AI28"/>
    <mergeCell ref="A26:C26"/>
    <mergeCell ref="D26:J26"/>
    <mergeCell ref="K26:P26"/>
    <mergeCell ref="Q26:U26"/>
    <mergeCell ref="V26:Z26"/>
    <mergeCell ref="AA26:AG26"/>
    <mergeCell ref="AS24:AV24"/>
    <mergeCell ref="A25:C25"/>
    <mergeCell ref="D25:J25"/>
    <mergeCell ref="K25:P25"/>
    <mergeCell ref="Q25:U25"/>
    <mergeCell ref="V25:Z25"/>
    <mergeCell ref="AA25:AG25"/>
    <mergeCell ref="AH25:AL25"/>
    <mergeCell ref="AM25:AR25"/>
    <mergeCell ref="AS25:AV25"/>
    <mergeCell ref="AM23:AR23"/>
    <mergeCell ref="AS23:AV23"/>
    <mergeCell ref="A24:C24"/>
    <mergeCell ref="D24:J24"/>
    <mergeCell ref="K24:P24"/>
    <mergeCell ref="Q24:U24"/>
    <mergeCell ref="V24:Z24"/>
    <mergeCell ref="AA24:AG24"/>
    <mergeCell ref="AH24:AL24"/>
    <mergeCell ref="AM24:AR24"/>
    <mergeCell ref="AH22:AL22"/>
    <mergeCell ref="AM22:AR22"/>
    <mergeCell ref="AS22:AV22"/>
    <mergeCell ref="A23:C23"/>
    <mergeCell ref="D23:J23"/>
    <mergeCell ref="K23:P23"/>
    <mergeCell ref="Q23:U23"/>
    <mergeCell ref="V23:Z23"/>
    <mergeCell ref="AA23:AG23"/>
    <mergeCell ref="AH23:AL23"/>
    <mergeCell ref="AE20:AK20"/>
    <mergeCell ref="AL20:AQ20"/>
    <mergeCell ref="AR20:AV20"/>
    <mergeCell ref="A21:AV21"/>
    <mergeCell ref="A22:C22"/>
    <mergeCell ref="D22:J22"/>
    <mergeCell ref="K22:P22"/>
    <mergeCell ref="Q22:U22"/>
    <mergeCell ref="V22:Z22"/>
    <mergeCell ref="AA22:AG22"/>
    <mergeCell ref="A20:D20"/>
    <mergeCell ref="E20:L20"/>
    <mergeCell ref="M20:Q20"/>
    <mergeCell ref="R20:T20"/>
    <mergeCell ref="U20:X20"/>
    <mergeCell ref="Y20:AD20"/>
    <mergeCell ref="A18:AV18"/>
    <mergeCell ref="A19:D19"/>
    <mergeCell ref="E19:L19"/>
    <mergeCell ref="M19:Q19"/>
    <mergeCell ref="R19:T19"/>
    <mergeCell ref="U19:X19"/>
    <mergeCell ref="Y19:AD19"/>
    <mergeCell ref="AE19:AK19"/>
    <mergeCell ref="AL19:AQ19"/>
    <mergeCell ref="AR19:AV19"/>
    <mergeCell ref="A16:K16"/>
    <mergeCell ref="L16:AB16"/>
    <mergeCell ref="AC16:AM16"/>
    <mergeCell ref="AN16:AV16"/>
    <mergeCell ref="A17:K17"/>
    <mergeCell ref="L17:AB17"/>
    <mergeCell ref="AC17:AM17"/>
    <mergeCell ref="AN17:AV17"/>
    <mergeCell ref="A14:K14"/>
    <mergeCell ref="L14:AB14"/>
    <mergeCell ref="AC14:AM14"/>
    <mergeCell ref="AN14:AV14"/>
    <mergeCell ref="A15:K15"/>
    <mergeCell ref="L15:AB15"/>
    <mergeCell ref="AC15:AM15"/>
    <mergeCell ref="AN15:AV15"/>
    <mergeCell ref="A12:K12"/>
    <mergeCell ref="L12:AB12"/>
    <mergeCell ref="AC12:AM12"/>
    <mergeCell ref="AN12:AV12"/>
    <mergeCell ref="A13:K13"/>
    <mergeCell ref="L13:AB13"/>
    <mergeCell ref="AC13:AM13"/>
    <mergeCell ref="AN13:AV13"/>
    <mergeCell ref="A10:K10"/>
    <mergeCell ref="L10:AB10"/>
    <mergeCell ref="AC10:AM10"/>
    <mergeCell ref="AN10:AV10"/>
    <mergeCell ref="A11:K11"/>
    <mergeCell ref="L11:AB11"/>
    <mergeCell ref="AC11:AM11"/>
    <mergeCell ref="AN11:AV11"/>
    <mergeCell ref="A8:K8"/>
    <mergeCell ref="L8:AB8"/>
    <mergeCell ref="AC8:AM8"/>
    <mergeCell ref="AN8:AV8"/>
    <mergeCell ref="A9:K9"/>
    <mergeCell ref="L9:AB9"/>
    <mergeCell ref="AC9:AM9"/>
    <mergeCell ref="AN9:AV9"/>
    <mergeCell ref="A6:K6"/>
    <mergeCell ref="L6:AB6"/>
    <mergeCell ref="AC6:AM6"/>
    <mergeCell ref="AN6:AV6"/>
    <mergeCell ref="A7:K7"/>
    <mergeCell ref="L7:AB7"/>
    <mergeCell ref="AC7:AM7"/>
    <mergeCell ref="AN7:AV7"/>
    <mergeCell ref="A4:K4"/>
    <mergeCell ref="L4:AB4"/>
    <mergeCell ref="AC4:AM4"/>
    <mergeCell ref="AN4:AV4"/>
    <mergeCell ref="A5:K5"/>
    <mergeCell ref="L5:AB5"/>
    <mergeCell ref="AC5:AM5"/>
    <mergeCell ref="AN5:AV5"/>
    <mergeCell ref="A1:AW1"/>
    <mergeCell ref="A2:AV2"/>
    <mergeCell ref="A3:K3"/>
    <mergeCell ref="L3:AB3"/>
    <mergeCell ref="AC3:AM3"/>
    <mergeCell ref="AN3:A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2:AS93"/>
  <sheetViews>
    <sheetView workbookViewId="0">
      <selection activeCell="I16" sqref="I16"/>
    </sheetView>
  </sheetViews>
  <sheetFormatPr defaultRowHeight="15" x14ac:dyDescent="0.25"/>
  <cols>
    <col min="1" max="16384" width="9.140625" style="4"/>
  </cols>
  <sheetData>
    <row r="2" spans="1:15" ht="29.25" x14ac:dyDescent="0.25">
      <c r="A2" s="3" t="s">
        <v>69</v>
      </c>
    </row>
    <row r="3" spans="1:15" ht="30" x14ac:dyDescent="0.25">
      <c r="A3" s="4" t="s">
        <v>70</v>
      </c>
      <c r="B3" s="4">
        <v>6</v>
      </c>
    </row>
    <row r="4" spans="1:15" ht="30" x14ac:dyDescent="0.25">
      <c r="A4" s="4" t="s">
        <v>71</v>
      </c>
      <c r="B4" s="5">
        <v>2.0000000000000002E-5</v>
      </c>
    </row>
    <row r="6" spans="1:15" ht="29.25" x14ac:dyDescent="0.25">
      <c r="A6" s="3" t="s">
        <v>72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77</v>
      </c>
      <c r="G6" s="3" t="s">
        <v>78</v>
      </c>
      <c r="H6" s="3" t="s">
        <v>79</v>
      </c>
      <c r="I6" s="3" t="s">
        <v>80</v>
      </c>
      <c r="J6" s="3" t="s">
        <v>81</v>
      </c>
      <c r="K6" s="3" t="s">
        <v>82</v>
      </c>
      <c r="L6" s="3" t="s">
        <v>83</v>
      </c>
      <c r="M6" s="3" t="s">
        <v>84</v>
      </c>
      <c r="N6" s="3" t="s">
        <v>85</v>
      </c>
      <c r="O6" s="3" t="s">
        <v>86</v>
      </c>
    </row>
    <row r="7" spans="1:15" ht="29.25" x14ac:dyDescent="0.25">
      <c r="A7" s="3" t="s">
        <v>87</v>
      </c>
      <c r="B7" s="3" t="s">
        <v>87</v>
      </c>
      <c r="C7" s="3" t="s">
        <v>9</v>
      </c>
      <c r="D7" s="3" t="s">
        <v>10</v>
      </c>
      <c r="E7" s="3" t="s">
        <v>9</v>
      </c>
      <c r="F7" s="3" t="s">
        <v>10</v>
      </c>
      <c r="G7" s="3" t="s">
        <v>9</v>
      </c>
      <c r="H7" s="3" t="s">
        <v>10</v>
      </c>
      <c r="I7" s="3" t="s">
        <v>9</v>
      </c>
      <c r="J7" s="3" t="s">
        <v>10</v>
      </c>
      <c r="K7" s="3" t="s">
        <v>88</v>
      </c>
      <c r="L7" s="3" t="s">
        <v>10</v>
      </c>
      <c r="M7" s="3" t="s">
        <v>10</v>
      </c>
      <c r="N7" s="3" t="s">
        <v>10</v>
      </c>
      <c r="O7" s="3" t="s">
        <v>9</v>
      </c>
    </row>
    <row r="8" spans="1:15" x14ac:dyDescent="0.25">
      <c r="A8" s="4" t="s">
        <v>0</v>
      </c>
      <c r="C8" s="4">
        <v>13.500999999999999</v>
      </c>
      <c r="D8" s="4">
        <v>27.972000000000001</v>
      </c>
      <c r="E8" s="4">
        <v>232.501</v>
      </c>
      <c r="F8" s="4">
        <v>-15.762</v>
      </c>
      <c r="G8" s="4">
        <v>272.50099999999998</v>
      </c>
      <c r="H8" s="4">
        <v>33.031999999999996</v>
      </c>
      <c r="I8" s="4">
        <v>259</v>
      </c>
      <c r="J8" s="4">
        <v>5.0599999999999996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 s="4" t="s">
        <v>1</v>
      </c>
      <c r="C9" s="4">
        <v>13.500999999999999</v>
      </c>
      <c r="D9" s="4">
        <v>27.972000000000001</v>
      </c>
      <c r="E9" s="4">
        <v>0</v>
      </c>
      <c r="F9" s="4">
        <v>0</v>
      </c>
      <c r="G9" s="4">
        <v>272.50099999999998</v>
      </c>
      <c r="H9" s="4">
        <v>33.031999999999996</v>
      </c>
      <c r="I9" s="4">
        <v>259</v>
      </c>
      <c r="J9" s="4">
        <v>5.0599999999999996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4" t="s">
        <v>2</v>
      </c>
      <c r="C10" s="4">
        <v>13.500999999999999</v>
      </c>
      <c r="D10" s="4">
        <v>27.972000000000001</v>
      </c>
      <c r="E10" s="4">
        <v>0</v>
      </c>
      <c r="F10" s="4">
        <v>0</v>
      </c>
      <c r="G10" s="4">
        <v>272.50099999999998</v>
      </c>
      <c r="H10" s="4">
        <v>33.031999999999996</v>
      </c>
      <c r="I10" s="4">
        <v>259</v>
      </c>
      <c r="J10" s="4">
        <v>5.0599999999999996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2" spans="1:15" ht="43.5" x14ac:dyDescent="0.25">
      <c r="A12" s="3" t="s">
        <v>3</v>
      </c>
      <c r="B12" s="3"/>
      <c r="C12" s="3" t="s">
        <v>4</v>
      </c>
      <c r="D12" s="3" t="s">
        <v>5</v>
      </c>
      <c r="E12" s="3" t="s">
        <v>6</v>
      </c>
      <c r="F12" s="3" t="s">
        <v>7</v>
      </c>
      <c r="G12" s="3"/>
    </row>
    <row r="13" spans="1:15" x14ac:dyDescent="0.25">
      <c r="A13" s="3" t="s">
        <v>8</v>
      </c>
      <c r="B13" s="3"/>
      <c r="C13" s="3" t="s">
        <v>9</v>
      </c>
      <c r="D13" s="3" t="s">
        <v>10</v>
      </c>
      <c r="E13" s="3" t="s">
        <v>9</v>
      </c>
      <c r="F13" s="3" t="s">
        <v>10</v>
      </c>
      <c r="G13" s="3"/>
    </row>
    <row r="14" spans="1:15" x14ac:dyDescent="0.25">
      <c r="A14" s="4">
        <v>13.8</v>
      </c>
      <c r="C14" s="4">
        <v>0.58799999999999997</v>
      </c>
      <c r="D14" s="4">
        <v>2.7210000000000001</v>
      </c>
      <c r="E14" s="4">
        <v>0</v>
      </c>
      <c r="F14" s="4">
        <v>0</v>
      </c>
    </row>
    <row r="15" spans="1:15" x14ac:dyDescent="0.25">
      <c r="A15" s="4">
        <v>18</v>
      </c>
      <c r="C15" s="4">
        <v>0</v>
      </c>
      <c r="D15" s="4">
        <v>0</v>
      </c>
      <c r="E15" s="4">
        <v>0</v>
      </c>
      <c r="F15" s="4">
        <v>0.89</v>
      </c>
    </row>
    <row r="16" spans="1:15" x14ac:dyDescent="0.25">
      <c r="A16" s="4">
        <v>69</v>
      </c>
      <c r="C16" s="4">
        <v>12.913</v>
      </c>
      <c r="D16" s="4">
        <v>16.727</v>
      </c>
      <c r="E16" s="4">
        <v>0</v>
      </c>
      <c r="F16" s="4">
        <v>7.6349999999999998</v>
      </c>
    </row>
    <row r="18" spans="1:18" ht="29.25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 t="s">
        <v>93</v>
      </c>
      <c r="F18" s="3" t="s">
        <v>80</v>
      </c>
      <c r="G18" s="3" t="s">
        <v>81</v>
      </c>
      <c r="H18" s="3" t="s">
        <v>78</v>
      </c>
      <c r="I18" s="3" t="s">
        <v>79</v>
      </c>
      <c r="J18" s="3" t="s">
        <v>94</v>
      </c>
      <c r="K18" s="3" t="s">
        <v>95</v>
      </c>
      <c r="L18" s="3" t="s">
        <v>96</v>
      </c>
      <c r="M18" s="3" t="s">
        <v>97</v>
      </c>
      <c r="N18" s="3" t="s">
        <v>98</v>
      </c>
      <c r="O18" s="3" t="s">
        <v>99</v>
      </c>
      <c r="P18" s="3" t="s">
        <v>100</v>
      </c>
      <c r="Q18" s="3" t="s">
        <v>101</v>
      </c>
      <c r="R18" s="3" t="s">
        <v>102</v>
      </c>
    </row>
    <row r="19" spans="1:18" x14ac:dyDescent="0.25">
      <c r="A19" s="3"/>
      <c r="B19" s="3" t="s">
        <v>103</v>
      </c>
      <c r="C19" s="3" t="s">
        <v>8</v>
      </c>
      <c r="D19" s="3" t="s">
        <v>104</v>
      </c>
      <c r="E19" s="3" t="s">
        <v>105</v>
      </c>
      <c r="F19" s="3" t="s">
        <v>9</v>
      </c>
      <c r="G19" s="3" t="s">
        <v>10</v>
      </c>
      <c r="H19" s="3" t="s">
        <v>9</v>
      </c>
      <c r="I19" s="3" t="s">
        <v>10</v>
      </c>
      <c r="J19" s="3" t="s">
        <v>10</v>
      </c>
      <c r="K19" s="3"/>
      <c r="L19" s="3"/>
      <c r="M19" s="3"/>
      <c r="N19" s="3"/>
      <c r="O19" s="3"/>
      <c r="P19" s="3" t="s">
        <v>0</v>
      </c>
      <c r="Q19" s="3"/>
      <c r="R19" s="3"/>
    </row>
    <row r="20" spans="1:18" x14ac:dyDescent="0.25">
      <c r="A20" s="4">
        <v>174095</v>
      </c>
      <c r="B20" s="4" t="s">
        <v>40</v>
      </c>
      <c r="C20" s="4">
        <v>72.105000000000004</v>
      </c>
      <c r="D20" s="4">
        <v>104.5</v>
      </c>
      <c r="E20" s="4">
        <v>-5</v>
      </c>
      <c r="F20" s="4">
        <v>21.7</v>
      </c>
      <c r="G20" s="4">
        <v>12.7</v>
      </c>
      <c r="H20" s="4">
        <v>40</v>
      </c>
      <c r="I20" s="4">
        <v>48.793999999999997</v>
      </c>
      <c r="J20" s="4">
        <v>0</v>
      </c>
      <c r="K20" s="4">
        <v>0</v>
      </c>
      <c r="L20" s="4">
        <v>0</v>
      </c>
      <c r="M20" s="4">
        <v>0</v>
      </c>
      <c r="O20" s="4" t="s">
        <v>2</v>
      </c>
      <c r="P20" s="4" t="s">
        <v>1</v>
      </c>
      <c r="Q20" s="4">
        <v>1</v>
      </c>
    </row>
    <row r="21" spans="1:18" x14ac:dyDescent="0.25">
      <c r="A21" s="4">
        <v>174092</v>
      </c>
      <c r="B21" s="4" t="s">
        <v>11</v>
      </c>
      <c r="C21" s="4">
        <v>73.14</v>
      </c>
      <c r="D21" s="4">
        <v>106</v>
      </c>
      <c r="E21" s="4">
        <v>0</v>
      </c>
      <c r="F21" s="4">
        <v>0</v>
      </c>
      <c r="G21" s="4">
        <v>15.762</v>
      </c>
      <c r="H21" s="4">
        <v>232.501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O21" s="4" t="s">
        <v>2</v>
      </c>
      <c r="P21" s="4" t="s">
        <v>1</v>
      </c>
      <c r="Q21" s="4">
        <v>1</v>
      </c>
    </row>
    <row r="22" spans="1:18" x14ac:dyDescent="0.25">
      <c r="A22" s="4">
        <v>174089</v>
      </c>
      <c r="B22" s="4" t="s">
        <v>56</v>
      </c>
      <c r="C22" s="4">
        <v>70.221999999999994</v>
      </c>
      <c r="D22" s="4">
        <v>101.77</v>
      </c>
      <c r="E22" s="4">
        <v>-8.6999999999999993</v>
      </c>
      <c r="F22" s="4">
        <v>7.6</v>
      </c>
      <c r="G22" s="4">
        <v>1.6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O22" s="4" t="s">
        <v>2</v>
      </c>
      <c r="P22" s="4" t="s">
        <v>1</v>
      </c>
      <c r="Q22" s="4">
        <v>1</v>
      </c>
    </row>
    <row r="23" spans="1:18" x14ac:dyDescent="0.25">
      <c r="A23" s="4">
        <v>174086</v>
      </c>
      <c r="B23" s="4" t="s">
        <v>50</v>
      </c>
      <c r="C23" s="4">
        <v>69.715000000000003</v>
      </c>
      <c r="D23" s="4">
        <v>101.04</v>
      </c>
      <c r="E23" s="4">
        <v>-10.199999999999999</v>
      </c>
      <c r="F23" s="4">
        <v>47.8</v>
      </c>
      <c r="G23" s="4">
        <v>4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O23" s="4" t="s">
        <v>2</v>
      </c>
      <c r="P23" s="4" t="s">
        <v>1</v>
      </c>
      <c r="Q23" s="4">
        <v>1</v>
      </c>
    </row>
    <row r="24" spans="1:18" x14ac:dyDescent="0.25">
      <c r="A24" s="4">
        <v>174083</v>
      </c>
      <c r="B24" s="4" t="s">
        <v>65</v>
      </c>
      <c r="C24" s="4">
        <v>19.224</v>
      </c>
      <c r="D24" s="4">
        <v>106.8</v>
      </c>
      <c r="E24" s="4">
        <v>-13.5</v>
      </c>
      <c r="F24" s="4">
        <v>0</v>
      </c>
      <c r="G24" s="4">
        <v>0</v>
      </c>
      <c r="H24" s="4">
        <v>0</v>
      </c>
      <c r="I24" s="4">
        <v>24</v>
      </c>
      <c r="J24" s="4">
        <v>0</v>
      </c>
      <c r="K24" s="4">
        <v>0</v>
      </c>
      <c r="L24" s="4">
        <v>0</v>
      </c>
      <c r="M24" s="4">
        <v>0</v>
      </c>
      <c r="O24" s="4" t="s">
        <v>2</v>
      </c>
      <c r="P24" s="4" t="s">
        <v>1</v>
      </c>
      <c r="Q24" s="4">
        <v>1</v>
      </c>
    </row>
    <row r="25" spans="1:18" x14ac:dyDescent="0.25">
      <c r="A25" s="4">
        <v>174080</v>
      </c>
      <c r="B25" s="4" t="s">
        <v>59</v>
      </c>
      <c r="C25" s="4">
        <v>14.05</v>
      </c>
      <c r="D25" s="4">
        <v>101.81</v>
      </c>
      <c r="E25" s="4">
        <v>-14.7</v>
      </c>
      <c r="F25" s="4">
        <v>11.2</v>
      </c>
      <c r="G25" s="4">
        <v>7.5</v>
      </c>
      <c r="H25" s="4">
        <v>0</v>
      </c>
      <c r="I25" s="4">
        <v>24</v>
      </c>
      <c r="J25" s="4">
        <v>0</v>
      </c>
      <c r="K25" s="4">
        <v>0</v>
      </c>
      <c r="L25" s="4">
        <v>0</v>
      </c>
      <c r="M25" s="4">
        <v>0</v>
      </c>
      <c r="O25" s="4" t="s">
        <v>2</v>
      </c>
      <c r="P25" s="4" t="s">
        <v>1</v>
      </c>
      <c r="Q25" s="4">
        <v>1</v>
      </c>
    </row>
    <row r="26" spans="1:18" x14ac:dyDescent="0.25">
      <c r="A26" s="4">
        <v>174101</v>
      </c>
      <c r="B26" s="4" t="s">
        <v>62</v>
      </c>
      <c r="C26" s="4">
        <v>14.192</v>
      </c>
      <c r="D26" s="4">
        <v>102.84</v>
      </c>
      <c r="E26" s="4">
        <v>-13.5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O26" s="4" t="s">
        <v>2</v>
      </c>
      <c r="P26" s="4" t="s">
        <v>1</v>
      </c>
      <c r="Q26" s="4">
        <v>1</v>
      </c>
    </row>
    <row r="27" spans="1:18" x14ac:dyDescent="0.25">
      <c r="A27" s="4">
        <v>174098</v>
      </c>
      <c r="B27" s="4" t="s">
        <v>46</v>
      </c>
      <c r="C27" s="4">
        <v>69.69</v>
      </c>
      <c r="D27" s="4">
        <v>101</v>
      </c>
      <c r="E27" s="4">
        <v>-12.8</v>
      </c>
      <c r="F27" s="4">
        <v>94.2</v>
      </c>
      <c r="G27" s="4">
        <v>19</v>
      </c>
      <c r="H27" s="4">
        <v>0</v>
      </c>
      <c r="I27" s="4">
        <v>28.34</v>
      </c>
      <c r="J27" s="4">
        <v>0</v>
      </c>
      <c r="K27" s="4">
        <v>0</v>
      </c>
      <c r="L27" s="4">
        <v>0</v>
      </c>
      <c r="M27" s="4">
        <v>0</v>
      </c>
      <c r="O27" s="4" t="s">
        <v>2</v>
      </c>
      <c r="P27" s="4" t="s">
        <v>1</v>
      </c>
      <c r="Q27" s="4">
        <v>1</v>
      </c>
    </row>
    <row r="28" spans="1:18" x14ac:dyDescent="0.25">
      <c r="A28" s="4">
        <v>174062</v>
      </c>
      <c r="B28" s="4" t="s">
        <v>33</v>
      </c>
      <c r="C28" s="4">
        <v>13.763999999999999</v>
      </c>
      <c r="D28" s="4">
        <v>99.74</v>
      </c>
      <c r="E28" s="4">
        <v>-15.7</v>
      </c>
      <c r="F28" s="4">
        <v>13.5</v>
      </c>
      <c r="G28" s="4">
        <v>5.8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O28" s="4" t="s">
        <v>2</v>
      </c>
      <c r="P28" s="4" t="s">
        <v>1</v>
      </c>
      <c r="Q28" s="4">
        <v>1</v>
      </c>
    </row>
    <row r="29" spans="1:18" x14ac:dyDescent="0.25">
      <c r="A29" s="4">
        <v>174077</v>
      </c>
      <c r="B29" s="4" t="s">
        <v>21</v>
      </c>
      <c r="C29" s="4">
        <v>13.766999999999999</v>
      </c>
      <c r="D29" s="4">
        <v>99.76</v>
      </c>
      <c r="E29" s="4">
        <v>-15.5</v>
      </c>
      <c r="F29" s="4">
        <v>9</v>
      </c>
      <c r="G29" s="4">
        <v>5.8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O29" s="4" t="s">
        <v>2</v>
      </c>
      <c r="P29" s="4" t="s">
        <v>1</v>
      </c>
      <c r="Q29" s="4">
        <v>1</v>
      </c>
    </row>
    <row r="30" spans="1:18" x14ac:dyDescent="0.25">
      <c r="A30" s="4">
        <v>174074</v>
      </c>
      <c r="B30" s="4" t="s">
        <v>26</v>
      </c>
      <c r="C30" s="4">
        <v>13.856999999999999</v>
      </c>
      <c r="D30" s="4">
        <v>100.41</v>
      </c>
      <c r="E30" s="4">
        <v>-15.3</v>
      </c>
      <c r="F30" s="4">
        <v>3.5</v>
      </c>
      <c r="G30" s="4">
        <v>1.8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O30" s="4" t="s">
        <v>2</v>
      </c>
      <c r="P30" s="4" t="s">
        <v>1</v>
      </c>
      <c r="Q30" s="4">
        <v>1</v>
      </c>
    </row>
    <row r="31" spans="1:18" x14ac:dyDescent="0.25">
      <c r="A31" s="4">
        <v>174071</v>
      </c>
      <c r="B31" s="4" t="s">
        <v>67</v>
      </c>
      <c r="C31" s="4">
        <v>13.837</v>
      </c>
      <c r="D31" s="4">
        <v>100.26</v>
      </c>
      <c r="E31" s="4">
        <v>-15.3</v>
      </c>
      <c r="F31" s="4">
        <v>29.5</v>
      </c>
      <c r="G31" s="4">
        <v>16.600000000000001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O31" s="4" t="s">
        <v>2</v>
      </c>
      <c r="P31" s="4" t="s">
        <v>1</v>
      </c>
      <c r="Q31" s="4">
        <v>1</v>
      </c>
    </row>
    <row r="32" spans="1:18" x14ac:dyDescent="0.25">
      <c r="A32" s="4">
        <v>174068</v>
      </c>
      <c r="B32" s="4" t="s">
        <v>37</v>
      </c>
      <c r="C32" s="4">
        <v>13.542999999999999</v>
      </c>
      <c r="D32" s="4">
        <v>98.14</v>
      </c>
      <c r="E32" s="4">
        <v>-16.600000000000001</v>
      </c>
      <c r="F32" s="4">
        <v>14.9</v>
      </c>
      <c r="G32" s="4">
        <v>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O32" s="4" t="s">
        <v>2</v>
      </c>
      <c r="P32" s="4" t="s">
        <v>1</v>
      </c>
      <c r="Q32" s="4">
        <v>1</v>
      </c>
    </row>
    <row r="33" spans="1:45" x14ac:dyDescent="0.25">
      <c r="A33" s="4">
        <v>174065</v>
      </c>
      <c r="B33" s="4" t="s">
        <v>29</v>
      </c>
      <c r="C33" s="4">
        <v>13.833</v>
      </c>
      <c r="D33" s="4">
        <v>100.24</v>
      </c>
      <c r="E33" s="4">
        <v>-15.7</v>
      </c>
      <c r="F33" s="4">
        <v>6.1</v>
      </c>
      <c r="G33" s="4">
        <v>1.6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O33" s="4" t="s">
        <v>2</v>
      </c>
      <c r="P33" s="4" t="s">
        <v>1</v>
      </c>
      <c r="Q33" s="4">
        <v>1</v>
      </c>
    </row>
    <row r="35" spans="1:45" ht="43.5" x14ac:dyDescent="0.25">
      <c r="A35" s="3" t="s">
        <v>89</v>
      </c>
      <c r="B35" s="3" t="s">
        <v>90</v>
      </c>
      <c r="C35" s="3" t="s">
        <v>106</v>
      </c>
      <c r="D35" s="3" t="s">
        <v>107</v>
      </c>
      <c r="E35" s="3" t="s">
        <v>108</v>
      </c>
      <c r="F35" s="3" t="s">
        <v>109</v>
      </c>
      <c r="G35" s="3" t="s">
        <v>110</v>
      </c>
      <c r="H35" s="3" t="s">
        <v>111</v>
      </c>
      <c r="I35" s="3" t="s">
        <v>112</v>
      </c>
      <c r="J35" s="3" t="s">
        <v>113</v>
      </c>
      <c r="K35" s="3" t="s">
        <v>114</v>
      </c>
      <c r="L35" s="3" t="s">
        <v>74</v>
      </c>
      <c r="M35" s="3" t="s">
        <v>75</v>
      </c>
      <c r="N35" s="3" t="s">
        <v>115</v>
      </c>
      <c r="O35" s="3" t="s">
        <v>116</v>
      </c>
      <c r="P35" s="3" t="s">
        <v>85</v>
      </c>
      <c r="Q35" s="3" t="s">
        <v>117</v>
      </c>
      <c r="R35" s="3" t="s">
        <v>118</v>
      </c>
      <c r="S35" s="3" t="s">
        <v>119</v>
      </c>
      <c r="T35" s="3" t="s">
        <v>120</v>
      </c>
      <c r="U35" s="3" t="s">
        <v>121</v>
      </c>
      <c r="V35" s="3" t="s">
        <v>122</v>
      </c>
      <c r="W35" s="3" t="s">
        <v>123</v>
      </c>
      <c r="X35" s="3" t="s">
        <v>124</v>
      </c>
      <c r="Y35" s="3" t="s">
        <v>125</v>
      </c>
      <c r="Z35" s="3" t="s">
        <v>126</v>
      </c>
      <c r="AA35" s="3" t="s">
        <v>127</v>
      </c>
      <c r="AB35" s="3" t="s">
        <v>128</v>
      </c>
      <c r="AC35" s="3" t="s">
        <v>129</v>
      </c>
      <c r="AD35" s="3" t="s">
        <v>130</v>
      </c>
      <c r="AE35" s="3" t="s">
        <v>131</v>
      </c>
      <c r="AF35" s="3" t="s">
        <v>132</v>
      </c>
      <c r="AG35" s="3" t="s">
        <v>133</v>
      </c>
      <c r="AH35" s="3" t="s">
        <v>134</v>
      </c>
      <c r="AI35" s="3" t="s">
        <v>135</v>
      </c>
      <c r="AJ35" s="3" t="s">
        <v>136</v>
      </c>
      <c r="AK35" s="3" t="s">
        <v>137</v>
      </c>
      <c r="AL35" s="3" t="s">
        <v>138</v>
      </c>
      <c r="AM35" s="3" t="s">
        <v>139</v>
      </c>
      <c r="AN35" s="3" t="s">
        <v>140</v>
      </c>
      <c r="AO35" s="3" t="s">
        <v>141</v>
      </c>
      <c r="AP35" s="3" t="s">
        <v>14</v>
      </c>
      <c r="AQ35" s="3" t="s">
        <v>98</v>
      </c>
      <c r="AR35" s="3" t="s">
        <v>99</v>
      </c>
      <c r="AS35" s="3" t="s">
        <v>100</v>
      </c>
    </row>
    <row r="36" spans="1:45" x14ac:dyDescent="0.25">
      <c r="A36" s="3"/>
      <c r="B36" s="3" t="s">
        <v>103</v>
      </c>
      <c r="C36" s="3" t="s">
        <v>103</v>
      </c>
      <c r="D36" s="3"/>
      <c r="E36" s="3" t="s">
        <v>9</v>
      </c>
      <c r="F36" s="3" t="s">
        <v>10</v>
      </c>
      <c r="G36" s="3" t="s">
        <v>142</v>
      </c>
      <c r="H36" s="3" t="s">
        <v>105</v>
      </c>
      <c r="I36" s="3" t="s">
        <v>104</v>
      </c>
      <c r="J36" s="3"/>
      <c r="K36" s="3"/>
      <c r="L36" s="3" t="s">
        <v>9</v>
      </c>
      <c r="M36" s="3" t="s">
        <v>10</v>
      </c>
      <c r="N36" s="3" t="s">
        <v>9</v>
      </c>
      <c r="O36" s="3" t="s">
        <v>9</v>
      </c>
      <c r="P36" s="3" t="s">
        <v>10</v>
      </c>
      <c r="Q36" s="3"/>
      <c r="R36" s="3"/>
      <c r="S36" s="3" t="s">
        <v>143</v>
      </c>
      <c r="T36" s="3" t="s">
        <v>105</v>
      </c>
      <c r="U36" s="3" t="s">
        <v>105</v>
      </c>
      <c r="V36" s="3" t="s">
        <v>105</v>
      </c>
      <c r="W36" s="3" t="s">
        <v>144</v>
      </c>
      <c r="X36" s="3" t="s">
        <v>145</v>
      </c>
      <c r="Y36" s="3" t="s">
        <v>8</v>
      </c>
      <c r="Z36" s="3" t="s">
        <v>105</v>
      </c>
      <c r="AA36" s="3" t="s">
        <v>142</v>
      </c>
      <c r="AB36" s="3" t="s">
        <v>105</v>
      </c>
      <c r="AC36" s="3" t="s">
        <v>9</v>
      </c>
      <c r="AD36" s="3" t="s">
        <v>10</v>
      </c>
      <c r="AE36" s="3" t="s">
        <v>10</v>
      </c>
      <c r="AF36" s="3"/>
      <c r="AG36" s="3" t="s">
        <v>146</v>
      </c>
      <c r="AH36" s="3" t="s">
        <v>147</v>
      </c>
      <c r="AI36" s="3" t="s">
        <v>105</v>
      </c>
      <c r="AJ36" s="3" t="s">
        <v>148</v>
      </c>
      <c r="AK36" s="3" t="s">
        <v>149</v>
      </c>
      <c r="AL36" s="3" t="s">
        <v>104</v>
      </c>
      <c r="AM36" s="3" t="s">
        <v>8</v>
      </c>
      <c r="AN36" s="3" t="s">
        <v>9</v>
      </c>
      <c r="AO36" s="3" t="s">
        <v>10</v>
      </c>
      <c r="AP36" s="3"/>
      <c r="AQ36" s="3"/>
      <c r="AR36" s="3"/>
      <c r="AS36" s="3"/>
    </row>
    <row r="37" spans="1:45" x14ac:dyDescent="0.25">
      <c r="A37" s="4">
        <v>174366</v>
      </c>
      <c r="B37" s="4" t="s">
        <v>56</v>
      </c>
      <c r="C37" s="4" t="s">
        <v>51</v>
      </c>
      <c r="D37" s="4" t="s">
        <v>13</v>
      </c>
      <c r="E37" s="4">
        <v>62.521999999999998</v>
      </c>
      <c r="F37" s="4">
        <v>-1.9059999999999999</v>
      </c>
      <c r="G37" s="4">
        <v>0.51400000000000001</v>
      </c>
      <c r="H37" s="4">
        <v>-7</v>
      </c>
      <c r="I37" s="4">
        <v>0</v>
      </c>
      <c r="L37" s="4">
        <v>0.504</v>
      </c>
      <c r="M37" s="4">
        <v>0.2737</v>
      </c>
      <c r="O37" s="4">
        <v>0</v>
      </c>
      <c r="P37" s="4">
        <v>0</v>
      </c>
      <c r="S37" s="4">
        <v>0</v>
      </c>
    </row>
    <row r="38" spans="1:45" x14ac:dyDescent="0.25">
      <c r="A38" s="4">
        <v>174361</v>
      </c>
      <c r="B38" s="4" t="s">
        <v>11</v>
      </c>
      <c r="C38" s="4" t="s">
        <v>12</v>
      </c>
      <c r="D38" s="4" t="s">
        <v>13</v>
      </c>
      <c r="E38" s="4">
        <v>75.355000000000004</v>
      </c>
      <c r="F38" s="4">
        <v>4.7039999999999997</v>
      </c>
      <c r="G38" s="4">
        <v>0.59599999999999997</v>
      </c>
      <c r="H38" s="4">
        <v>-3.6</v>
      </c>
      <c r="I38" s="4">
        <v>0</v>
      </c>
      <c r="L38" s="4">
        <v>2.7572999999999999</v>
      </c>
      <c r="M38" s="4">
        <v>6.0705999999999998</v>
      </c>
      <c r="O38" s="4">
        <v>0</v>
      </c>
      <c r="P38" s="4">
        <v>0</v>
      </c>
      <c r="S38" s="4">
        <v>0</v>
      </c>
    </row>
    <row r="39" spans="1:45" x14ac:dyDescent="0.25">
      <c r="A39" s="4">
        <v>174361</v>
      </c>
      <c r="B39" s="4" t="s">
        <v>56</v>
      </c>
      <c r="C39" s="4" t="s">
        <v>12</v>
      </c>
      <c r="D39" s="4" t="s">
        <v>13</v>
      </c>
      <c r="E39" s="4">
        <v>-72.597999999999999</v>
      </c>
      <c r="F39" s="4">
        <v>1.3660000000000001</v>
      </c>
      <c r="G39" s="4">
        <v>0.59699999999999998</v>
      </c>
      <c r="H39" s="4">
        <v>172.3</v>
      </c>
      <c r="I39" s="4">
        <v>0</v>
      </c>
      <c r="L39" s="4">
        <v>2.7572999999999999</v>
      </c>
      <c r="M39" s="4">
        <v>6.0705999999999998</v>
      </c>
      <c r="O39" s="4">
        <v>0</v>
      </c>
      <c r="P39" s="4">
        <v>0</v>
      </c>
      <c r="S39" s="4">
        <v>0</v>
      </c>
    </row>
    <row r="40" spans="1:45" x14ac:dyDescent="0.25">
      <c r="A40" s="4">
        <v>174351</v>
      </c>
      <c r="B40" s="4" t="s">
        <v>46</v>
      </c>
      <c r="C40" s="4" t="s">
        <v>47</v>
      </c>
      <c r="D40" s="4" t="s">
        <v>13</v>
      </c>
      <c r="E40" s="4">
        <v>-22.922000000000001</v>
      </c>
      <c r="F40" s="4">
        <v>7.5970000000000004</v>
      </c>
      <c r="G40" s="4">
        <v>0.2</v>
      </c>
      <c r="H40" s="4">
        <v>-174.4</v>
      </c>
      <c r="I40" s="4">
        <v>0</v>
      </c>
      <c r="L40" s="4">
        <v>0.4027</v>
      </c>
      <c r="M40" s="4">
        <v>-2.5028999999999999</v>
      </c>
      <c r="O40" s="4">
        <v>0</v>
      </c>
      <c r="P40" s="4">
        <v>0</v>
      </c>
      <c r="S40" s="4">
        <v>0</v>
      </c>
    </row>
    <row r="41" spans="1:45" x14ac:dyDescent="0.25">
      <c r="A41" s="4">
        <v>174351</v>
      </c>
      <c r="B41" s="4" t="s">
        <v>50</v>
      </c>
      <c r="C41" s="4" t="s">
        <v>47</v>
      </c>
      <c r="D41" s="4" t="s">
        <v>13</v>
      </c>
      <c r="E41" s="4">
        <v>23.324999999999999</v>
      </c>
      <c r="F41" s="4">
        <v>-10.1</v>
      </c>
      <c r="G41" s="4">
        <v>0.21</v>
      </c>
      <c r="H41" s="4">
        <v>13.2</v>
      </c>
      <c r="I41" s="4">
        <v>0</v>
      </c>
      <c r="L41" s="4">
        <v>0.4027</v>
      </c>
      <c r="M41" s="4">
        <v>-2.5028999999999999</v>
      </c>
      <c r="O41" s="4">
        <v>0</v>
      </c>
      <c r="P41" s="4">
        <v>0</v>
      </c>
      <c r="S41" s="4">
        <v>0</v>
      </c>
    </row>
    <row r="42" spans="1:45" x14ac:dyDescent="0.25">
      <c r="A42" s="4">
        <v>174371</v>
      </c>
      <c r="B42" s="4" t="s">
        <v>50</v>
      </c>
      <c r="C42" s="4" t="s">
        <v>41</v>
      </c>
      <c r="D42" s="4" t="s">
        <v>13</v>
      </c>
      <c r="E42" s="4">
        <v>-54.408999999999999</v>
      </c>
      <c r="F42" s="4">
        <v>-1.333</v>
      </c>
      <c r="G42" s="4">
        <v>0.45100000000000001</v>
      </c>
      <c r="H42" s="4">
        <v>168.4</v>
      </c>
      <c r="I42" s="4">
        <v>0</v>
      </c>
      <c r="L42" s="4">
        <v>1.6853</v>
      </c>
      <c r="M42" s="4">
        <v>1.1627000000000001</v>
      </c>
      <c r="O42" s="4">
        <v>0</v>
      </c>
      <c r="P42" s="4">
        <v>0</v>
      </c>
      <c r="S42" s="4">
        <v>0</v>
      </c>
    </row>
    <row r="43" spans="1:45" x14ac:dyDescent="0.25">
      <c r="A43" s="4">
        <v>174371</v>
      </c>
      <c r="B43" s="4" t="s">
        <v>40</v>
      </c>
      <c r="C43" s="4" t="s">
        <v>41</v>
      </c>
      <c r="D43" s="4" t="s">
        <v>13</v>
      </c>
      <c r="E43" s="4">
        <v>56.094000000000001</v>
      </c>
      <c r="F43" s="4">
        <v>2.496</v>
      </c>
      <c r="G43" s="4">
        <v>0.45</v>
      </c>
      <c r="H43" s="4">
        <v>-7.5</v>
      </c>
      <c r="I43" s="4">
        <v>0</v>
      </c>
      <c r="L43" s="4">
        <v>1.6853</v>
      </c>
      <c r="M43" s="4">
        <v>1.1627000000000001</v>
      </c>
      <c r="O43" s="4">
        <v>0</v>
      </c>
      <c r="P43" s="4">
        <v>0</v>
      </c>
      <c r="S43" s="4">
        <v>0</v>
      </c>
    </row>
    <row r="44" spans="1:45" x14ac:dyDescent="0.25">
      <c r="A44" s="4">
        <v>174366</v>
      </c>
      <c r="B44" s="4" t="s">
        <v>50</v>
      </c>
      <c r="C44" s="4" t="s">
        <v>51</v>
      </c>
      <c r="D44" s="4" t="s">
        <v>13</v>
      </c>
      <c r="E44" s="4">
        <v>-62.018000000000001</v>
      </c>
      <c r="F44" s="4">
        <v>2.1800000000000002</v>
      </c>
      <c r="G44" s="4">
        <v>0.51400000000000001</v>
      </c>
      <c r="H44" s="4">
        <v>171.8</v>
      </c>
      <c r="I44" s="4">
        <v>0</v>
      </c>
      <c r="L44" s="4">
        <v>0.504</v>
      </c>
      <c r="M44" s="4">
        <v>0.2737</v>
      </c>
      <c r="O44" s="4">
        <v>0</v>
      </c>
      <c r="P44" s="4">
        <v>0</v>
      </c>
      <c r="S44" s="4">
        <v>0</v>
      </c>
    </row>
    <row r="45" spans="1:45" ht="30" x14ac:dyDescent="0.25">
      <c r="A45" s="4">
        <v>174391</v>
      </c>
      <c r="B45" s="4" t="s">
        <v>33</v>
      </c>
      <c r="C45" s="4" t="s">
        <v>34</v>
      </c>
      <c r="D45" s="4" t="s">
        <v>23</v>
      </c>
      <c r="E45" s="4">
        <v>13.5</v>
      </c>
      <c r="F45" s="4">
        <v>5.8</v>
      </c>
      <c r="G45" s="4">
        <v>0.61599999999999999</v>
      </c>
      <c r="H45" s="4">
        <v>-39</v>
      </c>
      <c r="I45" s="4">
        <v>0</v>
      </c>
      <c r="J45" s="4">
        <v>1</v>
      </c>
      <c r="K45" s="4">
        <v>1</v>
      </c>
    </row>
    <row r="46" spans="1:45" ht="30" x14ac:dyDescent="0.25">
      <c r="A46" s="4">
        <v>174382</v>
      </c>
      <c r="B46" s="4" t="s">
        <v>26</v>
      </c>
      <c r="C46" s="4" t="s">
        <v>27</v>
      </c>
      <c r="D46" s="4" t="s">
        <v>23</v>
      </c>
      <c r="E46" s="4">
        <v>3.5</v>
      </c>
      <c r="F46" s="4">
        <v>1.8</v>
      </c>
      <c r="G46" s="4">
        <v>0.16400000000000001</v>
      </c>
      <c r="H46" s="4">
        <v>-42.5</v>
      </c>
      <c r="I46" s="4">
        <v>0</v>
      </c>
      <c r="J46" s="4">
        <v>1</v>
      </c>
      <c r="K46" s="4">
        <v>1</v>
      </c>
    </row>
    <row r="47" spans="1:45" ht="30" x14ac:dyDescent="0.25">
      <c r="A47" s="4">
        <v>174412</v>
      </c>
      <c r="B47" s="4" t="s">
        <v>56</v>
      </c>
      <c r="C47" s="4" t="s">
        <v>57</v>
      </c>
      <c r="D47" s="4" t="s">
        <v>23</v>
      </c>
      <c r="E47" s="4">
        <v>7.6</v>
      </c>
      <c r="F47" s="4">
        <v>1.6</v>
      </c>
      <c r="G47" s="4">
        <v>6.4000000000000001E-2</v>
      </c>
      <c r="H47" s="4">
        <v>-20.6</v>
      </c>
      <c r="I47" s="4">
        <v>0</v>
      </c>
      <c r="J47" s="4">
        <v>1</v>
      </c>
      <c r="K47" s="4">
        <v>1</v>
      </c>
    </row>
    <row r="48" spans="1:45" ht="30" x14ac:dyDescent="0.25">
      <c r="A48" s="4">
        <v>174403</v>
      </c>
      <c r="B48" s="4" t="s">
        <v>46</v>
      </c>
      <c r="C48" s="4" t="s">
        <v>48</v>
      </c>
      <c r="D48" s="4" t="s">
        <v>23</v>
      </c>
      <c r="E48" s="4">
        <v>94.2</v>
      </c>
      <c r="F48" s="4">
        <v>19</v>
      </c>
      <c r="G48" s="4">
        <v>0.79600000000000004</v>
      </c>
      <c r="H48" s="4">
        <v>-24.2</v>
      </c>
      <c r="I48" s="4">
        <v>0</v>
      </c>
      <c r="J48" s="4">
        <v>1</v>
      </c>
      <c r="K48" s="4">
        <v>1</v>
      </c>
    </row>
    <row r="49" spans="1:19" ht="30" x14ac:dyDescent="0.25">
      <c r="A49" s="4">
        <v>174128</v>
      </c>
      <c r="B49" s="4" t="s">
        <v>11</v>
      </c>
      <c r="C49" s="4" t="s">
        <v>15</v>
      </c>
      <c r="D49" s="4" t="s">
        <v>16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19" ht="30" x14ac:dyDescent="0.25">
      <c r="A50" s="4">
        <v>174421</v>
      </c>
      <c r="B50" s="4" t="s">
        <v>40</v>
      </c>
      <c r="C50" s="4" t="s">
        <v>42</v>
      </c>
      <c r="D50" s="4" t="s">
        <v>23</v>
      </c>
      <c r="E50" s="4">
        <v>21.7</v>
      </c>
      <c r="F50" s="4">
        <v>12.7</v>
      </c>
      <c r="G50" s="4">
        <v>0.20100000000000001</v>
      </c>
      <c r="H50" s="4">
        <v>-35.299999999999997</v>
      </c>
      <c r="I50" s="4">
        <v>0</v>
      </c>
      <c r="J50" s="4">
        <v>1</v>
      </c>
      <c r="K50" s="4">
        <v>1</v>
      </c>
    </row>
    <row r="51" spans="1:19" ht="45" x14ac:dyDescent="0.25">
      <c r="A51" s="4">
        <v>174141</v>
      </c>
      <c r="B51" s="4" t="s">
        <v>40</v>
      </c>
      <c r="C51" s="4" t="s">
        <v>43</v>
      </c>
      <c r="D51" s="4" t="s">
        <v>19</v>
      </c>
      <c r="E51" s="4">
        <v>-40</v>
      </c>
      <c r="F51" s="4">
        <v>-48.793999999999997</v>
      </c>
      <c r="G51" s="4">
        <v>0.505</v>
      </c>
      <c r="H51" s="4">
        <v>124.4</v>
      </c>
      <c r="I51" s="4">
        <v>0</v>
      </c>
      <c r="J51" s="4">
        <v>1</v>
      </c>
      <c r="K51" s="4">
        <v>1</v>
      </c>
    </row>
    <row r="52" spans="1:19" ht="30" x14ac:dyDescent="0.25">
      <c r="A52" s="4">
        <v>174439</v>
      </c>
      <c r="B52" s="4" t="s">
        <v>50</v>
      </c>
      <c r="C52" s="4" t="s">
        <v>52</v>
      </c>
      <c r="D52" s="4" t="s">
        <v>23</v>
      </c>
      <c r="E52" s="4">
        <v>47.8</v>
      </c>
      <c r="F52" s="4">
        <v>4</v>
      </c>
      <c r="G52" s="4">
        <v>0.39700000000000002</v>
      </c>
      <c r="H52" s="4">
        <v>-15</v>
      </c>
      <c r="I52" s="4">
        <v>0</v>
      </c>
      <c r="J52" s="4">
        <v>1</v>
      </c>
      <c r="K52" s="4">
        <v>1</v>
      </c>
    </row>
    <row r="53" spans="1:19" ht="30" x14ac:dyDescent="0.25">
      <c r="A53" s="4">
        <v>174430</v>
      </c>
      <c r="B53" s="4" t="s">
        <v>59</v>
      </c>
      <c r="C53" s="4" t="s">
        <v>60</v>
      </c>
      <c r="D53" s="4" t="s">
        <v>23</v>
      </c>
      <c r="E53" s="4">
        <v>11.2</v>
      </c>
      <c r="F53" s="4">
        <v>7.5</v>
      </c>
      <c r="G53" s="4">
        <v>0.55400000000000005</v>
      </c>
      <c r="H53" s="4">
        <v>-48.6</v>
      </c>
      <c r="I53" s="4">
        <v>0</v>
      </c>
      <c r="J53" s="4">
        <v>1</v>
      </c>
      <c r="K53" s="4">
        <v>1</v>
      </c>
    </row>
    <row r="54" spans="1:19" ht="45" x14ac:dyDescent="0.25">
      <c r="A54" s="4">
        <v>174151</v>
      </c>
      <c r="B54" s="4" t="s">
        <v>59</v>
      </c>
      <c r="C54" s="4" t="s">
        <v>61</v>
      </c>
      <c r="D54" s="4" t="s">
        <v>19</v>
      </c>
      <c r="E54" s="4">
        <v>0</v>
      </c>
      <c r="F54" s="4">
        <v>-24</v>
      </c>
      <c r="G54" s="4">
        <v>0.98599999999999999</v>
      </c>
      <c r="H54" s="4">
        <v>75.3</v>
      </c>
      <c r="I54" s="4">
        <v>0</v>
      </c>
      <c r="J54" s="4">
        <v>1</v>
      </c>
      <c r="K54" s="4">
        <v>1</v>
      </c>
    </row>
    <row r="55" spans="1:19" ht="30" x14ac:dyDescent="0.25">
      <c r="A55" s="4">
        <v>174457</v>
      </c>
      <c r="B55" s="4" t="s">
        <v>29</v>
      </c>
      <c r="C55" s="4" t="s">
        <v>30</v>
      </c>
      <c r="D55" s="4" t="s">
        <v>23</v>
      </c>
      <c r="E55" s="4">
        <v>6.1</v>
      </c>
      <c r="F55" s="4">
        <v>1.6</v>
      </c>
      <c r="G55" s="4">
        <v>0.26300000000000001</v>
      </c>
      <c r="H55" s="4">
        <v>-30.4</v>
      </c>
      <c r="I55" s="4">
        <v>0</v>
      </c>
      <c r="J55" s="4">
        <v>1</v>
      </c>
      <c r="K55" s="4">
        <v>1</v>
      </c>
    </row>
    <row r="56" spans="1:19" ht="30" x14ac:dyDescent="0.25">
      <c r="A56" s="4">
        <v>174448</v>
      </c>
      <c r="B56" s="4" t="s">
        <v>37</v>
      </c>
      <c r="C56" s="4" t="s">
        <v>38</v>
      </c>
      <c r="D56" s="4" t="s">
        <v>23</v>
      </c>
      <c r="E56" s="4">
        <v>14.9</v>
      </c>
      <c r="F56" s="4">
        <v>5</v>
      </c>
      <c r="G56" s="4">
        <v>0.67</v>
      </c>
      <c r="H56" s="4">
        <v>-35.200000000000003</v>
      </c>
      <c r="I56" s="4">
        <v>0</v>
      </c>
      <c r="J56" s="4">
        <v>1</v>
      </c>
      <c r="K56" s="4">
        <v>1</v>
      </c>
    </row>
    <row r="57" spans="1:19" ht="45" x14ac:dyDescent="0.25">
      <c r="A57" s="4">
        <v>174175</v>
      </c>
      <c r="B57" s="4" t="s">
        <v>46</v>
      </c>
      <c r="C57" s="4" t="s">
        <v>49</v>
      </c>
      <c r="D57" s="4" t="s">
        <v>19</v>
      </c>
      <c r="E57" s="4">
        <v>0</v>
      </c>
      <c r="F57" s="4">
        <v>-28.34</v>
      </c>
      <c r="G57" s="4">
        <v>0.23499999999999999</v>
      </c>
      <c r="H57" s="4">
        <v>77.2</v>
      </c>
      <c r="I57" s="4">
        <v>0</v>
      </c>
      <c r="J57" s="4">
        <v>1</v>
      </c>
      <c r="K57" s="4">
        <v>1</v>
      </c>
    </row>
    <row r="58" spans="1:19" ht="45" x14ac:dyDescent="0.25">
      <c r="A58" s="4">
        <v>174185</v>
      </c>
      <c r="B58" s="4" t="s">
        <v>65</v>
      </c>
      <c r="C58" s="4" t="s">
        <v>66</v>
      </c>
      <c r="D58" s="4" t="s">
        <v>19</v>
      </c>
      <c r="E58" s="4">
        <v>0</v>
      </c>
      <c r="F58" s="4">
        <v>-24</v>
      </c>
      <c r="G58" s="4">
        <v>0.72099999999999997</v>
      </c>
      <c r="H58" s="4">
        <v>76.5</v>
      </c>
      <c r="I58" s="4">
        <v>0</v>
      </c>
      <c r="J58" s="4">
        <v>1</v>
      </c>
      <c r="K58" s="4">
        <v>1</v>
      </c>
    </row>
    <row r="59" spans="1:19" ht="30" x14ac:dyDescent="0.25">
      <c r="A59" s="4">
        <v>174475</v>
      </c>
      <c r="B59" s="4" t="s">
        <v>67</v>
      </c>
      <c r="C59" s="4" t="s">
        <v>68</v>
      </c>
      <c r="D59" s="4" t="s">
        <v>23</v>
      </c>
      <c r="E59" s="4">
        <v>29.5</v>
      </c>
      <c r="F59" s="4">
        <v>16.600000000000001</v>
      </c>
      <c r="G59" s="4">
        <v>1.4119999999999999</v>
      </c>
      <c r="H59" s="4">
        <v>-44.7</v>
      </c>
      <c r="I59" s="4">
        <v>0</v>
      </c>
      <c r="J59" s="4">
        <v>1</v>
      </c>
      <c r="K59" s="4">
        <v>1</v>
      </c>
    </row>
    <row r="60" spans="1:19" ht="30" x14ac:dyDescent="0.25">
      <c r="A60" s="4">
        <v>174466</v>
      </c>
      <c r="B60" s="4" t="s">
        <v>21</v>
      </c>
      <c r="C60" s="4" t="s">
        <v>22</v>
      </c>
      <c r="D60" s="4" t="s">
        <v>23</v>
      </c>
      <c r="E60" s="4">
        <v>9</v>
      </c>
      <c r="F60" s="4">
        <v>5.8</v>
      </c>
      <c r="G60" s="4">
        <v>0.44900000000000001</v>
      </c>
      <c r="H60" s="4">
        <v>-48.3</v>
      </c>
      <c r="I60" s="4">
        <v>0</v>
      </c>
      <c r="J60" s="4">
        <v>1</v>
      </c>
      <c r="K60" s="4">
        <v>1</v>
      </c>
    </row>
    <row r="61" spans="1:19" ht="45" x14ac:dyDescent="0.25">
      <c r="A61" s="4">
        <v>174486</v>
      </c>
      <c r="B61" s="4" t="s">
        <v>11</v>
      </c>
      <c r="C61" s="4" t="s">
        <v>18</v>
      </c>
      <c r="D61" s="4" t="s">
        <v>19</v>
      </c>
      <c r="E61" s="4">
        <v>-232.501</v>
      </c>
      <c r="F61" s="4">
        <v>15.762</v>
      </c>
      <c r="G61" s="4">
        <v>1.84</v>
      </c>
      <c r="H61" s="4">
        <v>-176.1</v>
      </c>
      <c r="I61" s="4">
        <v>0</v>
      </c>
      <c r="J61" s="4">
        <v>1</v>
      </c>
      <c r="K61" s="4">
        <v>1</v>
      </c>
    </row>
    <row r="62" spans="1:19" ht="45" x14ac:dyDescent="0.25">
      <c r="A62" s="4">
        <v>174216</v>
      </c>
      <c r="B62" s="4" t="s">
        <v>56</v>
      </c>
      <c r="C62" s="4" t="s">
        <v>58</v>
      </c>
      <c r="D62" s="4" t="s">
        <v>54</v>
      </c>
      <c r="E62" s="4">
        <v>42.985999999999997</v>
      </c>
      <c r="F62" s="4">
        <v>2.0920000000000001</v>
      </c>
      <c r="G62" s="4">
        <v>0.35399999999999998</v>
      </c>
      <c r="H62" s="4">
        <v>-11.5</v>
      </c>
      <c r="I62" s="4">
        <v>0</v>
      </c>
      <c r="L62" s="4">
        <v>0</v>
      </c>
      <c r="M62" s="4">
        <v>4.5068999999999999</v>
      </c>
      <c r="N62" s="4">
        <v>0</v>
      </c>
      <c r="Q62" s="4">
        <v>0</v>
      </c>
      <c r="S62" s="4">
        <v>0</v>
      </c>
    </row>
    <row r="63" spans="1:19" ht="45" x14ac:dyDescent="0.25">
      <c r="A63" s="4">
        <v>174216</v>
      </c>
      <c r="B63" s="4" t="s">
        <v>59</v>
      </c>
      <c r="C63" s="4" t="s">
        <v>58</v>
      </c>
      <c r="D63" s="4" t="s">
        <v>54</v>
      </c>
      <c r="E63" s="4">
        <v>-42.985999999999997</v>
      </c>
      <c r="F63" s="4">
        <v>2.415</v>
      </c>
      <c r="G63" s="4">
        <v>1.7689999999999999</v>
      </c>
      <c r="H63" s="4">
        <v>168.5</v>
      </c>
      <c r="I63" s="4">
        <v>0</v>
      </c>
      <c r="L63" s="4">
        <v>0</v>
      </c>
      <c r="M63" s="4">
        <v>4.5068999999999999</v>
      </c>
      <c r="N63" s="4">
        <v>0</v>
      </c>
      <c r="Q63" s="4">
        <v>0</v>
      </c>
      <c r="S63" s="4">
        <v>0</v>
      </c>
    </row>
    <row r="64" spans="1:19" ht="45" x14ac:dyDescent="0.25">
      <c r="A64" s="4">
        <v>174230</v>
      </c>
      <c r="B64" s="4" t="s">
        <v>50</v>
      </c>
      <c r="C64" s="4" t="s">
        <v>53</v>
      </c>
      <c r="D64" s="4" t="s">
        <v>54</v>
      </c>
      <c r="E64" s="4">
        <v>16.119</v>
      </c>
      <c r="F64" s="4">
        <v>2.1150000000000002</v>
      </c>
      <c r="G64" s="4">
        <v>0.13500000000000001</v>
      </c>
      <c r="H64" s="4">
        <v>-17.7</v>
      </c>
      <c r="I64" s="4">
        <v>0</v>
      </c>
      <c r="L64" s="4">
        <v>0</v>
      </c>
      <c r="M64" s="4">
        <v>1.4399</v>
      </c>
      <c r="N64" s="4">
        <v>0</v>
      </c>
      <c r="Q64" s="4">
        <v>0</v>
      </c>
      <c r="S64" s="4">
        <v>0</v>
      </c>
    </row>
    <row r="65" spans="1:19" ht="45" x14ac:dyDescent="0.25">
      <c r="A65" s="4">
        <v>174230</v>
      </c>
      <c r="B65" s="4" t="s">
        <v>67</v>
      </c>
      <c r="C65" s="4" t="s">
        <v>53</v>
      </c>
      <c r="D65" s="4" t="s">
        <v>54</v>
      </c>
      <c r="E65" s="4">
        <v>-16.119</v>
      </c>
      <c r="F65" s="4">
        <v>-0.67500000000000004</v>
      </c>
      <c r="G65" s="4">
        <v>0.67300000000000004</v>
      </c>
      <c r="H65" s="4">
        <v>162.30000000000001</v>
      </c>
      <c r="I65" s="4">
        <v>0</v>
      </c>
      <c r="L65" s="4">
        <v>0</v>
      </c>
      <c r="M65" s="4">
        <v>1.4399</v>
      </c>
      <c r="N65" s="4">
        <v>0</v>
      </c>
      <c r="Q65" s="4">
        <v>0</v>
      </c>
      <c r="S65" s="4">
        <v>0</v>
      </c>
    </row>
    <row r="66" spans="1:19" ht="45" x14ac:dyDescent="0.25">
      <c r="A66" s="4">
        <v>174257</v>
      </c>
      <c r="B66" s="4" t="s">
        <v>62</v>
      </c>
      <c r="C66" s="4" t="s">
        <v>63</v>
      </c>
      <c r="D66" s="4" t="s">
        <v>54</v>
      </c>
      <c r="E66" s="4">
        <v>0</v>
      </c>
      <c r="F66" s="4">
        <v>-23.11</v>
      </c>
      <c r="G66" s="4">
        <v>0.94</v>
      </c>
      <c r="H66" s="4">
        <v>76.5</v>
      </c>
      <c r="I66" s="4">
        <v>0</v>
      </c>
      <c r="L66" s="4">
        <v>0</v>
      </c>
      <c r="M66" s="4">
        <v>0.88949999999999996</v>
      </c>
      <c r="N66" s="4">
        <v>0</v>
      </c>
      <c r="Q66" s="4">
        <v>0</v>
      </c>
      <c r="S66" s="4">
        <v>0</v>
      </c>
    </row>
    <row r="67" spans="1:19" ht="45" x14ac:dyDescent="0.25">
      <c r="A67" s="4">
        <v>174257</v>
      </c>
      <c r="B67" s="4" t="s">
        <v>65</v>
      </c>
      <c r="C67" s="4" t="s">
        <v>63</v>
      </c>
      <c r="D67" s="4" t="s">
        <v>54</v>
      </c>
      <c r="E67" s="4">
        <v>0</v>
      </c>
      <c r="F67" s="4">
        <v>24</v>
      </c>
      <c r="G67" s="4">
        <v>0.72099999999999997</v>
      </c>
      <c r="H67" s="4">
        <v>-103.5</v>
      </c>
      <c r="I67" s="4">
        <v>0</v>
      </c>
      <c r="L67" s="4">
        <v>0</v>
      </c>
      <c r="M67" s="4">
        <v>0.88949999999999996</v>
      </c>
      <c r="N67" s="4">
        <v>0</v>
      </c>
      <c r="Q67" s="4">
        <v>0</v>
      </c>
      <c r="S67" s="4">
        <v>0</v>
      </c>
    </row>
    <row r="68" spans="1:19" x14ac:dyDescent="0.25">
      <c r="A68" s="4">
        <v>174283</v>
      </c>
      <c r="B68" s="4" t="s">
        <v>56</v>
      </c>
      <c r="C68" s="4" t="s">
        <v>44</v>
      </c>
      <c r="D68" s="4" t="s">
        <v>13</v>
      </c>
      <c r="E68" s="4">
        <v>-40.511000000000003</v>
      </c>
      <c r="F68" s="4">
        <v>-3.1520000000000001</v>
      </c>
      <c r="G68" s="4">
        <v>0.33400000000000002</v>
      </c>
      <c r="H68" s="4">
        <v>166.8</v>
      </c>
      <c r="I68" s="4">
        <v>0</v>
      </c>
      <c r="L68" s="4">
        <v>0.90339999999999998</v>
      </c>
      <c r="M68" s="4">
        <v>-0.85880000000000001</v>
      </c>
      <c r="O68" s="4">
        <v>0</v>
      </c>
      <c r="P68" s="4">
        <v>0</v>
      </c>
      <c r="S68" s="4">
        <v>0</v>
      </c>
    </row>
    <row r="69" spans="1:19" x14ac:dyDescent="0.25">
      <c r="A69" s="4">
        <v>174283</v>
      </c>
      <c r="B69" s="4" t="s">
        <v>40</v>
      </c>
      <c r="C69" s="4" t="s">
        <v>44</v>
      </c>
      <c r="D69" s="4" t="s">
        <v>13</v>
      </c>
      <c r="E69" s="4">
        <v>41.414000000000001</v>
      </c>
      <c r="F69" s="4">
        <v>2.2930000000000001</v>
      </c>
      <c r="G69" s="4">
        <v>0.33200000000000002</v>
      </c>
      <c r="H69" s="4">
        <v>-8.1999999999999993</v>
      </c>
      <c r="I69" s="4">
        <v>0</v>
      </c>
      <c r="L69" s="4">
        <v>0.90339999999999998</v>
      </c>
      <c r="M69" s="4">
        <v>-0.85880000000000001</v>
      </c>
      <c r="O69" s="4">
        <v>0</v>
      </c>
      <c r="P69" s="4">
        <v>0</v>
      </c>
      <c r="S69" s="4">
        <v>0</v>
      </c>
    </row>
    <row r="70" spans="1:19" ht="45" x14ac:dyDescent="0.25">
      <c r="A70" s="4">
        <v>174271</v>
      </c>
      <c r="B70" s="4" t="s">
        <v>50</v>
      </c>
      <c r="C70" s="4" t="s">
        <v>55</v>
      </c>
      <c r="D70" s="4" t="s">
        <v>54</v>
      </c>
      <c r="E70" s="4">
        <v>29.183</v>
      </c>
      <c r="F70" s="4">
        <v>3.1379999999999999</v>
      </c>
      <c r="G70" s="4">
        <v>0.24299999999999999</v>
      </c>
      <c r="H70" s="4">
        <v>-16.399999999999999</v>
      </c>
      <c r="I70" s="4">
        <v>0</v>
      </c>
      <c r="L70" s="4">
        <v>0</v>
      </c>
      <c r="M70" s="4">
        <v>1.6879999999999999</v>
      </c>
      <c r="N70" s="4">
        <v>0</v>
      </c>
      <c r="Q70" s="4">
        <v>0</v>
      </c>
      <c r="S70" s="4">
        <v>0</v>
      </c>
    </row>
    <row r="71" spans="1:19" ht="45" x14ac:dyDescent="0.25">
      <c r="A71" s="4">
        <v>174271</v>
      </c>
      <c r="B71" s="4" t="s">
        <v>62</v>
      </c>
      <c r="C71" s="4" t="s">
        <v>55</v>
      </c>
      <c r="D71" s="4" t="s">
        <v>54</v>
      </c>
      <c r="E71" s="4">
        <v>-29.183</v>
      </c>
      <c r="F71" s="4">
        <v>-1.45</v>
      </c>
      <c r="G71" s="4">
        <v>1.1890000000000001</v>
      </c>
      <c r="H71" s="4">
        <v>163.6</v>
      </c>
      <c r="I71" s="4">
        <v>0</v>
      </c>
      <c r="L71" s="4">
        <v>0</v>
      </c>
      <c r="M71" s="4">
        <v>1.6879999999999999</v>
      </c>
      <c r="N71" s="4">
        <v>0</v>
      </c>
      <c r="Q71" s="4">
        <v>0</v>
      </c>
      <c r="S71" s="4">
        <v>0</v>
      </c>
    </row>
    <row r="72" spans="1:19" x14ac:dyDescent="0.25">
      <c r="A72" s="4">
        <v>174298</v>
      </c>
      <c r="B72" s="4" t="s">
        <v>59</v>
      </c>
      <c r="C72" s="4" t="s">
        <v>35</v>
      </c>
      <c r="D72" s="4" t="s">
        <v>13</v>
      </c>
      <c r="E72" s="4">
        <v>17.417000000000002</v>
      </c>
      <c r="F72" s="4">
        <v>7.4850000000000003</v>
      </c>
      <c r="G72" s="4">
        <v>0.77900000000000003</v>
      </c>
      <c r="H72" s="4">
        <v>-38</v>
      </c>
      <c r="I72" s="4">
        <v>0</v>
      </c>
      <c r="L72" s="4">
        <v>0.2293</v>
      </c>
      <c r="M72" s="4">
        <v>0.4516</v>
      </c>
      <c r="O72" s="4">
        <v>0</v>
      </c>
      <c r="P72" s="4">
        <v>0</v>
      </c>
      <c r="S72" s="4">
        <v>0</v>
      </c>
    </row>
    <row r="73" spans="1:19" x14ac:dyDescent="0.25">
      <c r="A73" s="4">
        <v>174298</v>
      </c>
      <c r="B73" s="4" t="s">
        <v>33</v>
      </c>
      <c r="C73" s="4" t="s">
        <v>35</v>
      </c>
      <c r="D73" s="4" t="s">
        <v>13</v>
      </c>
      <c r="E73" s="4">
        <v>-17.187000000000001</v>
      </c>
      <c r="F73" s="4">
        <v>-7.0330000000000004</v>
      </c>
      <c r="G73" s="4">
        <v>0.77900000000000003</v>
      </c>
      <c r="H73" s="4">
        <v>142</v>
      </c>
      <c r="I73" s="4">
        <v>0</v>
      </c>
      <c r="L73" s="4">
        <v>0.2293</v>
      </c>
      <c r="M73" s="4">
        <v>0.4516</v>
      </c>
      <c r="O73" s="4">
        <v>0</v>
      </c>
      <c r="P73" s="4">
        <v>0</v>
      </c>
      <c r="S73" s="4">
        <v>0</v>
      </c>
    </row>
    <row r="74" spans="1:19" ht="30" x14ac:dyDescent="0.25">
      <c r="A74" s="4">
        <v>174293</v>
      </c>
      <c r="B74" s="4" t="s">
        <v>29</v>
      </c>
      <c r="C74" s="4" t="s">
        <v>31</v>
      </c>
      <c r="D74" s="4" t="s">
        <v>13</v>
      </c>
      <c r="E74" s="4">
        <v>1.5389999999999999</v>
      </c>
      <c r="F74" s="4">
        <v>0.82899999999999996</v>
      </c>
      <c r="G74" s="4">
        <v>7.2999999999999995E-2</v>
      </c>
      <c r="H74" s="4">
        <v>-44</v>
      </c>
      <c r="I74" s="4">
        <v>0</v>
      </c>
      <c r="L74" s="4">
        <v>6.7000000000000002E-3</v>
      </c>
      <c r="M74" s="4">
        <v>6.1000000000000004E-3</v>
      </c>
      <c r="O74" s="4">
        <v>0</v>
      </c>
      <c r="P74" s="4">
        <v>0</v>
      </c>
      <c r="S74" s="4">
        <v>0</v>
      </c>
    </row>
    <row r="75" spans="1:19" ht="30" x14ac:dyDescent="0.25">
      <c r="A75" s="4">
        <v>174293</v>
      </c>
      <c r="B75" s="4" t="s">
        <v>33</v>
      </c>
      <c r="C75" s="4" t="s">
        <v>31</v>
      </c>
      <c r="D75" s="4" t="s">
        <v>13</v>
      </c>
      <c r="E75" s="4">
        <v>-1.532</v>
      </c>
      <c r="F75" s="4">
        <v>-0.82199999999999995</v>
      </c>
      <c r="G75" s="4">
        <v>7.2999999999999995E-2</v>
      </c>
      <c r="H75" s="4">
        <v>136</v>
      </c>
      <c r="I75" s="4">
        <v>0</v>
      </c>
      <c r="L75" s="4">
        <v>6.7000000000000002E-3</v>
      </c>
      <c r="M75" s="4">
        <v>6.1000000000000004E-3</v>
      </c>
      <c r="O75" s="4">
        <v>0</v>
      </c>
      <c r="P75" s="4">
        <v>0</v>
      </c>
      <c r="S75" s="4">
        <v>0</v>
      </c>
    </row>
    <row r="76" spans="1:19" x14ac:dyDescent="0.25">
      <c r="A76" s="4">
        <v>174288</v>
      </c>
      <c r="B76" s="4" t="s">
        <v>59</v>
      </c>
      <c r="C76" s="4" t="s">
        <v>32</v>
      </c>
      <c r="D76" s="4" t="s">
        <v>13</v>
      </c>
      <c r="E76" s="4">
        <v>7.7169999999999996</v>
      </c>
      <c r="F76" s="4">
        <v>2.5920000000000001</v>
      </c>
      <c r="G76" s="4">
        <v>0.33500000000000002</v>
      </c>
      <c r="H76" s="4">
        <v>-33.299999999999997</v>
      </c>
      <c r="I76" s="4">
        <v>0</v>
      </c>
      <c r="L76" s="4">
        <v>7.8600000000000003E-2</v>
      </c>
      <c r="M76" s="4">
        <v>0.1636</v>
      </c>
      <c r="O76" s="4">
        <v>0</v>
      </c>
      <c r="P76" s="4">
        <v>0</v>
      </c>
      <c r="S76" s="4">
        <v>0</v>
      </c>
    </row>
    <row r="77" spans="1:19" x14ac:dyDescent="0.25">
      <c r="A77" s="4">
        <v>174288</v>
      </c>
      <c r="B77" s="4" t="s">
        <v>29</v>
      </c>
      <c r="C77" s="4" t="s">
        <v>32</v>
      </c>
      <c r="D77" s="4" t="s">
        <v>13</v>
      </c>
      <c r="E77" s="4">
        <v>-7.6390000000000002</v>
      </c>
      <c r="F77" s="4">
        <v>-2.4289999999999998</v>
      </c>
      <c r="G77" s="4">
        <v>0.33500000000000002</v>
      </c>
      <c r="H77" s="4">
        <v>146.69999999999999</v>
      </c>
      <c r="I77" s="4">
        <v>0</v>
      </c>
      <c r="L77" s="4">
        <v>7.8600000000000003E-2</v>
      </c>
      <c r="M77" s="4">
        <v>0.1636</v>
      </c>
      <c r="O77" s="4">
        <v>0</v>
      </c>
      <c r="P77" s="4">
        <v>0</v>
      </c>
      <c r="S77" s="4">
        <v>0</v>
      </c>
    </row>
    <row r="78" spans="1:19" x14ac:dyDescent="0.25">
      <c r="A78" s="4">
        <v>174318</v>
      </c>
      <c r="B78" s="4" t="s">
        <v>37</v>
      </c>
      <c r="C78" s="4" t="s">
        <v>39</v>
      </c>
      <c r="D78" s="4" t="s">
        <v>13</v>
      </c>
      <c r="E78" s="4">
        <v>-9.7349999999999994</v>
      </c>
      <c r="F78" s="4">
        <v>-3.0550000000000002</v>
      </c>
      <c r="G78" s="4">
        <v>0.435</v>
      </c>
      <c r="H78" s="4">
        <v>146</v>
      </c>
      <c r="I78" s="4">
        <v>0</v>
      </c>
      <c r="L78" s="4">
        <v>0.13739999999999999</v>
      </c>
      <c r="M78" s="4">
        <v>0.29220000000000002</v>
      </c>
      <c r="O78" s="4">
        <v>0</v>
      </c>
      <c r="P78" s="4">
        <v>0</v>
      </c>
      <c r="S78" s="4">
        <v>0</v>
      </c>
    </row>
    <row r="79" spans="1:19" x14ac:dyDescent="0.25">
      <c r="A79" s="4">
        <v>174313</v>
      </c>
      <c r="B79" s="4" t="s">
        <v>67</v>
      </c>
      <c r="C79" s="4" t="s">
        <v>24</v>
      </c>
      <c r="D79" s="4" t="s">
        <v>13</v>
      </c>
      <c r="E79" s="4">
        <v>5.93</v>
      </c>
      <c r="F79" s="4">
        <v>3.7759999999999998</v>
      </c>
      <c r="G79" s="4">
        <v>0.29299999999999998</v>
      </c>
      <c r="H79" s="4">
        <v>-47.8</v>
      </c>
      <c r="I79" s="4">
        <v>0</v>
      </c>
      <c r="L79" s="4">
        <v>1.5599999999999999E-2</v>
      </c>
      <c r="M79" s="4">
        <v>4.1500000000000002E-2</v>
      </c>
      <c r="O79" s="4">
        <v>0</v>
      </c>
      <c r="P79" s="4">
        <v>0</v>
      </c>
      <c r="S79" s="4">
        <v>0</v>
      </c>
    </row>
    <row r="80" spans="1:19" x14ac:dyDescent="0.25">
      <c r="A80" s="4">
        <v>174313</v>
      </c>
      <c r="B80" s="4" t="s">
        <v>21</v>
      </c>
      <c r="C80" s="4" t="s">
        <v>24</v>
      </c>
      <c r="D80" s="4" t="s">
        <v>13</v>
      </c>
      <c r="E80" s="4">
        <v>-5.9139999999999997</v>
      </c>
      <c r="F80" s="4">
        <v>-3.734</v>
      </c>
      <c r="G80" s="4">
        <v>0.29299999999999998</v>
      </c>
      <c r="H80" s="4">
        <v>132.19999999999999</v>
      </c>
      <c r="I80" s="4">
        <v>0</v>
      </c>
      <c r="L80" s="4">
        <v>1.5599999999999999E-2</v>
      </c>
      <c r="M80" s="4">
        <v>4.1500000000000002E-2</v>
      </c>
      <c r="O80" s="4">
        <v>0</v>
      </c>
      <c r="P80" s="4">
        <v>0</v>
      </c>
      <c r="S80" s="4">
        <v>0</v>
      </c>
    </row>
    <row r="81" spans="1:19" ht="30" x14ac:dyDescent="0.25">
      <c r="A81" s="4">
        <v>174308</v>
      </c>
      <c r="B81" s="4" t="s">
        <v>26</v>
      </c>
      <c r="C81" s="4" t="s">
        <v>25</v>
      </c>
      <c r="D81" s="4" t="s">
        <v>13</v>
      </c>
      <c r="E81" s="4">
        <v>3.097</v>
      </c>
      <c r="F81" s="4">
        <v>2.093</v>
      </c>
      <c r="G81" s="4">
        <v>0.156</v>
      </c>
      <c r="H81" s="4">
        <v>-49.3</v>
      </c>
      <c r="I81" s="4">
        <v>0</v>
      </c>
      <c r="L81" s="4">
        <v>1.14E-2</v>
      </c>
      <c r="M81" s="4">
        <v>2.6599999999999999E-2</v>
      </c>
      <c r="O81" s="4">
        <v>0</v>
      </c>
      <c r="P81" s="4">
        <v>0</v>
      </c>
      <c r="S81" s="4">
        <v>0</v>
      </c>
    </row>
    <row r="82" spans="1:19" ht="30" x14ac:dyDescent="0.25">
      <c r="A82" s="4">
        <v>174308</v>
      </c>
      <c r="B82" s="4" t="s">
        <v>21</v>
      </c>
      <c r="C82" s="4" t="s">
        <v>25</v>
      </c>
      <c r="D82" s="4" t="s">
        <v>13</v>
      </c>
      <c r="E82" s="4">
        <v>-3.0859999999999999</v>
      </c>
      <c r="F82" s="4">
        <v>-2.0659999999999998</v>
      </c>
      <c r="G82" s="4">
        <v>0.156</v>
      </c>
      <c r="H82" s="4">
        <v>130.69999999999999</v>
      </c>
      <c r="I82" s="4">
        <v>0</v>
      </c>
      <c r="L82" s="4">
        <v>1.14E-2</v>
      </c>
      <c r="M82" s="4">
        <v>2.6599999999999999E-2</v>
      </c>
      <c r="O82" s="4">
        <v>0</v>
      </c>
      <c r="P82" s="4">
        <v>0</v>
      </c>
      <c r="S82" s="4">
        <v>0</v>
      </c>
    </row>
    <row r="83" spans="1:19" x14ac:dyDescent="0.25">
      <c r="A83" s="4">
        <v>174303</v>
      </c>
      <c r="B83" s="4" t="s">
        <v>59</v>
      </c>
      <c r="C83" s="4" t="s">
        <v>28</v>
      </c>
      <c r="D83" s="4" t="s">
        <v>13</v>
      </c>
      <c r="E83" s="4">
        <v>6.6520000000000001</v>
      </c>
      <c r="F83" s="4">
        <v>4.008</v>
      </c>
      <c r="G83" s="4">
        <v>0.31900000000000001</v>
      </c>
      <c r="H83" s="4">
        <v>-45.8</v>
      </c>
      <c r="I83" s="4">
        <v>0</v>
      </c>
      <c r="L83" s="4">
        <v>5.5300000000000002E-2</v>
      </c>
      <c r="M83" s="4">
        <v>0.1157</v>
      </c>
      <c r="O83" s="4">
        <v>0</v>
      </c>
      <c r="P83" s="4">
        <v>0</v>
      </c>
      <c r="S83" s="4">
        <v>0</v>
      </c>
    </row>
    <row r="84" spans="1:19" x14ac:dyDescent="0.25">
      <c r="A84" s="4">
        <v>174303</v>
      </c>
      <c r="B84" s="4" t="s">
        <v>26</v>
      </c>
      <c r="C84" s="4" t="s">
        <v>28</v>
      </c>
      <c r="D84" s="4" t="s">
        <v>13</v>
      </c>
      <c r="E84" s="4">
        <v>-6.5970000000000004</v>
      </c>
      <c r="F84" s="4">
        <v>-3.8929999999999998</v>
      </c>
      <c r="G84" s="4">
        <v>0.31900000000000001</v>
      </c>
      <c r="H84" s="4">
        <v>134.19999999999999</v>
      </c>
      <c r="I84" s="4">
        <v>0</v>
      </c>
      <c r="L84" s="4">
        <v>5.5300000000000002E-2</v>
      </c>
      <c r="M84" s="4">
        <v>0.1157</v>
      </c>
      <c r="O84" s="4">
        <v>0</v>
      </c>
      <c r="P84" s="4">
        <v>0</v>
      </c>
      <c r="S84" s="4">
        <v>0</v>
      </c>
    </row>
    <row r="85" spans="1:19" x14ac:dyDescent="0.25">
      <c r="A85" s="4">
        <v>174331</v>
      </c>
      <c r="B85" s="4" t="s">
        <v>67</v>
      </c>
      <c r="C85" s="4" t="s">
        <v>64</v>
      </c>
      <c r="D85" s="4" t="s">
        <v>13</v>
      </c>
      <c r="E85" s="4">
        <v>-29.183</v>
      </c>
      <c r="F85" s="4">
        <v>-23.047000000000001</v>
      </c>
      <c r="G85" s="4">
        <v>1.552</v>
      </c>
      <c r="H85" s="4">
        <v>126.4</v>
      </c>
      <c r="I85" s="4">
        <v>0</v>
      </c>
      <c r="L85" s="4">
        <v>0</v>
      </c>
      <c r="M85" s="4">
        <v>1.5132000000000001</v>
      </c>
      <c r="O85" s="4">
        <v>0</v>
      </c>
      <c r="P85" s="4">
        <v>0</v>
      </c>
      <c r="S85" s="4">
        <v>0</v>
      </c>
    </row>
    <row r="86" spans="1:19" x14ac:dyDescent="0.25">
      <c r="A86" s="4">
        <v>174331</v>
      </c>
      <c r="B86" s="4" t="s">
        <v>62</v>
      </c>
      <c r="C86" s="4" t="s">
        <v>64</v>
      </c>
      <c r="D86" s="4" t="s">
        <v>13</v>
      </c>
      <c r="E86" s="4">
        <v>29.183</v>
      </c>
      <c r="F86" s="4">
        <v>24.56</v>
      </c>
      <c r="G86" s="4">
        <v>1.552</v>
      </c>
      <c r="H86" s="4">
        <v>-53.6</v>
      </c>
      <c r="I86" s="4">
        <v>0</v>
      </c>
      <c r="L86" s="4">
        <v>0</v>
      </c>
      <c r="M86" s="4">
        <v>1.5132000000000001</v>
      </c>
      <c r="O86" s="4">
        <v>0</v>
      </c>
      <c r="P86" s="4">
        <v>0</v>
      </c>
      <c r="S86" s="4">
        <v>0</v>
      </c>
    </row>
    <row r="87" spans="1:19" ht="30" x14ac:dyDescent="0.25">
      <c r="A87" s="4">
        <v>174323</v>
      </c>
      <c r="B87" s="4" t="s">
        <v>37</v>
      </c>
      <c r="C87" s="4" t="s">
        <v>36</v>
      </c>
      <c r="D87" s="4" t="s">
        <v>13</v>
      </c>
      <c r="E87" s="4">
        <v>-5.165</v>
      </c>
      <c r="F87" s="4">
        <v>-1.9450000000000001</v>
      </c>
      <c r="G87" s="4">
        <v>0.23499999999999999</v>
      </c>
      <c r="H87" s="4">
        <v>142.80000000000001</v>
      </c>
      <c r="I87" s="4">
        <v>0</v>
      </c>
      <c r="L87" s="4">
        <v>5.4100000000000002E-2</v>
      </c>
      <c r="M87" s="4">
        <v>0.1101</v>
      </c>
      <c r="O87" s="4">
        <v>0</v>
      </c>
      <c r="P87" s="4">
        <v>0</v>
      </c>
      <c r="S87" s="4">
        <v>0</v>
      </c>
    </row>
    <row r="88" spans="1:19" ht="30" x14ac:dyDescent="0.25">
      <c r="A88" s="4">
        <v>174323</v>
      </c>
      <c r="B88" s="4" t="s">
        <v>33</v>
      </c>
      <c r="C88" s="4" t="s">
        <v>36</v>
      </c>
      <c r="D88" s="4" t="s">
        <v>13</v>
      </c>
      <c r="E88" s="4">
        <v>5.22</v>
      </c>
      <c r="F88" s="4">
        <v>2.0550000000000002</v>
      </c>
      <c r="G88" s="4">
        <v>0.23499999999999999</v>
      </c>
      <c r="H88" s="4">
        <v>-37.200000000000003</v>
      </c>
      <c r="I88" s="4">
        <v>0</v>
      </c>
      <c r="L88" s="4">
        <v>5.4100000000000002E-2</v>
      </c>
      <c r="M88" s="4">
        <v>0.1101</v>
      </c>
      <c r="O88" s="4">
        <v>0</v>
      </c>
      <c r="P88" s="4">
        <v>0</v>
      </c>
      <c r="S88" s="4">
        <v>0</v>
      </c>
    </row>
    <row r="89" spans="1:19" x14ac:dyDescent="0.25">
      <c r="A89" s="4">
        <v>174318</v>
      </c>
      <c r="B89" s="4" t="s">
        <v>67</v>
      </c>
      <c r="C89" s="4" t="s">
        <v>39</v>
      </c>
      <c r="D89" s="4" t="s">
        <v>13</v>
      </c>
      <c r="E89" s="4">
        <v>9.8719999999999999</v>
      </c>
      <c r="F89" s="4">
        <v>3.347</v>
      </c>
      <c r="G89" s="4">
        <v>0.435</v>
      </c>
      <c r="H89" s="4">
        <v>-34</v>
      </c>
      <c r="I89" s="4">
        <v>0</v>
      </c>
      <c r="L89" s="4">
        <v>0.13739999999999999</v>
      </c>
      <c r="M89" s="4">
        <v>0.29220000000000002</v>
      </c>
      <c r="O89" s="4">
        <v>0</v>
      </c>
      <c r="P89" s="4">
        <v>0</v>
      </c>
      <c r="S89" s="4">
        <v>0</v>
      </c>
    </row>
    <row r="90" spans="1:19" x14ac:dyDescent="0.25">
      <c r="A90" s="4">
        <v>174346</v>
      </c>
      <c r="B90" s="4" t="s">
        <v>46</v>
      </c>
      <c r="C90" s="4" t="s">
        <v>45</v>
      </c>
      <c r="D90" s="4" t="s">
        <v>13</v>
      </c>
      <c r="E90" s="4">
        <v>-71.278000000000006</v>
      </c>
      <c r="F90" s="4">
        <v>1.7430000000000001</v>
      </c>
      <c r="G90" s="4">
        <v>0.59099999999999997</v>
      </c>
      <c r="H90" s="4">
        <v>168.6</v>
      </c>
      <c r="I90" s="4">
        <v>0</v>
      </c>
      <c r="L90" s="4">
        <v>2.3475999999999999</v>
      </c>
      <c r="M90" s="4">
        <v>5.2649999999999997</v>
      </c>
      <c r="O90" s="4">
        <v>0</v>
      </c>
      <c r="P90" s="4">
        <v>0</v>
      </c>
      <c r="S90" s="4">
        <v>0</v>
      </c>
    </row>
    <row r="91" spans="1:19" x14ac:dyDescent="0.25">
      <c r="A91" s="4">
        <v>174346</v>
      </c>
      <c r="B91" s="4" t="s">
        <v>40</v>
      </c>
      <c r="C91" s="4" t="s">
        <v>45</v>
      </c>
      <c r="D91" s="4" t="s">
        <v>13</v>
      </c>
      <c r="E91" s="4">
        <v>73.626000000000005</v>
      </c>
      <c r="F91" s="4">
        <v>3.5219999999999998</v>
      </c>
      <c r="G91" s="4">
        <v>0.59</v>
      </c>
      <c r="H91" s="4">
        <v>-7.7</v>
      </c>
      <c r="I91" s="4">
        <v>0</v>
      </c>
      <c r="L91" s="4">
        <v>2.3475999999999999</v>
      </c>
      <c r="M91" s="4">
        <v>5.2649999999999997</v>
      </c>
      <c r="O91" s="4">
        <v>0</v>
      </c>
      <c r="P91" s="4">
        <v>0</v>
      </c>
      <c r="S91" s="4">
        <v>0</v>
      </c>
    </row>
    <row r="92" spans="1:19" x14ac:dyDescent="0.25">
      <c r="A92" s="4">
        <v>174336</v>
      </c>
      <c r="B92" s="4" t="s">
        <v>40</v>
      </c>
      <c r="C92" s="4" t="s">
        <v>20</v>
      </c>
      <c r="D92" s="4" t="s">
        <v>13</v>
      </c>
      <c r="E92" s="4">
        <v>-152.834</v>
      </c>
      <c r="F92" s="4">
        <v>27.782</v>
      </c>
      <c r="G92" s="4">
        <v>1.244</v>
      </c>
      <c r="H92" s="4">
        <v>-174.7</v>
      </c>
      <c r="I92" s="4">
        <v>0</v>
      </c>
      <c r="L92" s="4">
        <v>4.3121999999999998</v>
      </c>
      <c r="M92" s="4">
        <v>7.3166000000000002</v>
      </c>
      <c r="O92" s="4">
        <v>0</v>
      </c>
      <c r="P92" s="4">
        <v>0</v>
      </c>
      <c r="S92" s="4">
        <v>0</v>
      </c>
    </row>
    <row r="93" spans="1:19" x14ac:dyDescent="0.25">
      <c r="A93" s="4">
        <v>174336</v>
      </c>
      <c r="B93" s="4" t="s">
        <v>11</v>
      </c>
      <c r="C93" s="4" t="s">
        <v>20</v>
      </c>
      <c r="D93" s="4" t="s">
        <v>13</v>
      </c>
      <c r="E93" s="4">
        <v>157.14599999999999</v>
      </c>
      <c r="F93" s="4">
        <v>-20.466000000000001</v>
      </c>
      <c r="G93" s="4">
        <v>1.2509999999999999</v>
      </c>
      <c r="H93" s="4">
        <v>7.4</v>
      </c>
      <c r="I93" s="4">
        <v>0</v>
      </c>
      <c r="L93" s="4">
        <v>4.3121999999999998</v>
      </c>
      <c r="M93" s="4">
        <v>7.3166000000000002</v>
      </c>
      <c r="O93" s="4">
        <v>0</v>
      </c>
      <c r="P93" s="4">
        <v>0</v>
      </c>
      <c r="S93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B46F-32DA-4067-8423-726C0CFD3E58}">
  <sheetPr>
    <tabColor theme="9" tint="0.39997558519241921"/>
  </sheetPr>
  <dimension ref="A1:R17"/>
  <sheetViews>
    <sheetView workbookViewId="0">
      <selection activeCell="E22" sqref="E22"/>
    </sheetView>
  </sheetViews>
  <sheetFormatPr defaultRowHeight="15" x14ac:dyDescent="0.25"/>
  <cols>
    <col min="1" max="16384" width="9.140625" style="4"/>
  </cols>
  <sheetData>
    <row r="1" spans="1:18" ht="69" x14ac:dyDescent="0.25">
      <c r="A1" s="6" t="s">
        <v>172</v>
      </c>
    </row>
    <row r="3" spans="1:18" ht="42.75" x14ac:dyDescent="0.25">
      <c r="A3" s="7" t="s">
        <v>89</v>
      </c>
      <c r="B3" s="7" t="s">
        <v>103</v>
      </c>
      <c r="C3" s="7" t="s">
        <v>173</v>
      </c>
      <c r="D3" s="7" t="s">
        <v>174</v>
      </c>
      <c r="E3" s="7" t="s">
        <v>175</v>
      </c>
      <c r="F3" s="7" t="s">
        <v>158</v>
      </c>
      <c r="G3" s="7" t="s">
        <v>159</v>
      </c>
      <c r="H3" s="7" t="s">
        <v>156</v>
      </c>
      <c r="I3" s="7" t="s">
        <v>157</v>
      </c>
      <c r="J3" s="7" t="s">
        <v>176</v>
      </c>
      <c r="K3" s="7" t="s">
        <v>177</v>
      </c>
      <c r="L3" s="7" t="s">
        <v>178</v>
      </c>
      <c r="M3" s="7" t="s">
        <v>179</v>
      </c>
      <c r="N3" s="7" t="s">
        <v>98</v>
      </c>
      <c r="O3" s="7" t="s">
        <v>99</v>
      </c>
      <c r="P3" s="7" t="s">
        <v>100</v>
      </c>
      <c r="Q3" s="7" t="s">
        <v>180</v>
      </c>
      <c r="R3" s="7" t="s">
        <v>102</v>
      </c>
    </row>
    <row r="4" spans="1:18" x14ac:dyDescent="0.25">
      <c r="A4" s="8">
        <v>174092</v>
      </c>
      <c r="B4" s="8" t="s">
        <v>11</v>
      </c>
      <c r="C4" s="8">
        <v>73.14</v>
      </c>
      <c r="D4" s="8">
        <v>106</v>
      </c>
      <c r="E4" s="8">
        <v>0</v>
      </c>
      <c r="F4" s="8">
        <v>15.762</v>
      </c>
      <c r="G4" s="8">
        <v>0</v>
      </c>
      <c r="H4" s="8">
        <v>232.501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/>
      <c r="O4" s="8" t="s">
        <v>2</v>
      </c>
      <c r="P4" s="8" t="s">
        <v>1</v>
      </c>
      <c r="Q4" s="8">
        <v>1</v>
      </c>
      <c r="R4" s="8"/>
    </row>
    <row r="5" spans="1:18" x14ac:dyDescent="0.25">
      <c r="A5" s="8">
        <v>174077</v>
      </c>
      <c r="B5" s="8" t="s">
        <v>21</v>
      </c>
      <c r="C5" s="8">
        <v>13.766999999999999</v>
      </c>
      <c r="D5" s="8">
        <v>99.76</v>
      </c>
      <c r="E5" s="8">
        <v>-15.5</v>
      </c>
      <c r="F5" s="8">
        <v>5.9</v>
      </c>
      <c r="G5" s="8">
        <v>5.8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/>
      <c r="O5" s="8" t="s">
        <v>2</v>
      </c>
      <c r="P5" s="8" t="s">
        <v>1</v>
      </c>
      <c r="Q5" s="8">
        <v>1</v>
      </c>
      <c r="R5" s="8"/>
    </row>
    <row r="6" spans="1:18" x14ac:dyDescent="0.25">
      <c r="A6" s="8">
        <v>174074</v>
      </c>
      <c r="B6" s="8" t="s">
        <v>26</v>
      </c>
      <c r="C6" s="8">
        <v>13.856999999999999</v>
      </c>
      <c r="D6" s="8">
        <v>100.41</v>
      </c>
      <c r="E6" s="8">
        <v>-15.3</v>
      </c>
      <c r="F6" s="8">
        <v>5.3</v>
      </c>
      <c r="G6" s="8">
        <v>1.8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/>
      <c r="O6" s="8" t="s">
        <v>2</v>
      </c>
      <c r="P6" s="8" t="s">
        <v>1</v>
      </c>
      <c r="Q6" s="8">
        <v>1</v>
      </c>
      <c r="R6" s="8"/>
    </row>
    <row r="7" spans="1:18" x14ac:dyDescent="0.25">
      <c r="A7" s="8">
        <v>174075</v>
      </c>
      <c r="B7" s="8" t="s">
        <v>29</v>
      </c>
      <c r="C7" s="8">
        <v>13.833</v>
      </c>
      <c r="D7" s="8">
        <v>100.24</v>
      </c>
      <c r="E7" s="8">
        <v>-15.7</v>
      </c>
      <c r="F7" s="8">
        <v>5.7</v>
      </c>
      <c r="G7" s="8">
        <v>1.6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/>
      <c r="O7" s="8" t="s">
        <v>2</v>
      </c>
      <c r="P7" s="8" t="s">
        <v>1</v>
      </c>
      <c r="Q7" s="8">
        <v>1</v>
      </c>
      <c r="R7" s="8"/>
    </row>
    <row r="8" spans="1:18" x14ac:dyDescent="0.25">
      <c r="A8" s="8">
        <v>174061</v>
      </c>
      <c r="B8" s="8" t="s">
        <v>33</v>
      </c>
      <c r="C8" s="8">
        <v>13.763999999999999</v>
      </c>
      <c r="D8" s="8">
        <v>99.96</v>
      </c>
      <c r="E8" s="8">
        <v>-15.7</v>
      </c>
      <c r="F8" s="8">
        <v>13.5</v>
      </c>
      <c r="G8" s="8">
        <v>5.8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/>
      <c r="O8" s="8" t="s">
        <v>2</v>
      </c>
      <c r="P8" s="8" t="s">
        <v>1</v>
      </c>
      <c r="Q8" s="8">
        <v>1</v>
      </c>
      <c r="R8" s="8"/>
    </row>
    <row r="9" spans="1:18" x14ac:dyDescent="0.25">
      <c r="A9" s="8">
        <v>174063</v>
      </c>
      <c r="B9" s="8" t="s">
        <v>37</v>
      </c>
      <c r="C9" s="8">
        <v>13.545</v>
      </c>
      <c r="D9" s="8">
        <v>98.14</v>
      </c>
      <c r="E9" s="8">
        <v>-16.600000000000001</v>
      </c>
      <c r="F9" s="8">
        <v>14.9</v>
      </c>
      <c r="G9" s="8">
        <v>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/>
      <c r="O9" s="8" t="s">
        <v>2</v>
      </c>
      <c r="P9" s="8" t="s">
        <v>1</v>
      </c>
      <c r="Q9" s="8">
        <v>1</v>
      </c>
      <c r="R9" s="8"/>
    </row>
    <row r="10" spans="1:18" x14ac:dyDescent="0.25">
      <c r="A10" s="8">
        <v>174062</v>
      </c>
      <c r="B10" s="8" t="s">
        <v>181</v>
      </c>
      <c r="C10" s="8">
        <v>72.105000000000004</v>
      </c>
      <c r="D10" s="8">
        <v>104.5</v>
      </c>
      <c r="E10" s="8">
        <v>-12.7</v>
      </c>
      <c r="F10" s="8">
        <v>12.7</v>
      </c>
      <c r="G10" s="8">
        <v>4</v>
      </c>
      <c r="H10" s="8">
        <v>0</v>
      </c>
      <c r="I10" s="8">
        <v>48.793999999999997</v>
      </c>
      <c r="J10" s="8">
        <v>0</v>
      </c>
      <c r="K10" s="8">
        <v>0</v>
      </c>
      <c r="L10" s="8">
        <v>0</v>
      </c>
      <c r="M10" s="8">
        <v>0</v>
      </c>
      <c r="N10" s="8"/>
      <c r="O10" s="8" t="s">
        <v>2</v>
      </c>
      <c r="P10" s="8" t="s">
        <v>1</v>
      </c>
      <c r="Q10" s="8">
        <v>1</v>
      </c>
      <c r="R10" s="8"/>
    </row>
    <row r="11" spans="1:18" x14ac:dyDescent="0.25">
      <c r="A11" s="8">
        <v>174096</v>
      </c>
      <c r="B11" s="8" t="s">
        <v>46</v>
      </c>
      <c r="C11" s="8">
        <v>69.695999999999998</v>
      </c>
      <c r="D11" s="8">
        <v>101.12</v>
      </c>
      <c r="E11" s="8">
        <v>-12.8</v>
      </c>
      <c r="F11" s="8">
        <v>94.2</v>
      </c>
      <c r="G11" s="8">
        <v>19</v>
      </c>
      <c r="H11" s="8">
        <v>0</v>
      </c>
      <c r="I11" s="8">
        <v>28.34</v>
      </c>
      <c r="J11" s="8">
        <v>0</v>
      </c>
      <c r="K11" s="8">
        <v>0</v>
      </c>
      <c r="L11" s="8">
        <v>0</v>
      </c>
      <c r="M11" s="8">
        <v>0</v>
      </c>
      <c r="N11" s="8"/>
      <c r="O11" s="8" t="s">
        <v>2</v>
      </c>
      <c r="P11" s="8" t="s">
        <v>1</v>
      </c>
      <c r="Q11" s="8">
        <v>1</v>
      </c>
      <c r="R11" s="8"/>
    </row>
    <row r="12" spans="1:18" x14ac:dyDescent="0.25">
      <c r="A12" s="8">
        <v>174095</v>
      </c>
      <c r="B12" s="8" t="s">
        <v>50</v>
      </c>
      <c r="C12" s="8">
        <v>69.715000000000003</v>
      </c>
      <c r="D12" s="8">
        <v>101.04</v>
      </c>
      <c r="E12" s="8">
        <v>-12.1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/>
      <c r="O12" s="8" t="s">
        <v>2</v>
      </c>
      <c r="P12" s="8" t="s">
        <v>1</v>
      </c>
      <c r="Q12" s="8">
        <v>1</v>
      </c>
      <c r="R12" s="8"/>
    </row>
    <row r="13" spans="1:18" x14ac:dyDescent="0.25">
      <c r="A13" s="8">
        <v>174090</v>
      </c>
      <c r="B13" s="8" t="s">
        <v>56</v>
      </c>
      <c r="C13" s="8">
        <v>70.221999999999994</v>
      </c>
      <c r="D13" s="8">
        <v>101.77</v>
      </c>
      <c r="E13" s="8">
        <v>-8.6999999999999993</v>
      </c>
      <c r="F13" s="8">
        <v>2.6</v>
      </c>
      <c r="G13" s="8">
        <v>1.6</v>
      </c>
      <c r="H13" s="8">
        <v>0</v>
      </c>
      <c r="I13" s="8">
        <v>24</v>
      </c>
      <c r="J13" s="8">
        <v>0</v>
      </c>
      <c r="K13" s="8">
        <v>0</v>
      </c>
      <c r="L13" s="8">
        <v>0</v>
      </c>
      <c r="M13" s="8">
        <v>0</v>
      </c>
      <c r="N13" s="8"/>
      <c r="O13" s="8" t="s">
        <v>2</v>
      </c>
      <c r="P13" s="8" t="s">
        <v>1</v>
      </c>
      <c r="Q13" s="8">
        <v>1</v>
      </c>
      <c r="R13" s="8"/>
    </row>
    <row r="14" spans="1:18" x14ac:dyDescent="0.25">
      <c r="A14" s="8">
        <v>174093</v>
      </c>
      <c r="B14" s="8" t="s">
        <v>59</v>
      </c>
      <c r="C14" s="8">
        <v>45.01</v>
      </c>
      <c r="D14" s="8">
        <v>101.1</v>
      </c>
      <c r="E14" s="8">
        <v>-14.7</v>
      </c>
      <c r="F14" s="8">
        <v>1.2</v>
      </c>
      <c r="G14" s="8">
        <v>0.5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/>
      <c r="O14" s="8" t="s">
        <v>2</v>
      </c>
      <c r="P14" s="8" t="s">
        <v>1</v>
      </c>
      <c r="Q14" s="8">
        <v>1</v>
      </c>
      <c r="R14" s="8"/>
    </row>
    <row r="15" spans="1:18" x14ac:dyDescent="0.25">
      <c r="A15" s="8">
        <v>174082</v>
      </c>
      <c r="B15" s="8" t="s">
        <v>62</v>
      </c>
      <c r="C15" s="8">
        <v>14.192</v>
      </c>
      <c r="D15" s="8">
        <v>102.84</v>
      </c>
      <c r="E15" s="8">
        <v>-13.4</v>
      </c>
      <c r="F15" s="8">
        <v>3.5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 t="s">
        <v>2</v>
      </c>
      <c r="P15" s="8" t="s">
        <v>1</v>
      </c>
      <c r="Q15" s="8">
        <v>1</v>
      </c>
      <c r="R15" s="8"/>
    </row>
    <row r="16" spans="1:18" x14ac:dyDescent="0.25">
      <c r="A16" s="8">
        <v>174081</v>
      </c>
      <c r="B16" s="8" t="s">
        <v>65</v>
      </c>
      <c r="C16" s="8">
        <v>13.804</v>
      </c>
      <c r="D16" s="8">
        <v>100.6</v>
      </c>
      <c r="E16" s="8">
        <v>-15.3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 t="s">
        <v>2</v>
      </c>
      <c r="P16" s="8" t="s">
        <v>1</v>
      </c>
      <c r="Q16" s="8">
        <v>1</v>
      </c>
      <c r="R16" s="8"/>
    </row>
    <row r="17" spans="1:18" x14ac:dyDescent="0.25">
      <c r="A17" s="8">
        <v>174071</v>
      </c>
      <c r="B17" s="8" t="s">
        <v>67</v>
      </c>
      <c r="C17" s="8">
        <v>13.837</v>
      </c>
      <c r="D17" s="8">
        <v>100.26</v>
      </c>
      <c r="E17" s="8">
        <v>-15.3</v>
      </c>
      <c r="F17" s="8">
        <v>29.5</v>
      </c>
      <c r="G17" s="8">
        <v>16.600000000000001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 t="s">
        <v>2</v>
      </c>
      <c r="P17" s="8" t="s">
        <v>1</v>
      </c>
      <c r="Q17" s="8">
        <v>1</v>
      </c>
      <c r="R1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C138-7C56-4C31-9212-AF74B6DF7260}">
  <sheetPr>
    <tabColor theme="5" tint="0.59999389629810485"/>
  </sheetPr>
  <dimension ref="A1:U58"/>
  <sheetViews>
    <sheetView workbookViewId="0">
      <selection activeCell="X2" sqref="X2"/>
    </sheetView>
  </sheetViews>
  <sheetFormatPr defaultRowHeight="15" x14ac:dyDescent="0.25"/>
  <cols>
    <col min="1" max="16384" width="9.140625" style="9"/>
  </cols>
  <sheetData>
    <row r="1" spans="1:21" ht="43.5" x14ac:dyDescent="0.25">
      <c r="A1" s="3" t="s">
        <v>89</v>
      </c>
      <c r="B1" s="3" t="s">
        <v>182</v>
      </c>
      <c r="C1" s="3" t="s">
        <v>106</v>
      </c>
      <c r="D1" s="3" t="s">
        <v>107</v>
      </c>
      <c r="E1" s="3" t="s">
        <v>183</v>
      </c>
      <c r="F1" s="3" t="s">
        <v>184</v>
      </c>
      <c r="G1" s="3" t="s">
        <v>185</v>
      </c>
      <c r="H1" s="3" t="s">
        <v>111</v>
      </c>
      <c r="I1" s="3" t="s">
        <v>186</v>
      </c>
      <c r="J1" s="3" t="s">
        <v>187</v>
      </c>
      <c r="K1" s="3" t="s">
        <v>188</v>
      </c>
      <c r="L1" s="3" t="s">
        <v>189</v>
      </c>
      <c r="M1" s="3" t="s">
        <v>190</v>
      </c>
      <c r="N1" s="3" t="s">
        <v>117</v>
      </c>
      <c r="O1" s="3" t="s">
        <v>191</v>
      </c>
      <c r="P1" s="3" t="s">
        <v>192</v>
      </c>
      <c r="Q1" s="3" t="s">
        <v>98</v>
      </c>
      <c r="R1" s="3" t="s">
        <v>2</v>
      </c>
      <c r="S1" s="3" t="s">
        <v>1</v>
      </c>
      <c r="T1" s="3" t="s">
        <v>193</v>
      </c>
      <c r="U1" s="3" t="s">
        <v>102</v>
      </c>
    </row>
    <row r="2" spans="1:21" x14ac:dyDescent="0.25">
      <c r="A2" s="4">
        <v>174361</v>
      </c>
      <c r="B2" s="4" t="s">
        <v>11</v>
      </c>
      <c r="C2" s="4" t="s">
        <v>12</v>
      </c>
      <c r="D2" s="4" t="s">
        <v>13</v>
      </c>
      <c r="E2" s="4">
        <v>75.355000000000004</v>
      </c>
      <c r="F2" s="4">
        <v>4.7039999999999997</v>
      </c>
      <c r="G2" s="4">
        <v>0.59599999999999997</v>
      </c>
      <c r="H2" s="4">
        <v>-3.6</v>
      </c>
      <c r="I2" s="4">
        <v>0</v>
      </c>
      <c r="J2" s="4">
        <v>2.7572999999999999</v>
      </c>
      <c r="K2" s="4">
        <v>6.0705999999999998</v>
      </c>
      <c r="L2" s="4"/>
      <c r="M2" s="4">
        <v>0</v>
      </c>
      <c r="N2" s="4"/>
      <c r="O2" s="4">
        <v>0</v>
      </c>
      <c r="P2" s="4" t="s">
        <v>14</v>
      </c>
      <c r="Q2" s="4"/>
      <c r="R2" s="4" t="s">
        <v>2</v>
      </c>
      <c r="S2" s="4" t="s">
        <v>1</v>
      </c>
      <c r="T2" s="4">
        <v>1</v>
      </c>
      <c r="U2" s="4"/>
    </row>
    <row r="3" spans="1:21" ht="30" x14ac:dyDescent="0.25">
      <c r="A3" s="4">
        <v>174128</v>
      </c>
      <c r="B3" s="4" t="s">
        <v>11</v>
      </c>
      <c r="C3" s="4" t="s">
        <v>15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/>
      <c r="J3" s="4"/>
      <c r="K3" s="4"/>
      <c r="L3" s="4"/>
      <c r="M3" s="4"/>
      <c r="N3" s="4"/>
      <c r="O3" s="4"/>
      <c r="P3" s="4" t="s">
        <v>17</v>
      </c>
      <c r="Q3" s="4"/>
      <c r="R3" s="4" t="s">
        <v>2</v>
      </c>
      <c r="S3" s="4" t="s">
        <v>1</v>
      </c>
      <c r="T3" s="4">
        <v>-1</v>
      </c>
      <c r="U3" s="4"/>
    </row>
    <row r="4" spans="1:21" ht="45" x14ac:dyDescent="0.25">
      <c r="A4" s="4">
        <v>174486</v>
      </c>
      <c r="B4" s="4" t="s">
        <v>11</v>
      </c>
      <c r="C4" s="4" t="s">
        <v>18</v>
      </c>
      <c r="D4" s="4" t="s">
        <v>19</v>
      </c>
      <c r="E4" s="4">
        <v>-232.501</v>
      </c>
      <c r="F4" s="4">
        <v>15.762</v>
      </c>
      <c r="G4" s="4">
        <v>1.84</v>
      </c>
      <c r="H4" s="4">
        <v>-176.1</v>
      </c>
      <c r="I4" s="4"/>
      <c r="J4" s="4"/>
      <c r="K4" s="4"/>
      <c r="L4" s="4"/>
      <c r="M4" s="4"/>
      <c r="N4" s="4"/>
      <c r="O4" s="4"/>
      <c r="P4" s="4" t="s">
        <v>14</v>
      </c>
      <c r="Q4" s="4"/>
      <c r="R4" s="4" t="s">
        <v>2</v>
      </c>
      <c r="S4" s="4" t="s">
        <v>1</v>
      </c>
      <c r="T4" s="4">
        <v>1</v>
      </c>
      <c r="U4" s="4"/>
    </row>
    <row r="5" spans="1:21" x14ac:dyDescent="0.25">
      <c r="A5" s="4">
        <v>174336</v>
      </c>
      <c r="B5" s="4" t="s">
        <v>11</v>
      </c>
      <c r="C5" s="4" t="s">
        <v>20</v>
      </c>
      <c r="D5" s="4" t="s">
        <v>13</v>
      </c>
      <c r="E5" s="4">
        <v>157.14599999999999</v>
      </c>
      <c r="F5" s="4">
        <v>-20.466000000000001</v>
      </c>
      <c r="G5" s="4">
        <v>1.2509999999999999</v>
      </c>
      <c r="H5" s="4">
        <v>7.4</v>
      </c>
      <c r="I5" s="4">
        <v>0</v>
      </c>
      <c r="J5" s="4">
        <v>4.3121999999999998</v>
      </c>
      <c r="K5" s="4">
        <v>7.3166000000000002</v>
      </c>
      <c r="L5" s="4"/>
      <c r="M5" s="4">
        <v>0</v>
      </c>
      <c r="N5" s="4"/>
      <c r="O5" s="4">
        <v>0</v>
      </c>
      <c r="P5" s="4" t="s">
        <v>14</v>
      </c>
      <c r="Q5" s="4"/>
      <c r="R5" s="4" t="s">
        <v>2</v>
      </c>
      <c r="S5" s="4" t="s">
        <v>1</v>
      </c>
      <c r="T5" s="4">
        <v>1</v>
      </c>
      <c r="U5" s="4"/>
    </row>
    <row r="6" spans="1:21" ht="30" x14ac:dyDescent="0.25">
      <c r="A6" s="4">
        <v>174466</v>
      </c>
      <c r="B6" s="4" t="s">
        <v>21</v>
      </c>
      <c r="C6" s="4" t="s">
        <v>22</v>
      </c>
      <c r="D6" s="4" t="s">
        <v>23</v>
      </c>
      <c r="E6" s="4">
        <v>9</v>
      </c>
      <c r="F6" s="4">
        <v>5.8</v>
      </c>
      <c r="G6" s="4">
        <v>0.44900000000000001</v>
      </c>
      <c r="H6" s="4">
        <v>-48.3</v>
      </c>
      <c r="I6" s="4"/>
      <c r="J6" s="4"/>
      <c r="K6" s="4"/>
      <c r="L6" s="4"/>
      <c r="M6" s="4"/>
      <c r="N6" s="4"/>
      <c r="O6" s="4"/>
      <c r="P6" s="4" t="s">
        <v>14</v>
      </c>
      <c r="Q6" s="4"/>
      <c r="R6" s="4" t="s">
        <v>2</v>
      </c>
      <c r="S6" s="4" t="s">
        <v>1</v>
      </c>
      <c r="T6" s="4">
        <v>1</v>
      </c>
      <c r="U6" s="4"/>
    </row>
    <row r="7" spans="1:21" x14ac:dyDescent="0.25">
      <c r="A7" s="4">
        <v>174313</v>
      </c>
      <c r="B7" s="4" t="s">
        <v>21</v>
      </c>
      <c r="C7" s="4" t="s">
        <v>24</v>
      </c>
      <c r="D7" s="4" t="s">
        <v>13</v>
      </c>
      <c r="E7" s="4">
        <v>-5.9139999999999997</v>
      </c>
      <c r="F7" s="4">
        <v>-3.734</v>
      </c>
      <c r="G7" s="4">
        <v>0.29299999999999998</v>
      </c>
      <c r="H7" s="4">
        <v>132.19999999999999</v>
      </c>
      <c r="I7" s="4">
        <v>0</v>
      </c>
      <c r="J7" s="4">
        <v>1.5599999999999999E-2</v>
      </c>
      <c r="K7" s="4">
        <v>4.1500000000000002E-2</v>
      </c>
      <c r="L7" s="4"/>
      <c r="M7" s="4">
        <v>0</v>
      </c>
      <c r="N7" s="4"/>
      <c r="O7" s="4">
        <v>0</v>
      </c>
      <c r="P7" s="4" t="s">
        <v>14</v>
      </c>
      <c r="Q7" s="4"/>
      <c r="R7" s="4" t="s">
        <v>2</v>
      </c>
      <c r="S7" s="4" t="s">
        <v>1</v>
      </c>
      <c r="T7" s="4">
        <v>1</v>
      </c>
      <c r="U7" s="4"/>
    </row>
    <row r="8" spans="1:21" ht="30" x14ac:dyDescent="0.25">
      <c r="A8" s="4">
        <v>174308</v>
      </c>
      <c r="B8" s="4" t="s">
        <v>21</v>
      </c>
      <c r="C8" s="4" t="s">
        <v>25</v>
      </c>
      <c r="D8" s="4" t="s">
        <v>13</v>
      </c>
      <c r="E8" s="4">
        <v>-3.0859999999999999</v>
      </c>
      <c r="F8" s="4">
        <v>-2.0659999999999998</v>
      </c>
      <c r="G8" s="4">
        <v>0.156</v>
      </c>
      <c r="H8" s="4">
        <v>130.69999999999999</v>
      </c>
      <c r="I8" s="4">
        <v>0</v>
      </c>
      <c r="J8" s="4">
        <v>1.14E-2</v>
      </c>
      <c r="K8" s="4">
        <v>2.6599999999999999E-2</v>
      </c>
      <c r="L8" s="4"/>
      <c r="M8" s="4">
        <v>0</v>
      </c>
      <c r="N8" s="4"/>
      <c r="O8" s="4">
        <v>0</v>
      </c>
      <c r="P8" s="4" t="s">
        <v>14</v>
      </c>
      <c r="Q8" s="4"/>
      <c r="R8" s="4" t="s">
        <v>2</v>
      </c>
      <c r="S8" s="4" t="s">
        <v>1</v>
      </c>
      <c r="T8" s="4">
        <v>1</v>
      </c>
      <c r="U8" s="4"/>
    </row>
    <row r="9" spans="1:21" ht="30" x14ac:dyDescent="0.25">
      <c r="A9" s="4">
        <v>174382</v>
      </c>
      <c r="B9" s="4" t="s">
        <v>26</v>
      </c>
      <c r="C9" s="4" t="s">
        <v>27</v>
      </c>
      <c r="D9" s="4" t="s">
        <v>23</v>
      </c>
      <c r="E9" s="4">
        <v>3.5</v>
      </c>
      <c r="F9" s="4">
        <v>1.8</v>
      </c>
      <c r="G9" s="4">
        <v>0.16400000000000001</v>
      </c>
      <c r="H9" s="4">
        <v>-42.5</v>
      </c>
      <c r="I9" s="4"/>
      <c r="J9" s="4"/>
      <c r="K9" s="4"/>
      <c r="L9" s="4"/>
      <c r="M9" s="4"/>
      <c r="N9" s="4"/>
      <c r="O9" s="4"/>
      <c r="P9" s="4" t="s">
        <v>14</v>
      </c>
      <c r="Q9" s="4"/>
      <c r="R9" s="4" t="s">
        <v>2</v>
      </c>
      <c r="S9" s="4" t="s">
        <v>1</v>
      </c>
      <c r="T9" s="4">
        <v>1</v>
      </c>
      <c r="U9" s="4"/>
    </row>
    <row r="10" spans="1:21" ht="30" x14ac:dyDescent="0.25">
      <c r="A10" s="4">
        <v>174308</v>
      </c>
      <c r="B10" s="4" t="s">
        <v>26</v>
      </c>
      <c r="C10" s="4" t="s">
        <v>25</v>
      </c>
      <c r="D10" s="4" t="s">
        <v>13</v>
      </c>
      <c r="E10" s="4">
        <v>3.097</v>
      </c>
      <c r="F10" s="4">
        <v>2.093</v>
      </c>
      <c r="G10" s="4">
        <v>0.156</v>
      </c>
      <c r="H10" s="4">
        <v>-49.3</v>
      </c>
      <c r="I10" s="4">
        <v>0</v>
      </c>
      <c r="J10" s="4">
        <v>1.14E-2</v>
      </c>
      <c r="K10" s="4">
        <v>2.6599999999999999E-2</v>
      </c>
      <c r="L10" s="4"/>
      <c r="M10" s="4">
        <v>0</v>
      </c>
      <c r="N10" s="4"/>
      <c r="O10" s="4">
        <v>0</v>
      </c>
      <c r="P10" s="4" t="s">
        <v>14</v>
      </c>
      <c r="Q10" s="4"/>
      <c r="R10" s="4" t="s">
        <v>2</v>
      </c>
      <c r="S10" s="4" t="s">
        <v>1</v>
      </c>
      <c r="T10" s="4">
        <v>1</v>
      </c>
      <c r="U10" s="4"/>
    </row>
    <row r="11" spans="1:21" x14ac:dyDescent="0.25">
      <c r="A11" s="4">
        <v>174303</v>
      </c>
      <c r="B11" s="4" t="s">
        <v>26</v>
      </c>
      <c r="C11" s="4" t="s">
        <v>28</v>
      </c>
      <c r="D11" s="4" t="s">
        <v>13</v>
      </c>
      <c r="E11" s="4">
        <v>-6.5970000000000004</v>
      </c>
      <c r="F11" s="4">
        <v>-3.8929999999999998</v>
      </c>
      <c r="G11" s="4">
        <v>0.31900000000000001</v>
      </c>
      <c r="H11" s="4">
        <v>134.19999999999999</v>
      </c>
      <c r="I11" s="4">
        <v>0</v>
      </c>
      <c r="J11" s="4">
        <v>5.5300000000000002E-2</v>
      </c>
      <c r="K11" s="4">
        <v>0.1157</v>
      </c>
      <c r="L11" s="4"/>
      <c r="M11" s="4">
        <v>0</v>
      </c>
      <c r="N11" s="4"/>
      <c r="O11" s="4">
        <v>0</v>
      </c>
      <c r="P11" s="4" t="s">
        <v>14</v>
      </c>
      <c r="Q11" s="4"/>
      <c r="R11" s="4" t="s">
        <v>2</v>
      </c>
      <c r="S11" s="4" t="s">
        <v>1</v>
      </c>
      <c r="T11" s="4">
        <v>1</v>
      </c>
      <c r="U11" s="4"/>
    </row>
    <row r="12" spans="1:21" ht="30" x14ac:dyDescent="0.25">
      <c r="A12" s="4">
        <v>174457</v>
      </c>
      <c r="B12" s="4" t="s">
        <v>29</v>
      </c>
      <c r="C12" s="4" t="s">
        <v>30</v>
      </c>
      <c r="D12" s="4" t="s">
        <v>23</v>
      </c>
      <c r="E12" s="4">
        <v>6.1</v>
      </c>
      <c r="F12" s="4">
        <v>1.6</v>
      </c>
      <c r="G12" s="4">
        <v>0.26300000000000001</v>
      </c>
      <c r="H12" s="4">
        <v>-30.4</v>
      </c>
      <c r="I12" s="4"/>
      <c r="J12" s="4"/>
      <c r="K12" s="4"/>
      <c r="L12" s="4"/>
      <c r="M12" s="4"/>
      <c r="N12" s="4"/>
      <c r="O12" s="4"/>
      <c r="P12" s="4" t="s">
        <v>14</v>
      </c>
      <c r="Q12" s="4"/>
      <c r="R12" s="4" t="s">
        <v>2</v>
      </c>
      <c r="S12" s="4" t="s">
        <v>1</v>
      </c>
      <c r="T12" s="4">
        <v>1</v>
      </c>
      <c r="U12" s="4"/>
    </row>
    <row r="13" spans="1:21" ht="30" x14ac:dyDescent="0.25">
      <c r="A13" s="4">
        <v>174293</v>
      </c>
      <c r="B13" s="4" t="s">
        <v>29</v>
      </c>
      <c r="C13" s="4" t="s">
        <v>31</v>
      </c>
      <c r="D13" s="4" t="s">
        <v>13</v>
      </c>
      <c r="E13" s="4">
        <v>1.5389999999999999</v>
      </c>
      <c r="F13" s="4">
        <v>0.82899999999999996</v>
      </c>
      <c r="G13" s="4">
        <v>7.2999999999999995E-2</v>
      </c>
      <c r="H13" s="4">
        <v>-44</v>
      </c>
      <c r="I13" s="4">
        <v>0</v>
      </c>
      <c r="J13" s="4">
        <v>6.7000000000000002E-3</v>
      </c>
      <c r="K13" s="4">
        <v>6.1000000000000004E-3</v>
      </c>
      <c r="L13" s="4"/>
      <c r="M13" s="4">
        <v>0</v>
      </c>
      <c r="N13" s="4"/>
      <c r="O13" s="4">
        <v>0</v>
      </c>
      <c r="P13" s="4" t="s">
        <v>14</v>
      </c>
      <c r="Q13" s="4"/>
      <c r="R13" s="4" t="s">
        <v>2</v>
      </c>
      <c r="S13" s="4" t="s">
        <v>1</v>
      </c>
      <c r="T13" s="4">
        <v>1</v>
      </c>
      <c r="U13" s="4"/>
    </row>
    <row r="14" spans="1:21" x14ac:dyDescent="0.25">
      <c r="A14" s="4">
        <v>174288</v>
      </c>
      <c r="B14" s="4" t="s">
        <v>29</v>
      </c>
      <c r="C14" s="4" t="s">
        <v>32</v>
      </c>
      <c r="D14" s="4" t="s">
        <v>13</v>
      </c>
      <c r="E14" s="4">
        <v>-7.6390000000000002</v>
      </c>
      <c r="F14" s="4">
        <v>-2.4289999999999998</v>
      </c>
      <c r="G14" s="4">
        <v>0.33500000000000002</v>
      </c>
      <c r="H14" s="4">
        <v>146.69999999999999</v>
      </c>
      <c r="I14" s="4">
        <v>0</v>
      </c>
      <c r="J14" s="4">
        <v>7.8600000000000003E-2</v>
      </c>
      <c r="K14" s="4">
        <v>0.1636</v>
      </c>
      <c r="L14" s="4"/>
      <c r="M14" s="4">
        <v>0</v>
      </c>
      <c r="N14" s="4"/>
      <c r="O14" s="4">
        <v>0</v>
      </c>
      <c r="P14" s="4" t="s">
        <v>14</v>
      </c>
      <c r="Q14" s="4"/>
      <c r="R14" s="4" t="s">
        <v>2</v>
      </c>
      <c r="S14" s="4" t="s">
        <v>1</v>
      </c>
      <c r="T14" s="4">
        <v>1</v>
      </c>
      <c r="U14" s="4"/>
    </row>
    <row r="15" spans="1:21" ht="30" x14ac:dyDescent="0.25">
      <c r="A15" s="4">
        <v>174391</v>
      </c>
      <c r="B15" s="4" t="s">
        <v>33</v>
      </c>
      <c r="C15" s="4" t="s">
        <v>34</v>
      </c>
      <c r="D15" s="4" t="s">
        <v>23</v>
      </c>
      <c r="E15" s="4">
        <v>13.5</v>
      </c>
      <c r="F15" s="4">
        <v>5.8</v>
      </c>
      <c r="G15" s="4">
        <v>0.61599999999999999</v>
      </c>
      <c r="H15" s="4">
        <v>-39</v>
      </c>
      <c r="I15" s="4"/>
      <c r="J15" s="4"/>
      <c r="K15" s="4"/>
      <c r="L15" s="4"/>
      <c r="M15" s="4"/>
      <c r="N15" s="4"/>
      <c r="O15" s="4"/>
      <c r="P15" s="4" t="s">
        <v>14</v>
      </c>
      <c r="Q15" s="4"/>
      <c r="R15" s="4" t="s">
        <v>2</v>
      </c>
      <c r="S15" s="4" t="s">
        <v>1</v>
      </c>
      <c r="T15" s="4">
        <v>1</v>
      </c>
      <c r="U15" s="4"/>
    </row>
    <row r="16" spans="1:21" x14ac:dyDescent="0.25">
      <c r="A16" s="4">
        <v>174298</v>
      </c>
      <c r="B16" s="4" t="s">
        <v>33</v>
      </c>
      <c r="C16" s="4" t="s">
        <v>35</v>
      </c>
      <c r="D16" s="4" t="s">
        <v>13</v>
      </c>
      <c r="E16" s="4">
        <v>-17.187000000000001</v>
      </c>
      <c r="F16" s="4">
        <v>-7.0330000000000004</v>
      </c>
      <c r="G16" s="4">
        <v>0.77900000000000003</v>
      </c>
      <c r="H16" s="4">
        <v>142</v>
      </c>
      <c r="I16" s="4">
        <v>0</v>
      </c>
      <c r="J16" s="4">
        <v>0.2293</v>
      </c>
      <c r="K16" s="4">
        <v>0.4516</v>
      </c>
      <c r="L16" s="4"/>
      <c r="M16" s="4">
        <v>0</v>
      </c>
      <c r="N16" s="4"/>
      <c r="O16" s="4">
        <v>0</v>
      </c>
      <c r="P16" s="4" t="s">
        <v>14</v>
      </c>
      <c r="Q16" s="4"/>
      <c r="R16" s="4" t="s">
        <v>2</v>
      </c>
      <c r="S16" s="4" t="s">
        <v>1</v>
      </c>
      <c r="T16" s="4">
        <v>1</v>
      </c>
      <c r="U16" s="4"/>
    </row>
    <row r="17" spans="1:21" ht="30" x14ac:dyDescent="0.25">
      <c r="A17" s="4">
        <v>174293</v>
      </c>
      <c r="B17" s="4" t="s">
        <v>33</v>
      </c>
      <c r="C17" s="4" t="s">
        <v>31</v>
      </c>
      <c r="D17" s="4" t="s">
        <v>13</v>
      </c>
      <c r="E17" s="4">
        <v>-1.532</v>
      </c>
      <c r="F17" s="4">
        <v>-0.82199999999999995</v>
      </c>
      <c r="G17" s="4">
        <v>7.2999999999999995E-2</v>
      </c>
      <c r="H17" s="4">
        <v>136</v>
      </c>
      <c r="I17" s="4">
        <v>0</v>
      </c>
      <c r="J17" s="4">
        <v>6.7000000000000002E-3</v>
      </c>
      <c r="K17" s="4">
        <v>6.1000000000000004E-3</v>
      </c>
      <c r="L17" s="4"/>
      <c r="M17" s="4">
        <v>0</v>
      </c>
      <c r="N17" s="4"/>
      <c r="O17" s="4">
        <v>0</v>
      </c>
      <c r="P17" s="4" t="s">
        <v>14</v>
      </c>
      <c r="Q17" s="4"/>
      <c r="R17" s="4" t="s">
        <v>2</v>
      </c>
      <c r="S17" s="4" t="s">
        <v>1</v>
      </c>
      <c r="T17" s="4">
        <v>1</v>
      </c>
      <c r="U17" s="4"/>
    </row>
    <row r="18" spans="1:21" ht="30" x14ac:dyDescent="0.25">
      <c r="A18" s="4">
        <v>174323</v>
      </c>
      <c r="B18" s="4" t="s">
        <v>33</v>
      </c>
      <c r="C18" s="4" t="s">
        <v>36</v>
      </c>
      <c r="D18" s="4" t="s">
        <v>13</v>
      </c>
      <c r="E18" s="4">
        <v>5.22</v>
      </c>
      <c r="F18" s="4">
        <v>2.0550000000000002</v>
      </c>
      <c r="G18" s="4">
        <v>0.23499999999999999</v>
      </c>
      <c r="H18" s="4">
        <v>-37.200000000000003</v>
      </c>
      <c r="I18" s="4">
        <v>0</v>
      </c>
      <c r="J18" s="4">
        <v>5.4100000000000002E-2</v>
      </c>
      <c r="K18" s="4">
        <v>0.1101</v>
      </c>
      <c r="L18" s="4"/>
      <c r="M18" s="4">
        <v>0</v>
      </c>
      <c r="N18" s="4"/>
      <c r="O18" s="4">
        <v>0</v>
      </c>
      <c r="P18" s="4" t="s">
        <v>14</v>
      </c>
      <c r="Q18" s="4"/>
      <c r="R18" s="4" t="s">
        <v>2</v>
      </c>
      <c r="S18" s="4" t="s">
        <v>1</v>
      </c>
      <c r="T18" s="4">
        <v>1</v>
      </c>
      <c r="U18" s="4"/>
    </row>
    <row r="19" spans="1:21" ht="30" x14ac:dyDescent="0.25">
      <c r="A19" s="4">
        <v>174448</v>
      </c>
      <c r="B19" s="4" t="s">
        <v>37</v>
      </c>
      <c r="C19" s="4" t="s">
        <v>38</v>
      </c>
      <c r="D19" s="4" t="s">
        <v>23</v>
      </c>
      <c r="E19" s="4">
        <v>14.9</v>
      </c>
      <c r="F19" s="4">
        <v>5</v>
      </c>
      <c r="G19" s="4">
        <v>0.67</v>
      </c>
      <c r="H19" s="4">
        <v>-35.200000000000003</v>
      </c>
      <c r="I19" s="4"/>
      <c r="J19" s="4"/>
      <c r="K19" s="4"/>
      <c r="L19" s="4"/>
      <c r="M19" s="4"/>
      <c r="N19" s="4"/>
      <c r="O19" s="4"/>
      <c r="P19" s="4" t="s">
        <v>14</v>
      </c>
      <c r="Q19" s="4"/>
      <c r="R19" s="4" t="s">
        <v>2</v>
      </c>
      <c r="S19" s="4" t="s">
        <v>1</v>
      </c>
      <c r="T19" s="4">
        <v>1</v>
      </c>
      <c r="U19" s="4"/>
    </row>
    <row r="20" spans="1:21" x14ac:dyDescent="0.25">
      <c r="A20" s="4">
        <v>174318</v>
      </c>
      <c r="B20" s="4" t="s">
        <v>37</v>
      </c>
      <c r="C20" s="4" t="s">
        <v>39</v>
      </c>
      <c r="D20" s="4" t="s">
        <v>13</v>
      </c>
      <c r="E20" s="4">
        <v>-9.7349999999999994</v>
      </c>
      <c r="F20" s="4">
        <v>-3.0550000000000002</v>
      </c>
      <c r="G20" s="4">
        <v>0.435</v>
      </c>
      <c r="H20" s="4">
        <v>146</v>
      </c>
      <c r="I20" s="4">
        <v>0</v>
      </c>
      <c r="J20" s="4">
        <v>0.13739999999999999</v>
      </c>
      <c r="K20" s="4">
        <v>0.29220000000000002</v>
      </c>
      <c r="L20" s="4"/>
      <c r="M20" s="4">
        <v>0</v>
      </c>
      <c r="N20" s="4"/>
      <c r="O20" s="4">
        <v>0</v>
      </c>
      <c r="P20" s="4" t="s">
        <v>14</v>
      </c>
      <c r="Q20" s="4"/>
      <c r="R20" s="4" t="s">
        <v>2</v>
      </c>
      <c r="S20" s="4" t="s">
        <v>1</v>
      </c>
      <c r="T20" s="4">
        <v>1</v>
      </c>
      <c r="U20" s="4"/>
    </row>
    <row r="21" spans="1:21" ht="30" x14ac:dyDescent="0.25">
      <c r="A21" s="4">
        <v>174323</v>
      </c>
      <c r="B21" s="4" t="s">
        <v>37</v>
      </c>
      <c r="C21" s="4" t="s">
        <v>36</v>
      </c>
      <c r="D21" s="4" t="s">
        <v>13</v>
      </c>
      <c r="E21" s="4">
        <v>-5.165</v>
      </c>
      <c r="F21" s="4">
        <v>-1.9450000000000001</v>
      </c>
      <c r="G21" s="4">
        <v>0.23499999999999999</v>
      </c>
      <c r="H21" s="4">
        <v>142.80000000000001</v>
      </c>
      <c r="I21" s="4">
        <v>0</v>
      </c>
      <c r="J21" s="4">
        <v>5.4100000000000002E-2</v>
      </c>
      <c r="K21" s="4">
        <v>0.1101</v>
      </c>
      <c r="L21" s="4"/>
      <c r="M21" s="4">
        <v>0</v>
      </c>
      <c r="N21" s="4"/>
      <c r="O21" s="4">
        <v>0</v>
      </c>
      <c r="P21" s="4" t="s">
        <v>14</v>
      </c>
      <c r="Q21" s="4"/>
      <c r="R21" s="4" t="s">
        <v>2</v>
      </c>
      <c r="S21" s="4" t="s">
        <v>1</v>
      </c>
      <c r="T21" s="4">
        <v>1</v>
      </c>
      <c r="U21" s="4"/>
    </row>
    <row r="22" spans="1:21" x14ac:dyDescent="0.25">
      <c r="A22" s="4">
        <v>174371</v>
      </c>
      <c r="B22" s="4" t="s">
        <v>40</v>
      </c>
      <c r="C22" s="4" t="s">
        <v>41</v>
      </c>
      <c r="D22" s="4" t="s">
        <v>13</v>
      </c>
      <c r="E22" s="4">
        <v>56.094000000000001</v>
      </c>
      <c r="F22" s="4">
        <v>2.496</v>
      </c>
      <c r="G22" s="4">
        <v>0.45</v>
      </c>
      <c r="H22" s="4">
        <v>-7.5</v>
      </c>
      <c r="I22" s="4">
        <v>0</v>
      </c>
      <c r="J22" s="4">
        <v>1.6853</v>
      </c>
      <c r="K22" s="4">
        <v>1.1627000000000001</v>
      </c>
      <c r="L22" s="4"/>
      <c r="M22" s="4">
        <v>0</v>
      </c>
      <c r="N22" s="4"/>
      <c r="O22" s="4">
        <v>0</v>
      </c>
      <c r="P22" s="4" t="s">
        <v>14</v>
      </c>
      <c r="Q22" s="4"/>
      <c r="R22" s="4" t="s">
        <v>2</v>
      </c>
      <c r="S22" s="4" t="s">
        <v>1</v>
      </c>
      <c r="T22" s="4">
        <v>1</v>
      </c>
      <c r="U22" s="4"/>
    </row>
    <row r="23" spans="1:21" ht="30" x14ac:dyDescent="0.25">
      <c r="A23" s="4">
        <v>174421</v>
      </c>
      <c r="B23" s="4" t="s">
        <v>40</v>
      </c>
      <c r="C23" s="4" t="s">
        <v>42</v>
      </c>
      <c r="D23" s="4" t="s">
        <v>23</v>
      </c>
      <c r="E23" s="4">
        <v>21.7</v>
      </c>
      <c r="F23" s="4">
        <v>12.7</v>
      </c>
      <c r="G23" s="4">
        <v>0.20100000000000001</v>
      </c>
      <c r="H23" s="4">
        <v>-35.299999999999997</v>
      </c>
      <c r="I23" s="4"/>
      <c r="J23" s="4"/>
      <c r="K23" s="4"/>
      <c r="L23" s="4"/>
      <c r="M23" s="4"/>
      <c r="N23" s="4"/>
      <c r="O23" s="4"/>
      <c r="P23" s="4" t="s">
        <v>14</v>
      </c>
      <c r="Q23" s="4"/>
      <c r="R23" s="4" t="s">
        <v>2</v>
      </c>
      <c r="S23" s="4" t="s">
        <v>1</v>
      </c>
      <c r="T23" s="4">
        <v>1</v>
      </c>
      <c r="U23" s="4"/>
    </row>
    <row r="24" spans="1:21" ht="45" x14ac:dyDescent="0.25">
      <c r="A24" s="4">
        <v>174141</v>
      </c>
      <c r="B24" s="4" t="s">
        <v>40</v>
      </c>
      <c r="C24" s="4" t="s">
        <v>43</v>
      </c>
      <c r="D24" s="4" t="s">
        <v>19</v>
      </c>
      <c r="E24" s="4">
        <v>-40</v>
      </c>
      <c r="F24" s="4">
        <v>-48.793999999999997</v>
      </c>
      <c r="G24" s="4">
        <v>0.505</v>
      </c>
      <c r="H24" s="4">
        <v>124.4</v>
      </c>
      <c r="I24" s="4"/>
      <c r="J24" s="4"/>
      <c r="K24" s="4"/>
      <c r="L24" s="4"/>
      <c r="M24" s="4"/>
      <c r="N24" s="4"/>
      <c r="O24" s="4"/>
      <c r="P24" s="4" t="s">
        <v>14</v>
      </c>
      <c r="Q24" s="4"/>
      <c r="R24" s="4" t="s">
        <v>2</v>
      </c>
      <c r="S24" s="4" t="s">
        <v>1</v>
      </c>
      <c r="T24" s="4">
        <v>1</v>
      </c>
      <c r="U24" s="4"/>
    </row>
    <row r="25" spans="1:21" x14ac:dyDescent="0.25">
      <c r="A25" s="4">
        <v>174283</v>
      </c>
      <c r="B25" s="4" t="s">
        <v>40</v>
      </c>
      <c r="C25" s="4" t="s">
        <v>44</v>
      </c>
      <c r="D25" s="4" t="s">
        <v>13</v>
      </c>
      <c r="E25" s="4">
        <v>41.414000000000001</v>
      </c>
      <c r="F25" s="4">
        <v>2.2930000000000001</v>
      </c>
      <c r="G25" s="4">
        <v>0.33200000000000002</v>
      </c>
      <c r="H25" s="4">
        <v>-8.1999999999999993</v>
      </c>
      <c r="I25" s="4">
        <v>0</v>
      </c>
      <c r="J25" s="4">
        <v>0.90339999999999998</v>
      </c>
      <c r="K25" s="4">
        <v>-0.85880000000000001</v>
      </c>
      <c r="L25" s="4"/>
      <c r="M25" s="4">
        <v>0</v>
      </c>
      <c r="N25" s="4"/>
      <c r="O25" s="4">
        <v>0</v>
      </c>
      <c r="P25" s="4" t="s">
        <v>14</v>
      </c>
      <c r="Q25" s="4"/>
      <c r="R25" s="4" t="s">
        <v>2</v>
      </c>
      <c r="S25" s="4" t="s">
        <v>1</v>
      </c>
      <c r="T25" s="4">
        <v>1</v>
      </c>
      <c r="U25" s="4"/>
    </row>
    <row r="26" spans="1:21" x14ac:dyDescent="0.25">
      <c r="A26" s="4">
        <v>174346</v>
      </c>
      <c r="B26" s="4" t="s">
        <v>40</v>
      </c>
      <c r="C26" s="4" t="s">
        <v>45</v>
      </c>
      <c r="D26" s="4" t="s">
        <v>13</v>
      </c>
      <c r="E26" s="4">
        <v>73.626000000000005</v>
      </c>
      <c r="F26" s="4">
        <v>3.5219999999999998</v>
      </c>
      <c r="G26" s="4">
        <v>0.59</v>
      </c>
      <c r="H26" s="4">
        <v>-7.7</v>
      </c>
      <c r="I26" s="4">
        <v>0</v>
      </c>
      <c r="J26" s="4">
        <v>2.3475999999999999</v>
      </c>
      <c r="K26" s="4">
        <v>5.2649999999999997</v>
      </c>
      <c r="L26" s="4"/>
      <c r="M26" s="4">
        <v>0</v>
      </c>
      <c r="N26" s="4"/>
      <c r="O26" s="4">
        <v>0</v>
      </c>
      <c r="P26" s="4" t="s">
        <v>14</v>
      </c>
      <c r="Q26" s="4"/>
      <c r="R26" s="4" t="s">
        <v>2</v>
      </c>
      <c r="S26" s="4" t="s">
        <v>1</v>
      </c>
      <c r="T26" s="4">
        <v>1</v>
      </c>
      <c r="U26" s="4"/>
    </row>
    <row r="27" spans="1:21" x14ac:dyDescent="0.25">
      <c r="A27" s="4">
        <v>174336</v>
      </c>
      <c r="B27" s="4" t="s">
        <v>40</v>
      </c>
      <c r="C27" s="4" t="s">
        <v>20</v>
      </c>
      <c r="D27" s="4" t="s">
        <v>13</v>
      </c>
      <c r="E27" s="4">
        <v>-152.834</v>
      </c>
      <c r="F27" s="4">
        <v>27.782</v>
      </c>
      <c r="G27" s="4">
        <v>1.244</v>
      </c>
      <c r="H27" s="4">
        <v>-174.7</v>
      </c>
      <c r="I27" s="4">
        <v>0</v>
      </c>
      <c r="J27" s="4">
        <v>4.3121999999999998</v>
      </c>
      <c r="K27" s="4">
        <v>7.3166000000000002</v>
      </c>
      <c r="L27" s="4"/>
      <c r="M27" s="4">
        <v>0</v>
      </c>
      <c r="N27" s="4"/>
      <c r="O27" s="4">
        <v>0</v>
      </c>
      <c r="P27" s="4" t="s">
        <v>14</v>
      </c>
      <c r="Q27" s="4"/>
      <c r="R27" s="4" t="s">
        <v>2</v>
      </c>
      <c r="S27" s="4" t="s">
        <v>1</v>
      </c>
      <c r="T27" s="4">
        <v>1</v>
      </c>
      <c r="U27" s="4"/>
    </row>
    <row r="28" spans="1:21" x14ac:dyDescent="0.25">
      <c r="A28" s="4">
        <v>174351</v>
      </c>
      <c r="B28" s="4" t="s">
        <v>46</v>
      </c>
      <c r="C28" s="4" t="s">
        <v>47</v>
      </c>
      <c r="D28" s="4" t="s">
        <v>13</v>
      </c>
      <c r="E28" s="4">
        <v>-22.922000000000001</v>
      </c>
      <c r="F28" s="4">
        <v>7.5970000000000004</v>
      </c>
      <c r="G28" s="4">
        <v>0.2</v>
      </c>
      <c r="H28" s="4">
        <v>-174.4</v>
      </c>
      <c r="I28" s="4">
        <v>0</v>
      </c>
      <c r="J28" s="4">
        <v>0.4027</v>
      </c>
      <c r="K28" s="4">
        <v>-2.5028999999999999</v>
      </c>
      <c r="L28" s="4"/>
      <c r="M28" s="4">
        <v>0</v>
      </c>
      <c r="N28" s="4"/>
      <c r="O28" s="4">
        <v>0</v>
      </c>
      <c r="P28" s="4" t="s">
        <v>14</v>
      </c>
      <c r="Q28" s="4"/>
      <c r="R28" s="4" t="s">
        <v>2</v>
      </c>
      <c r="S28" s="4" t="s">
        <v>1</v>
      </c>
      <c r="T28" s="4">
        <v>1</v>
      </c>
      <c r="U28" s="4"/>
    </row>
    <row r="29" spans="1:21" ht="30" x14ac:dyDescent="0.25">
      <c r="A29" s="4">
        <v>174403</v>
      </c>
      <c r="B29" s="4" t="s">
        <v>46</v>
      </c>
      <c r="C29" s="4" t="s">
        <v>48</v>
      </c>
      <c r="D29" s="4" t="s">
        <v>23</v>
      </c>
      <c r="E29" s="4">
        <v>94.2</v>
      </c>
      <c r="F29" s="4">
        <v>19</v>
      </c>
      <c r="G29" s="4">
        <v>0.79600000000000004</v>
      </c>
      <c r="H29" s="4">
        <v>-24.2</v>
      </c>
      <c r="I29" s="4"/>
      <c r="J29" s="4"/>
      <c r="K29" s="4"/>
      <c r="L29" s="4"/>
      <c r="M29" s="4"/>
      <c r="N29" s="4"/>
      <c r="O29" s="4"/>
      <c r="P29" s="4" t="s">
        <v>14</v>
      </c>
      <c r="Q29" s="4"/>
      <c r="R29" s="4" t="s">
        <v>2</v>
      </c>
      <c r="S29" s="4" t="s">
        <v>1</v>
      </c>
      <c r="T29" s="4">
        <v>1</v>
      </c>
      <c r="U29" s="4"/>
    </row>
    <row r="30" spans="1:21" ht="45" x14ac:dyDescent="0.25">
      <c r="A30" s="4">
        <v>174175</v>
      </c>
      <c r="B30" s="4" t="s">
        <v>46</v>
      </c>
      <c r="C30" s="4" t="s">
        <v>49</v>
      </c>
      <c r="D30" s="4" t="s">
        <v>19</v>
      </c>
      <c r="E30" s="4">
        <v>0</v>
      </c>
      <c r="F30" s="4">
        <v>-28.34</v>
      </c>
      <c r="G30" s="4">
        <v>0.23499999999999999</v>
      </c>
      <c r="H30" s="4">
        <v>77.2</v>
      </c>
      <c r="I30" s="4"/>
      <c r="J30" s="4"/>
      <c r="K30" s="4"/>
      <c r="L30" s="4"/>
      <c r="M30" s="4"/>
      <c r="N30" s="4"/>
      <c r="O30" s="4"/>
      <c r="P30" s="4" t="s">
        <v>14</v>
      </c>
      <c r="Q30" s="4"/>
      <c r="R30" s="4" t="s">
        <v>2</v>
      </c>
      <c r="S30" s="4" t="s">
        <v>1</v>
      </c>
      <c r="T30" s="4">
        <v>1</v>
      </c>
      <c r="U30" s="4"/>
    </row>
    <row r="31" spans="1:21" x14ac:dyDescent="0.25">
      <c r="A31" s="4">
        <v>174346</v>
      </c>
      <c r="B31" s="4" t="s">
        <v>46</v>
      </c>
      <c r="C31" s="4" t="s">
        <v>45</v>
      </c>
      <c r="D31" s="4" t="s">
        <v>13</v>
      </c>
      <c r="E31" s="4">
        <v>-71.278000000000006</v>
      </c>
      <c r="F31" s="4">
        <v>1.7430000000000001</v>
      </c>
      <c r="G31" s="4">
        <v>0.59099999999999997</v>
      </c>
      <c r="H31" s="4">
        <v>168.6</v>
      </c>
      <c r="I31" s="4">
        <v>0</v>
      </c>
      <c r="J31" s="4">
        <v>2.3475999999999999</v>
      </c>
      <c r="K31" s="4">
        <v>5.2649999999999997</v>
      </c>
      <c r="L31" s="4"/>
      <c r="M31" s="4">
        <v>0</v>
      </c>
      <c r="N31" s="4"/>
      <c r="O31" s="4">
        <v>0</v>
      </c>
      <c r="P31" s="4" t="s">
        <v>14</v>
      </c>
      <c r="Q31" s="4"/>
      <c r="R31" s="4" t="s">
        <v>2</v>
      </c>
      <c r="S31" s="4" t="s">
        <v>1</v>
      </c>
      <c r="T31" s="4">
        <v>1</v>
      </c>
      <c r="U31" s="4"/>
    </row>
    <row r="32" spans="1:21" x14ac:dyDescent="0.25">
      <c r="A32" s="4">
        <v>174351</v>
      </c>
      <c r="B32" s="4" t="s">
        <v>50</v>
      </c>
      <c r="C32" s="4" t="s">
        <v>47</v>
      </c>
      <c r="D32" s="4" t="s">
        <v>13</v>
      </c>
      <c r="E32" s="4">
        <v>23.324999999999999</v>
      </c>
      <c r="F32" s="4">
        <v>-10.1</v>
      </c>
      <c r="G32" s="4">
        <v>0.21</v>
      </c>
      <c r="H32" s="4">
        <v>13.2</v>
      </c>
      <c r="I32" s="4">
        <v>0</v>
      </c>
      <c r="J32" s="4">
        <v>0.4027</v>
      </c>
      <c r="K32" s="4">
        <v>-2.5028999999999999</v>
      </c>
      <c r="L32" s="4"/>
      <c r="M32" s="4">
        <v>0</v>
      </c>
      <c r="N32" s="4"/>
      <c r="O32" s="4">
        <v>0</v>
      </c>
      <c r="P32" s="4" t="s">
        <v>14</v>
      </c>
      <c r="Q32" s="4"/>
      <c r="R32" s="4" t="s">
        <v>2</v>
      </c>
      <c r="S32" s="4" t="s">
        <v>1</v>
      </c>
      <c r="T32" s="4">
        <v>1</v>
      </c>
      <c r="U32" s="4"/>
    </row>
    <row r="33" spans="1:21" x14ac:dyDescent="0.25">
      <c r="A33" s="4">
        <v>174371</v>
      </c>
      <c r="B33" s="4" t="s">
        <v>50</v>
      </c>
      <c r="C33" s="4" t="s">
        <v>41</v>
      </c>
      <c r="D33" s="4" t="s">
        <v>13</v>
      </c>
      <c r="E33" s="4">
        <v>-54.408999999999999</v>
      </c>
      <c r="F33" s="4">
        <v>-1.333</v>
      </c>
      <c r="G33" s="4">
        <v>0.45100000000000001</v>
      </c>
      <c r="H33" s="4">
        <v>168.4</v>
      </c>
      <c r="I33" s="4">
        <v>0</v>
      </c>
      <c r="J33" s="4">
        <v>1.6853</v>
      </c>
      <c r="K33" s="4">
        <v>1.1627000000000001</v>
      </c>
      <c r="L33" s="4"/>
      <c r="M33" s="4">
        <v>0</v>
      </c>
      <c r="N33" s="4"/>
      <c r="O33" s="4">
        <v>0</v>
      </c>
      <c r="P33" s="4" t="s">
        <v>14</v>
      </c>
      <c r="Q33" s="4"/>
      <c r="R33" s="4" t="s">
        <v>2</v>
      </c>
      <c r="S33" s="4" t="s">
        <v>1</v>
      </c>
      <c r="T33" s="4">
        <v>1</v>
      </c>
      <c r="U33" s="4"/>
    </row>
    <row r="34" spans="1:21" x14ac:dyDescent="0.25">
      <c r="A34" s="4">
        <v>174366</v>
      </c>
      <c r="B34" s="4" t="s">
        <v>50</v>
      </c>
      <c r="C34" s="4" t="s">
        <v>51</v>
      </c>
      <c r="D34" s="4" t="s">
        <v>13</v>
      </c>
      <c r="E34" s="4">
        <v>-62.018000000000001</v>
      </c>
      <c r="F34" s="4">
        <v>2.1800000000000002</v>
      </c>
      <c r="G34" s="4">
        <v>0.51400000000000001</v>
      </c>
      <c r="H34" s="4">
        <v>171.8</v>
      </c>
      <c r="I34" s="4">
        <v>0</v>
      </c>
      <c r="J34" s="4">
        <v>0.504</v>
      </c>
      <c r="K34" s="4">
        <v>0.2737</v>
      </c>
      <c r="L34" s="4"/>
      <c r="M34" s="4">
        <v>0</v>
      </c>
      <c r="N34" s="4"/>
      <c r="O34" s="4">
        <v>0</v>
      </c>
      <c r="P34" s="4" t="s">
        <v>14</v>
      </c>
      <c r="Q34" s="4"/>
      <c r="R34" s="4" t="s">
        <v>2</v>
      </c>
      <c r="S34" s="4" t="s">
        <v>1</v>
      </c>
      <c r="T34" s="4">
        <v>1</v>
      </c>
      <c r="U34" s="4"/>
    </row>
    <row r="35" spans="1:21" ht="30" x14ac:dyDescent="0.25">
      <c r="A35" s="4">
        <v>174439</v>
      </c>
      <c r="B35" s="4" t="s">
        <v>50</v>
      </c>
      <c r="C35" s="4" t="s">
        <v>52</v>
      </c>
      <c r="D35" s="4" t="s">
        <v>23</v>
      </c>
      <c r="E35" s="4">
        <v>47.8</v>
      </c>
      <c r="F35" s="4">
        <v>4</v>
      </c>
      <c r="G35" s="4">
        <v>0.39700000000000002</v>
      </c>
      <c r="H35" s="4">
        <v>-15</v>
      </c>
      <c r="I35" s="4"/>
      <c r="J35" s="4"/>
      <c r="K35" s="4"/>
      <c r="L35" s="4"/>
      <c r="M35" s="4"/>
      <c r="N35" s="4"/>
      <c r="O35" s="4"/>
      <c r="P35" s="4" t="s">
        <v>14</v>
      </c>
      <c r="Q35" s="4"/>
      <c r="R35" s="4" t="s">
        <v>2</v>
      </c>
      <c r="S35" s="4" t="s">
        <v>1</v>
      </c>
      <c r="T35" s="4">
        <v>1</v>
      </c>
      <c r="U35" s="4"/>
    </row>
    <row r="36" spans="1:21" ht="45" x14ac:dyDescent="0.25">
      <c r="A36" s="4">
        <v>174230</v>
      </c>
      <c r="B36" s="4" t="s">
        <v>50</v>
      </c>
      <c r="C36" s="4" t="s">
        <v>53</v>
      </c>
      <c r="D36" s="4" t="s">
        <v>54</v>
      </c>
      <c r="E36" s="4">
        <v>16.119</v>
      </c>
      <c r="F36" s="4">
        <v>2.1150000000000002</v>
      </c>
      <c r="G36" s="4">
        <v>0.13500000000000001</v>
      </c>
      <c r="H36" s="4">
        <v>-17.7</v>
      </c>
      <c r="I36" s="4">
        <v>0</v>
      </c>
      <c r="J36" s="4">
        <v>0</v>
      </c>
      <c r="K36" s="4">
        <v>1.4399</v>
      </c>
      <c r="L36" s="4">
        <v>0</v>
      </c>
      <c r="M36" s="4"/>
      <c r="N36" s="4">
        <v>0</v>
      </c>
      <c r="O36" s="4">
        <v>0</v>
      </c>
      <c r="P36" s="4" t="s">
        <v>14</v>
      </c>
      <c r="Q36" s="4"/>
      <c r="R36" s="4" t="s">
        <v>2</v>
      </c>
      <c r="S36" s="4" t="s">
        <v>1</v>
      </c>
      <c r="T36" s="4">
        <v>1</v>
      </c>
      <c r="U36" s="4"/>
    </row>
    <row r="37" spans="1:21" ht="45" x14ac:dyDescent="0.25">
      <c r="A37" s="4">
        <v>174271</v>
      </c>
      <c r="B37" s="4" t="s">
        <v>50</v>
      </c>
      <c r="C37" s="4" t="s">
        <v>55</v>
      </c>
      <c r="D37" s="4" t="s">
        <v>54</v>
      </c>
      <c r="E37" s="4">
        <v>29.183</v>
      </c>
      <c r="F37" s="4">
        <v>3.1379999999999999</v>
      </c>
      <c r="G37" s="4">
        <v>0.24299999999999999</v>
      </c>
      <c r="H37" s="4">
        <v>-16.399999999999999</v>
      </c>
      <c r="I37" s="4">
        <v>0</v>
      </c>
      <c r="J37" s="4">
        <v>0</v>
      </c>
      <c r="K37" s="4">
        <v>1.6879999999999999</v>
      </c>
      <c r="L37" s="4">
        <v>0</v>
      </c>
      <c r="M37" s="4"/>
      <c r="N37" s="4">
        <v>0</v>
      </c>
      <c r="O37" s="4">
        <v>0</v>
      </c>
      <c r="P37" s="4" t="s">
        <v>14</v>
      </c>
      <c r="Q37" s="4"/>
      <c r="R37" s="4" t="s">
        <v>2</v>
      </c>
      <c r="S37" s="4" t="s">
        <v>1</v>
      </c>
      <c r="T37" s="4">
        <v>1</v>
      </c>
      <c r="U37" s="4"/>
    </row>
    <row r="38" spans="1:21" x14ac:dyDescent="0.25">
      <c r="A38" s="4">
        <v>174366</v>
      </c>
      <c r="B38" s="4" t="s">
        <v>56</v>
      </c>
      <c r="C38" s="4" t="s">
        <v>51</v>
      </c>
      <c r="D38" s="4" t="s">
        <v>13</v>
      </c>
      <c r="E38" s="4">
        <v>62.521999999999998</v>
      </c>
      <c r="F38" s="4">
        <v>-1.9059999999999999</v>
      </c>
      <c r="G38" s="4">
        <v>0.51400000000000001</v>
      </c>
      <c r="H38" s="4">
        <v>-7</v>
      </c>
      <c r="I38" s="4">
        <v>0</v>
      </c>
      <c r="J38" s="4">
        <v>0.504</v>
      </c>
      <c r="K38" s="4">
        <v>0.2737</v>
      </c>
      <c r="L38" s="4"/>
      <c r="M38" s="4">
        <v>0</v>
      </c>
      <c r="N38" s="4"/>
      <c r="O38" s="4">
        <v>0</v>
      </c>
      <c r="P38" s="4" t="s">
        <v>14</v>
      </c>
      <c r="Q38" s="4"/>
      <c r="R38" s="4" t="s">
        <v>2</v>
      </c>
      <c r="S38" s="4" t="s">
        <v>1</v>
      </c>
      <c r="T38" s="4">
        <v>1</v>
      </c>
      <c r="U38" s="4"/>
    </row>
    <row r="39" spans="1:21" x14ac:dyDescent="0.25">
      <c r="A39" s="4">
        <v>174361</v>
      </c>
      <c r="B39" s="4" t="s">
        <v>56</v>
      </c>
      <c r="C39" s="4" t="s">
        <v>12</v>
      </c>
      <c r="D39" s="4" t="s">
        <v>13</v>
      </c>
      <c r="E39" s="4">
        <v>-72.597999999999999</v>
      </c>
      <c r="F39" s="4">
        <v>1.3660000000000001</v>
      </c>
      <c r="G39" s="4">
        <v>0.59699999999999998</v>
      </c>
      <c r="H39" s="4">
        <v>172.3</v>
      </c>
      <c r="I39" s="4">
        <v>0</v>
      </c>
      <c r="J39" s="4">
        <v>2.7572999999999999</v>
      </c>
      <c r="K39" s="4">
        <v>6.0705999999999998</v>
      </c>
      <c r="L39" s="4"/>
      <c r="M39" s="4">
        <v>0</v>
      </c>
      <c r="N39" s="4"/>
      <c r="O39" s="4">
        <v>0</v>
      </c>
      <c r="P39" s="4" t="s">
        <v>14</v>
      </c>
      <c r="Q39" s="4"/>
      <c r="R39" s="4" t="s">
        <v>2</v>
      </c>
      <c r="S39" s="4" t="s">
        <v>1</v>
      </c>
      <c r="T39" s="4">
        <v>1</v>
      </c>
      <c r="U39" s="4"/>
    </row>
    <row r="40" spans="1:21" ht="30" x14ac:dyDescent="0.25">
      <c r="A40" s="4">
        <v>174412</v>
      </c>
      <c r="B40" s="4" t="s">
        <v>56</v>
      </c>
      <c r="C40" s="4" t="s">
        <v>57</v>
      </c>
      <c r="D40" s="4" t="s">
        <v>23</v>
      </c>
      <c r="E40" s="4">
        <v>7.6</v>
      </c>
      <c r="F40" s="4">
        <v>1.6</v>
      </c>
      <c r="G40" s="4">
        <v>6.4000000000000001E-2</v>
      </c>
      <c r="H40" s="4">
        <v>-20.6</v>
      </c>
      <c r="I40" s="4"/>
      <c r="J40" s="4"/>
      <c r="K40" s="4"/>
      <c r="L40" s="4"/>
      <c r="M40" s="4"/>
      <c r="N40" s="4"/>
      <c r="O40" s="4"/>
      <c r="P40" s="4" t="s">
        <v>14</v>
      </c>
      <c r="Q40" s="4"/>
      <c r="R40" s="4" t="s">
        <v>2</v>
      </c>
      <c r="S40" s="4" t="s">
        <v>1</v>
      </c>
      <c r="T40" s="4">
        <v>1</v>
      </c>
      <c r="U40" s="4"/>
    </row>
    <row r="41" spans="1:21" ht="45" x14ac:dyDescent="0.25">
      <c r="A41" s="4">
        <v>174216</v>
      </c>
      <c r="B41" s="4" t="s">
        <v>56</v>
      </c>
      <c r="C41" s="4" t="s">
        <v>58</v>
      </c>
      <c r="D41" s="4" t="s">
        <v>54</v>
      </c>
      <c r="E41" s="4">
        <v>42.985999999999997</v>
      </c>
      <c r="F41" s="4">
        <v>2.0920000000000001</v>
      </c>
      <c r="G41" s="4">
        <v>0.35399999999999998</v>
      </c>
      <c r="H41" s="4">
        <v>-11.5</v>
      </c>
      <c r="I41" s="4">
        <v>0</v>
      </c>
      <c r="J41" s="4">
        <v>0</v>
      </c>
      <c r="K41" s="4">
        <v>4.5068999999999999</v>
      </c>
      <c r="L41" s="4">
        <v>0</v>
      </c>
      <c r="M41" s="4"/>
      <c r="N41" s="4">
        <v>0</v>
      </c>
      <c r="O41" s="4">
        <v>0</v>
      </c>
      <c r="P41" s="4" t="s">
        <v>14</v>
      </c>
      <c r="Q41" s="4"/>
      <c r="R41" s="4" t="s">
        <v>2</v>
      </c>
      <c r="S41" s="4" t="s">
        <v>1</v>
      </c>
      <c r="T41" s="4">
        <v>1</v>
      </c>
      <c r="U41" s="4"/>
    </row>
    <row r="42" spans="1:21" x14ac:dyDescent="0.25">
      <c r="A42" s="4">
        <v>174283</v>
      </c>
      <c r="B42" s="4" t="s">
        <v>56</v>
      </c>
      <c r="C42" s="4" t="s">
        <v>44</v>
      </c>
      <c r="D42" s="4" t="s">
        <v>13</v>
      </c>
      <c r="E42" s="4">
        <v>-40.511000000000003</v>
      </c>
      <c r="F42" s="4">
        <v>-3.1520000000000001</v>
      </c>
      <c r="G42" s="4">
        <v>0.33400000000000002</v>
      </c>
      <c r="H42" s="4">
        <v>166.8</v>
      </c>
      <c r="I42" s="4">
        <v>0</v>
      </c>
      <c r="J42" s="4">
        <v>0.90339999999999998</v>
      </c>
      <c r="K42" s="4">
        <v>-0.85880000000000001</v>
      </c>
      <c r="L42" s="4"/>
      <c r="M42" s="4">
        <v>0</v>
      </c>
      <c r="N42" s="4"/>
      <c r="O42" s="4">
        <v>0</v>
      </c>
      <c r="P42" s="4" t="s">
        <v>14</v>
      </c>
      <c r="Q42" s="4"/>
      <c r="R42" s="4" t="s">
        <v>2</v>
      </c>
      <c r="S42" s="4" t="s">
        <v>1</v>
      </c>
      <c r="T42" s="4">
        <v>1</v>
      </c>
      <c r="U42" s="4"/>
    </row>
    <row r="43" spans="1:21" ht="30" x14ac:dyDescent="0.25">
      <c r="A43" s="4">
        <v>174430</v>
      </c>
      <c r="B43" s="4" t="s">
        <v>59</v>
      </c>
      <c r="C43" s="4" t="s">
        <v>60</v>
      </c>
      <c r="D43" s="4" t="s">
        <v>23</v>
      </c>
      <c r="E43" s="4">
        <v>11.2</v>
      </c>
      <c r="F43" s="4">
        <v>7.5</v>
      </c>
      <c r="G43" s="4">
        <v>0.55400000000000005</v>
      </c>
      <c r="H43" s="4">
        <v>-48.6</v>
      </c>
      <c r="I43" s="4"/>
      <c r="J43" s="4"/>
      <c r="K43" s="4"/>
      <c r="L43" s="4"/>
      <c r="M43" s="4"/>
      <c r="N43" s="4"/>
      <c r="O43" s="4"/>
      <c r="P43" s="4" t="s">
        <v>14</v>
      </c>
      <c r="Q43" s="4"/>
      <c r="R43" s="4" t="s">
        <v>2</v>
      </c>
      <c r="S43" s="4" t="s">
        <v>1</v>
      </c>
      <c r="T43" s="4">
        <v>1</v>
      </c>
      <c r="U43" s="4"/>
    </row>
    <row r="44" spans="1:21" ht="45" x14ac:dyDescent="0.25">
      <c r="A44" s="4">
        <v>174151</v>
      </c>
      <c r="B44" s="4" t="s">
        <v>59</v>
      </c>
      <c r="C44" s="4" t="s">
        <v>61</v>
      </c>
      <c r="D44" s="4" t="s">
        <v>19</v>
      </c>
      <c r="E44" s="4">
        <v>0</v>
      </c>
      <c r="F44" s="4">
        <v>-24</v>
      </c>
      <c r="G44" s="4">
        <v>0.98599999999999999</v>
      </c>
      <c r="H44" s="4">
        <v>75.3</v>
      </c>
      <c r="I44" s="4"/>
      <c r="J44" s="4"/>
      <c r="K44" s="4"/>
      <c r="L44" s="4"/>
      <c r="M44" s="4"/>
      <c r="N44" s="4"/>
      <c r="O44" s="4"/>
      <c r="P44" s="4" t="s">
        <v>14</v>
      </c>
      <c r="Q44" s="4"/>
      <c r="R44" s="4" t="s">
        <v>2</v>
      </c>
      <c r="S44" s="4" t="s">
        <v>1</v>
      </c>
      <c r="T44" s="4">
        <v>1</v>
      </c>
      <c r="U44" s="4"/>
    </row>
    <row r="45" spans="1:21" ht="45" x14ac:dyDescent="0.25">
      <c r="A45" s="4">
        <v>174216</v>
      </c>
      <c r="B45" s="4" t="s">
        <v>59</v>
      </c>
      <c r="C45" s="4" t="s">
        <v>58</v>
      </c>
      <c r="D45" s="4" t="s">
        <v>54</v>
      </c>
      <c r="E45" s="4">
        <v>-42.985999999999997</v>
      </c>
      <c r="F45" s="4">
        <v>2.415</v>
      </c>
      <c r="G45" s="4">
        <v>1.7689999999999999</v>
      </c>
      <c r="H45" s="4">
        <v>168.5</v>
      </c>
      <c r="I45" s="4">
        <v>0</v>
      </c>
      <c r="J45" s="4">
        <v>0</v>
      </c>
      <c r="K45" s="4">
        <v>4.5068999999999999</v>
      </c>
      <c r="L45" s="4">
        <v>0</v>
      </c>
      <c r="M45" s="4"/>
      <c r="N45" s="4">
        <v>0</v>
      </c>
      <c r="O45" s="4">
        <v>0</v>
      </c>
      <c r="P45" s="4" t="s">
        <v>14</v>
      </c>
      <c r="Q45" s="4"/>
      <c r="R45" s="4" t="s">
        <v>2</v>
      </c>
      <c r="S45" s="4" t="s">
        <v>1</v>
      </c>
      <c r="T45" s="4">
        <v>1</v>
      </c>
      <c r="U45" s="4"/>
    </row>
    <row r="46" spans="1:21" x14ac:dyDescent="0.25">
      <c r="A46" s="4">
        <v>174298</v>
      </c>
      <c r="B46" s="4" t="s">
        <v>59</v>
      </c>
      <c r="C46" s="4" t="s">
        <v>35</v>
      </c>
      <c r="D46" s="4" t="s">
        <v>13</v>
      </c>
      <c r="E46" s="4">
        <v>17.417000000000002</v>
      </c>
      <c r="F46" s="4">
        <v>7.4850000000000003</v>
      </c>
      <c r="G46" s="4">
        <v>0.77900000000000003</v>
      </c>
      <c r="H46" s="4">
        <v>-38</v>
      </c>
      <c r="I46" s="4">
        <v>0</v>
      </c>
      <c r="J46" s="4">
        <v>0.2293</v>
      </c>
      <c r="K46" s="4">
        <v>0.4516</v>
      </c>
      <c r="L46" s="4"/>
      <c r="M46" s="4">
        <v>0</v>
      </c>
      <c r="N46" s="4"/>
      <c r="O46" s="4">
        <v>0</v>
      </c>
      <c r="P46" s="4" t="s">
        <v>14</v>
      </c>
      <c r="Q46" s="4"/>
      <c r="R46" s="4" t="s">
        <v>2</v>
      </c>
      <c r="S46" s="4" t="s">
        <v>1</v>
      </c>
      <c r="T46" s="4">
        <v>1</v>
      </c>
      <c r="U46" s="4"/>
    </row>
    <row r="47" spans="1:21" x14ac:dyDescent="0.25">
      <c r="A47" s="4">
        <v>174288</v>
      </c>
      <c r="B47" s="4" t="s">
        <v>59</v>
      </c>
      <c r="C47" s="4" t="s">
        <v>32</v>
      </c>
      <c r="D47" s="4" t="s">
        <v>13</v>
      </c>
      <c r="E47" s="4">
        <v>7.7169999999999996</v>
      </c>
      <c r="F47" s="4">
        <v>2.5920000000000001</v>
      </c>
      <c r="G47" s="4">
        <v>0.33500000000000002</v>
      </c>
      <c r="H47" s="4">
        <v>-33.299999999999997</v>
      </c>
      <c r="I47" s="4">
        <v>0</v>
      </c>
      <c r="J47" s="4">
        <v>7.8600000000000003E-2</v>
      </c>
      <c r="K47" s="4">
        <v>0.1636</v>
      </c>
      <c r="L47" s="4"/>
      <c r="M47" s="4">
        <v>0</v>
      </c>
      <c r="N47" s="4"/>
      <c r="O47" s="4">
        <v>0</v>
      </c>
      <c r="P47" s="4" t="s">
        <v>14</v>
      </c>
      <c r="Q47" s="4"/>
      <c r="R47" s="4" t="s">
        <v>2</v>
      </c>
      <c r="S47" s="4" t="s">
        <v>1</v>
      </c>
      <c r="T47" s="4">
        <v>1</v>
      </c>
      <c r="U47" s="4"/>
    </row>
    <row r="48" spans="1:21" x14ac:dyDescent="0.25">
      <c r="A48" s="4">
        <v>174303</v>
      </c>
      <c r="B48" s="4" t="s">
        <v>59</v>
      </c>
      <c r="C48" s="4" t="s">
        <v>28</v>
      </c>
      <c r="D48" s="4" t="s">
        <v>13</v>
      </c>
      <c r="E48" s="4">
        <v>6.6520000000000001</v>
      </c>
      <c r="F48" s="4">
        <v>4.008</v>
      </c>
      <c r="G48" s="4">
        <v>0.31900000000000001</v>
      </c>
      <c r="H48" s="4">
        <v>-45.8</v>
      </c>
      <c r="I48" s="4">
        <v>0</v>
      </c>
      <c r="J48" s="4">
        <v>5.5300000000000002E-2</v>
      </c>
      <c r="K48" s="4">
        <v>0.1157</v>
      </c>
      <c r="L48" s="4"/>
      <c r="M48" s="4">
        <v>0</v>
      </c>
      <c r="N48" s="4"/>
      <c r="O48" s="4">
        <v>0</v>
      </c>
      <c r="P48" s="4" t="s">
        <v>14</v>
      </c>
      <c r="Q48" s="4"/>
      <c r="R48" s="4" t="s">
        <v>2</v>
      </c>
      <c r="S48" s="4" t="s">
        <v>1</v>
      </c>
      <c r="T48" s="4">
        <v>1</v>
      </c>
      <c r="U48" s="4"/>
    </row>
    <row r="49" spans="1:21" ht="45" x14ac:dyDescent="0.25">
      <c r="A49" s="4">
        <v>174257</v>
      </c>
      <c r="B49" s="4" t="s">
        <v>62</v>
      </c>
      <c r="C49" s="4" t="s">
        <v>63</v>
      </c>
      <c r="D49" s="4" t="s">
        <v>54</v>
      </c>
      <c r="E49" s="4">
        <v>0</v>
      </c>
      <c r="F49" s="4">
        <v>-23.11</v>
      </c>
      <c r="G49" s="4">
        <v>0.94</v>
      </c>
      <c r="H49" s="4">
        <v>76.5</v>
      </c>
      <c r="I49" s="4">
        <v>0</v>
      </c>
      <c r="J49" s="4">
        <v>0</v>
      </c>
      <c r="K49" s="4">
        <v>0.88949999999999996</v>
      </c>
      <c r="L49" s="4">
        <v>0</v>
      </c>
      <c r="M49" s="4"/>
      <c r="N49" s="4">
        <v>0</v>
      </c>
      <c r="O49" s="4">
        <v>0</v>
      </c>
      <c r="P49" s="4" t="s">
        <v>14</v>
      </c>
      <c r="Q49" s="4"/>
      <c r="R49" s="4" t="s">
        <v>2</v>
      </c>
      <c r="S49" s="4" t="s">
        <v>1</v>
      </c>
      <c r="T49" s="4">
        <v>1</v>
      </c>
      <c r="U49" s="4"/>
    </row>
    <row r="50" spans="1:21" ht="45" x14ac:dyDescent="0.25">
      <c r="A50" s="4">
        <v>174271</v>
      </c>
      <c r="B50" s="4" t="s">
        <v>62</v>
      </c>
      <c r="C50" s="4" t="s">
        <v>55</v>
      </c>
      <c r="D50" s="4" t="s">
        <v>54</v>
      </c>
      <c r="E50" s="4">
        <v>-29.183</v>
      </c>
      <c r="F50" s="4">
        <v>-1.45</v>
      </c>
      <c r="G50" s="4">
        <v>1.1890000000000001</v>
      </c>
      <c r="H50" s="4">
        <v>163.6</v>
      </c>
      <c r="I50" s="4">
        <v>0</v>
      </c>
      <c r="J50" s="4">
        <v>0</v>
      </c>
      <c r="K50" s="4">
        <v>1.6879999999999999</v>
      </c>
      <c r="L50" s="4">
        <v>0</v>
      </c>
      <c r="M50" s="4"/>
      <c r="N50" s="4">
        <v>0</v>
      </c>
      <c r="O50" s="4">
        <v>0</v>
      </c>
      <c r="P50" s="4" t="s">
        <v>14</v>
      </c>
      <c r="Q50" s="4"/>
      <c r="R50" s="4" t="s">
        <v>2</v>
      </c>
      <c r="S50" s="4" t="s">
        <v>1</v>
      </c>
      <c r="T50" s="4">
        <v>1</v>
      </c>
      <c r="U50" s="4"/>
    </row>
    <row r="51" spans="1:21" x14ac:dyDescent="0.25">
      <c r="A51" s="4">
        <v>174331</v>
      </c>
      <c r="B51" s="4" t="s">
        <v>62</v>
      </c>
      <c r="C51" s="4" t="s">
        <v>64</v>
      </c>
      <c r="D51" s="4" t="s">
        <v>13</v>
      </c>
      <c r="E51" s="4">
        <v>29.183</v>
      </c>
      <c r="F51" s="4">
        <v>24.56</v>
      </c>
      <c r="G51" s="4">
        <v>1.552</v>
      </c>
      <c r="H51" s="4">
        <v>-53.6</v>
      </c>
      <c r="I51" s="4">
        <v>0</v>
      </c>
      <c r="J51" s="4">
        <v>0</v>
      </c>
      <c r="K51" s="4">
        <v>1.5132000000000001</v>
      </c>
      <c r="L51" s="4"/>
      <c r="M51" s="4">
        <v>0</v>
      </c>
      <c r="N51" s="4"/>
      <c r="O51" s="4">
        <v>0</v>
      </c>
      <c r="P51" s="4" t="s">
        <v>14</v>
      </c>
      <c r="Q51" s="4"/>
      <c r="R51" s="4" t="s">
        <v>2</v>
      </c>
      <c r="S51" s="4" t="s">
        <v>1</v>
      </c>
      <c r="T51" s="4">
        <v>1</v>
      </c>
      <c r="U51" s="4"/>
    </row>
    <row r="52" spans="1:21" ht="45" x14ac:dyDescent="0.25">
      <c r="A52" s="4">
        <v>174185</v>
      </c>
      <c r="B52" s="4" t="s">
        <v>65</v>
      </c>
      <c r="C52" s="4" t="s">
        <v>66</v>
      </c>
      <c r="D52" s="4" t="s">
        <v>19</v>
      </c>
      <c r="E52" s="4">
        <v>0</v>
      </c>
      <c r="F52" s="4">
        <v>-24</v>
      </c>
      <c r="G52" s="4">
        <v>0.72099999999999997</v>
      </c>
      <c r="H52" s="4">
        <v>76.5</v>
      </c>
      <c r="I52" s="4"/>
      <c r="J52" s="4"/>
      <c r="K52" s="4"/>
      <c r="L52" s="4"/>
      <c r="M52" s="4"/>
      <c r="N52" s="4"/>
      <c r="O52" s="4"/>
      <c r="P52" s="4" t="s">
        <v>14</v>
      </c>
      <c r="Q52" s="4"/>
      <c r="R52" s="4" t="s">
        <v>2</v>
      </c>
      <c r="S52" s="4" t="s">
        <v>1</v>
      </c>
      <c r="T52" s="4">
        <v>1</v>
      </c>
      <c r="U52" s="4"/>
    </row>
    <row r="53" spans="1:21" ht="45" x14ac:dyDescent="0.25">
      <c r="A53" s="4">
        <v>174257</v>
      </c>
      <c r="B53" s="4" t="s">
        <v>65</v>
      </c>
      <c r="C53" s="4" t="s">
        <v>63</v>
      </c>
      <c r="D53" s="4" t="s">
        <v>54</v>
      </c>
      <c r="E53" s="4">
        <v>0</v>
      </c>
      <c r="F53" s="4">
        <v>24</v>
      </c>
      <c r="G53" s="4">
        <v>0.72099999999999997</v>
      </c>
      <c r="H53" s="4">
        <v>-103.5</v>
      </c>
      <c r="I53" s="4">
        <v>0</v>
      </c>
      <c r="J53" s="4">
        <v>0</v>
      </c>
      <c r="K53" s="4">
        <v>0.88949999999999996</v>
      </c>
      <c r="L53" s="4">
        <v>0</v>
      </c>
      <c r="M53" s="4"/>
      <c r="N53" s="4">
        <v>0</v>
      </c>
      <c r="O53" s="4">
        <v>0</v>
      </c>
      <c r="P53" s="4" t="s">
        <v>14</v>
      </c>
      <c r="Q53" s="4"/>
      <c r="R53" s="4" t="s">
        <v>2</v>
      </c>
      <c r="S53" s="4" t="s">
        <v>1</v>
      </c>
      <c r="T53" s="4">
        <v>1</v>
      </c>
      <c r="U53" s="4"/>
    </row>
    <row r="54" spans="1:21" ht="30" x14ac:dyDescent="0.25">
      <c r="A54" s="4">
        <v>174475</v>
      </c>
      <c r="B54" s="4" t="s">
        <v>67</v>
      </c>
      <c r="C54" s="4" t="s">
        <v>68</v>
      </c>
      <c r="D54" s="4" t="s">
        <v>23</v>
      </c>
      <c r="E54" s="4">
        <v>29.5</v>
      </c>
      <c r="F54" s="4">
        <v>16.600000000000001</v>
      </c>
      <c r="G54" s="4">
        <v>1.4119999999999999</v>
      </c>
      <c r="H54" s="4">
        <v>-44.7</v>
      </c>
      <c r="I54" s="4"/>
      <c r="J54" s="4"/>
      <c r="K54" s="4"/>
      <c r="L54" s="4"/>
      <c r="M54" s="4"/>
      <c r="N54" s="4"/>
      <c r="O54" s="4"/>
      <c r="P54" s="4" t="s">
        <v>14</v>
      </c>
      <c r="Q54" s="4"/>
      <c r="R54" s="4" t="s">
        <v>2</v>
      </c>
      <c r="S54" s="4" t="s">
        <v>1</v>
      </c>
      <c r="T54" s="4">
        <v>1</v>
      </c>
      <c r="U54" s="4"/>
    </row>
    <row r="55" spans="1:21" ht="45" x14ac:dyDescent="0.25">
      <c r="A55" s="4">
        <v>174230</v>
      </c>
      <c r="B55" s="4" t="s">
        <v>67</v>
      </c>
      <c r="C55" s="4" t="s">
        <v>53</v>
      </c>
      <c r="D55" s="4" t="s">
        <v>54</v>
      </c>
      <c r="E55" s="4">
        <v>-16.119</v>
      </c>
      <c r="F55" s="4">
        <v>-0.67500000000000004</v>
      </c>
      <c r="G55" s="4">
        <v>0.67300000000000004</v>
      </c>
      <c r="H55" s="4">
        <v>162.30000000000001</v>
      </c>
      <c r="I55" s="4">
        <v>0</v>
      </c>
      <c r="J55" s="4">
        <v>0</v>
      </c>
      <c r="K55" s="4">
        <v>1.4399</v>
      </c>
      <c r="L55" s="4">
        <v>0</v>
      </c>
      <c r="M55" s="4"/>
      <c r="N55" s="4">
        <v>0</v>
      </c>
      <c r="O55" s="4">
        <v>0</v>
      </c>
      <c r="P55" s="4" t="s">
        <v>14</v>
      </c>
      <c r="Q55" s="4"/>
      <c r="R55" s="4" t="s">
        <v>2</v>
      </c>
      <c r="S55" s="4" t="s">
        <v>1</v>
      </c>
      <c r="T55" s="4">
        <v>1</v>
      </c>
      <c r="U55" s="4"/>
    </row>
    <row r="56" spans="1:21" x14ac:dyDescent="0.25">
      <c r="A56" s="4">
        <v>174313</v>
      </c>
      <c r="B56" s="4" t="s">
        <v>67</v>
      </c>
      <c r="C56" s="4" t="s">
        <v>24</v>
      </c>
      <c r="D56" s="4" t="s">
        <v>13</v>
      </c>
      <c r="E56" s="4">
        <v>5.93</v>
      </c>
      <c r="F56" s="4">
        <v>3.7759999999999998</v>
      </c>
      <c r="G56" s="4">
        <v>0.29299999999999998</v>
      </c>
      <c r="H56" s="4">
        <v>-47.8</v>
      </c>
      <c r="I56" s="4">
        <v>0</v>
      </c>
      <c r="J56" s="4">
        <v>1.5599999999999999E-2</v>
      </c>
      <c r="K56" s="4">
        <v>4.1500000000000002E-2</v>
      </c>
      <c r="L56" s="4"/>
      <c r="M56" s="4">
        <v>0</v>
      </c>
      <c r="N56" s="4"/>
      <c r="O56" s="4">
        <v>0</v>
      </c>
      <c r="P56" s="4" t="s">
        <v>14</v>
      </c>
      <c r="Q56" s="4"/>
      <c r="R56" s="4" t="s">
        <v>2</v>
      </c>
      <c r="S56" s="4" t="s">
        <v>1</v>
      </c>
      <c r="T56" s="4">
        <v>1</v>
      </c>
      <c r="U56" s="4"/>
    </row>
    <row r="57" spans="1:21" x14ac:dyDescent="0.25">
      <c r="A57" s="4">
        <v>174331</v>
      </c>
      <c r="B57" s="4" t="s">
        <v>67</v>
      </c>
      <c r="C57" s="4" t="s">
        <v>64</v>
      </c>
      <c r="D57" s="4" t="s">
        <v>13</v>
      </c>
      <c r="E57" s="4">
        <v>-29.183</v>
      </c>
      <c r="F57" s="4">
        <v>-23.047000000000001</v>
      </c>
      <c r="G57" s="4">
        <v>1.552</v>
      </c>
      <c r="H57" s="4">
        <v>126.4</v>
      </c>
      <c r="I57" s="4">
        <v>0</v>
      </c>
      <c r="J57" s="4">
        <v>0</v>
      </c>
      <c r="K57" s="4">
        <v>1.5132000000000001</v>
      </c>
      <c r="L57" s="4"/>
      <c r="M57" s="4">
        <v>0</v>
      </c>
      <c r="N57" s="4"/>
      <c r="O57" s="4">
        <v>0</v>
      </c>
      <c r="P57" s="4" t="s">
        <v>14</v>
      </c>
      <c r="Q57" s="4"/>
      <c r="R57" s="4" t="s">
        <v>2</v>
      </c>
      <c r="S57" s="4" t="s">
        <v>1</v>
      </c>
      <c r="T57" s="4">
        <v>1</v>
      </c>
      <c r="U57" s="4"/>
    </row>
    <row r="58" spans="1:21" x14ac:dyDescent="0.25">
      <c r="A58" s="4">
        <v>174318</v>
      </c>
      <c r="B58" s="4" t="s">
        <v>67</v>
      </c>
      <c r="C58" s="4" t="s">
        <v>39</v>
      </c>
      <c r="D58" s="4" t="s">
        <v>13</v>
      </c>
      <c r="E58" s="4">
        <v>9.8719999999999999</v>
      </c>
      <c r="F58" s="4">
        <v>3.347</v>
      </c>
      <c r="G58" s="4">
        <v>0.435</v>
      </c>
      <c r="H58" s="4">
        <v>-34</v>
      </c>
      <c r="I58" s="4">
        <v>0</v>
      </c>
      <c r="J58" s="4">
        <v>0.13739999999999999</v>
      </c>
      <c r="K58" s="4">
        <v>0.29220000000000002</v>
      </c>
      <c r="L58" s="4"/>
      <c r="M58" s="4">
        <v>0</v>
      </c>
      <c r="N58" s="4"/>
      <c r="O58" s="4">
        <v>0</v>
      </c>
      <c r="P58" s="4" t="s">
        <v>14</v>
      </c>
      <c r="Q58" s="4"/>
      <c r="R58" s="4" t="s">
        <v>2</v>
      </c>
      <c r="S58" s="4" t="s">
        <v>1</v>
      </c>
      <c r="T58" s="4">
        <v>1</v>
      </c>
      <c r="U5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FA46-0532-43E6-B60F-6140983E8700}">
  <sheetPr>
    <tabColor theme="5" tint="0.39997558519241921"/>
  </sheetPr>
  <dimension ref="A1:AY58"/>
  <sheetViews>
    <sheetView workbookViewId="0">
      <selection activeCell="B1" sqref="B1"/>
    </sheetView>
  </sheetViews>
  <sheetFormatPr defaultRowHeight="15" x14ac:dyDescent="0.25"/>
  <cols>
    <col min="1" max="16384" width="9.140625" style="1"/>
  </cols>
  <sheetData>
    <row r="1" spans="1:51" ht="43.5" x14ac:dyDescent="0.25">
      <c r="A1" s="4"/>
      <c r="B1" s="4"/>
      <c r="C1" s="3" t="s">
        <v>194</v>
      </c>
      <c r="D1" s="3" t="s">
        <v>107</v>
      </c>
      <c r="E1" s="3" t="s">
        <v>183</v>
      </c>
      <c r="F1" s="3" t="s">
        <v>195</v>
      </c>
      <c r="G1" s="3" t="s">
        <v>196</v>
      </c>
      <c r="H1" s="3" t="s">
        <v>111</v>
      </c>
      <c r="I1" s="3" t="s">
        <v>186</v>
      </c>
      <c r="J1" s="3" t="s">
        <v>113</v>
      </c>
      <c r="K1" s="3" t="s">
        <v>114</v>
      </c>
      <c r="L1" s="3" t="s">
        <v>187</v>
      </c>
      <c r="M1" s="3" t="s">
        <v>197</v>
      </c>
      <c r="N1" s="3" t="s">
        <v>189</v>
      </c>
      <c r="O1" s="3" t="s">
        <v>198</v>
      </c>
      <c r="P1" s="3" t="s">
        <v>199</v>
      </c>
      <c r="Q1" s="3" t="s">
        <v>117</v>
      </c>
      <c r="R1" s="3" t="s">
        <v>118</v>
      </c>
      <c r="S1" s="3" t="s">
        <v>191</v>
      </c>
      <c r="T1" s="3" t="s">
        <v>200</v>
      </c>
    </row>
    <row r="2" spans="1:51" x14ac:dyDescent="0.25">
      <c r="A2" s="4">
        <v>174361</v>
      </c>
      <c r="B2" s="4" t="s">
        <v>11</v>
      </c>
      <c r="C2" s="4" t="s">
        <v>12</v>
      </c>
      <c r="D2" s="4" t="s">
        <v>13</v>
      </c>
      <c r="E2" s="4">
        <v>75.355000000000004</v>
      </c>
      <c r="F2" s="4">
        <v>4.7039999999999997</v>
      </c>
      <c r="G2" s="4">
        <v>0.59599999999999997</v>
      </c>
      <c r="H2" s="4">
        <v>-3.6</v>
      </c>
      <c r="I2" s="4">
        <v>0</v>
      </c>
      <c r="J2" s="4"/>
      <c r="K2" s="4"/>
      <c r="L2" s="4">
        <v>2.7572999999999999</v>
      </c>
      <c r="M2" s="4">
        <v>6.0705999999999998</v>
      </c>
      <c r="N2" s="4"/>
      <c r="O2" s="4">
        <v>0</v>
      </c>
      <c r="P2" s="4">
        <v>0</v>
      </c>
      <c r="Q2" s="4"/>
      <c r="R2" s="4"/>
      <c r="S2" s="4">
        <v>0</v>
      </c>
      <c r="T2" s="4"/>
      <c r="AU2" s="1" t="s">
        <v>14</v>
      </c>
      <c r="AW2" s="1" t="s">
        <v>2</v>
      </c>
      <c r="AX2" s="1" t="s">
        <v>1</v>
      </c>
      <c r="AY2" s="1">
        <v>1</v>
      </c>
    </row>
    <row r="3" spans="1:51" ht="30" x14ac:dyDescent="0.25">
      <c r="A3" s="4">
        <v>174128</v>
      </c>
      <c r="B3" s="4" t="s">
        <v>11</v>
      </c>
      <c r="C3" s="4" t="s">
        <v>15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AU3" s="1" t="s">
        <v>17</v>
      </c>
      <c r="AW3" s="1" t="s">
        <v>2</v>
      </c>
      <c r="AX3" s="1" t="s">
        <v>1</v>
      </c>
      <c r="AY3" s="1">
        <v>-1</v>
      </c>
    </row>
    <row r="4" spans="1:51" ht="45" x14ac:dyDescent="0.25">
      <c r="A4" s="4">
        <v>174486</v>
      </c>
      <c r="B4" s="4" t="s">
        <v>11</v>
      </c>
      <c r="C4" s="4" t="s">
        <v>18</v>
      </c>
      <c r="D4" s="4" t="s">
        <v>19</v>
      </c>
      <c r="E4" s="4">
        <v>-232.501</v>
      </c>
      <c r="F4" s="4">
        <v>15.762</v>
      </c>
      <c r="G4" s="4">
        <v>1.84</v>
      </c>
      <c r="H4" s="4">
        <v>-176.1</v>
      </c>
      <c r="I4" s="4">
        <v>0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4"/>
      <c r="S4" s="4"/>
      <c r="T4" s="4"/>
      <c r="AU4" s="1" t="s">
        <v>14</v>
      </c>
      <c r="AW4" s="1" t="s">
        <v>2</v>
      </c>
      <c r="AX4" s="1" t="s">
        <v>1</v>
      </c>
      <c r="AY4" s="1">
        <v>1</v>
      </c>
    </row>
    <row r="5" spans="1:51" x14ac:dyDescent="0.25">
      <c r="A5" s="4">
        <v>174336</v>
      </c>
      <c r="B5" s="4" t="s">
        <v>11</v>
      </c>
      <c r="C5" s="4" t="s">
        <v>20</v>
      </c>
      <c r="D5" s="4" t="s">
        <v>13</v>
      </c>
      <c r="E5" s="4">
        <v>157.14599999999999</v>
      </c>
      <c r="F5" s="4">
        <v>-20.466000000000001</v>
      </c>
      <c r="G5" s="4">
        <v>1.2509999999999999</v>
      </c>
      <c r="H5" s="4">
        <v>7.4</v>
      </c>
      <c r="I5" s="4">
        <v>0</v>
      </c>
      <c r="J5" s="4"/>
      <c r="K5" s="4"/>
      <c r="L5" s="4">
        <v>4.3121999999999998</v>
      </c>
      <c r="M5" s="4">
        <v>7.3166000000000002</v>
      </c>
      <c r="N5" s="4"/>
      <c r="O5" s="4">
        <v>0</v>
      </c>
      <c r="P5" s="4">
        <v>0</v>
      </c>
      <c r="Q5" s="4"/>
      <c r="R5" s="4"/>
      <c r="S5" s="4">
        <v>0</v>
      </c>
      <c r="T5" s="4"/>
      <c r="AU5" s="1" t="s">
        <v>14</v>
      </c>
      <c r="AW5" s="1" t="s">
        <v>2</v>
      </c>
      <c r="AX5" s="1" t="s">
        <v>1</v>
      </c>
      <c r="AY5" s="1">
        <v>1</v>
      </c>
    </row>
    <row r="6" spans="1:51" ht="30" x14ac:dyDescent="0.25">
      <c r="A6" s="4">
        <v>174466</v>
      </c>
      <c r="B6" s="4" t="s">
        <v>21</v>
      </c>
      <c r="C6" s="4" t="s">
        <v>22</v>
      </c>
      <c r="D6" s="4" t="s">
        <v>23</v>
      </c>
      <c r="E6" s="4">
        <v>9</v>
      </c>
      <c r="F6" s="4">
        <v>5.8</v>
      </c>
      <c r="G6" s="4">
        <v>0.44900000000000001</v>
      </c>
      <c r="H6" s="4">
        <v>-48.3</v>
      </c>
      <c r="I6" s="4">
        <v>0</v>
      </c>
      <c r="J6" s="4">
        <v>1</v>
      </c>
      <c r="K6" s="4">
        <v>1</v>
      </c>
      <c r="L6" s="4"/>
      <c r="M6" s="4"/>
      <c r="N6" s="4"/>
      <c r="O6" s="4"/>
      <c r="P6" s="4"/>
      <c r="Q6" s="4"/>
      <c r="R6" s="4"/>
      <c r="S6" s="4"/>
      <c r="T6" s="4"/>
      <c r="AU6" s="1" t="s">
        <v>14</v>
      </c>
      <c r="AW6" s="1" t="s">
        <v>2</v>
      </c>
      <c r="AX6" s="1" t="s">
        <v>1</v>
      </c>
      <c r="AY6" s="1">
        <v>1</v>
      </c>
    </row>
    <row r="7" spans="1:51" x14ac:dyDescent="0.25">
      <c r="A7" s="4">
        <v>174313</v>
      </c>
      <c r="B7" s="4" t="s">
        <v>21</v>
      </c>
      <c r="C7" s="4" t="s">
        <v>24</v>
      </c>
      <c r="D7" s="4" t="s">
        <v>13</v>
      </c>
      <c r="E7" s="4">
        <v>-5.9139999999999997</v>
      </c>
      <c r="F7" s="4">
        <v>-3.734</v>
      </c>
      <c r="G7" s="4">
        <v>0.29299999999999998</v>
      </c>
      <c r="H7" s="4">
        <v>132.19999999999999</v>
      </c>
      <c r="I7" s="4">
        <v>0</v>
      </c>
      <c r="J7" s="4"/>
      <c r="K7" s="4"/>
      <c r="L7" s="4">
        <v>1.5599999999999999E-2</v>
      </c>
      <c r="M7" s="4">
        <v>4.1500000000000002E-2</v>
      </c>
      <c r="N7" s="4"/>
      <c r="O7" s="4">
        <v>0</v>
      </c>
      <c r="P7" s="4">
        <v>0</v>
      </c>
      <c r="Q7" s="4"/>
      <c r="R7" s="4"/>
      <c r="S7" s="4">
        <v>0</v>
      </c>
      <c r="T7" s="4"/>
      <c r="AU7" s="1" t="s">
        <v>14</v>
      </c>
      <c r="AW7" s="1" t="s">
        <v>2</v>
      </c>
      <c r="AX7" s="1" t="s">
        <v>1</v>
      </c>
      <c r="AY7" s="1">
        <v>1</v>
      </c>
    </row>
    <row r="8" spans="1:51" ht="30" x14ac:dyDescent="0.25">
      <c r="A8" s="4">
        <v>174308</v>
      </c>
      <c r="B8" s="4" t="s">
        <v>21</v>
      </c>
      <c r="C8" s="4" t="s">
        <v>25</v>
      </c>
      <c r="D8" s="4" t="s">
        <v>13</v>
      </c>
      <c r="E8" s="4">
        <v>-3.0859999999999999</v>
      </c>
      <c r="F8" s="4">
        <v>-2.0659999999999998</v>
      </c>
      <c r="G8" s="4">
        <v>0.156</v>
      </c>
      <c r="H8" s="4">
        <v>130.69999999999999</v>
      </c>
      <c r="I8" s="4">
        <v>0</v>
      </c>
      <c r="J8" s="4"/>
      <c r="K8" s="4"/>
      <c r="L8" s="4">
        <v>1.14E-2</v>
      </c>
      <c r="M8" s="4">
        <v>2.6599999999999999E-2</v>
      </c>
      <c r="N8" s="4"/>
      <c r="O8" s="4">
        <v>0</v>
      </c>
      <c r="P8" s="4">
        <v>0</v>
      </c>
      <c r="Q8" s="4"/>
      <c r="R8" s="4"/>
      <c r="S8" s="4">
        <v>0</v>
      </c>
      <c r="T8" s="4"/>
      <c r="AU8" s="1" t="s">
        <v>14</v>
      </c>
      <c r="AW8" s="1" t="s">
        <v>2</v>
      </c>
      <c r="AX8" s="1" t="s">
        <v>1</v>
      </c>
      <c r="AY8" s="1">
        <v>1</v>
      </c>
    </row>
    <row r="9" spans="1:51" ht="30" x14ac:dyDescent="0.25">
      <c r="A9" s="4">
        <v>174382</v>
      </c>
      <c r="B9" s="4" t="s">
        <v>26</v>
      </c>
      <c r="C9" s="4" t="s">
        <v>27</v>
      </c>
      <c r="D9" s="4" t="s">
        <v>23</v>
      </c>
      <c r="E9" s="4">
        <v>3.5</v>
      </c>
      <c r="F9" s="4">
        <v>1.8</v>
      </c>
      <c r="G9" s="4">
        <v>0.16400000000000001</v>
      </c>
      <c r="H9" s="4">
        <v>-42.5</v>
      </c>
      <c r="I9" s="4">
        <v>0</v>
      </c>
      <c r="J9" s="4">
        <v>1</v>
      </c>
      <c r="K9" s="4">
        <v>1</v>
      </c>
      <c r="L9" s="4"/>
      <c r="M9" s="4"/>
      <c r="N9" s="4"/>
      <c r="O9" s="4"/>
      <c r="P9" s="4"/>
      <c r="Q9" s="4"/>
      <c r="R9" s="4"/>
      <c r="S9" s="4"/>
      <c r="T9" s="4"/>
      <c r="AU9" s="1" t="s">
        <v>14</v>
      </c>
      <c r="AW9" s="1" t="s">
        <v>2</v>
      </c>
      <c r="AX9" s="1" t="s">
        <v>1</v>
      </c>
      <c r="AY9" s="1">
        <v>1</v>
      </c>
    </row>
    <row r="10" spans="1:51" ht="30" x14ac:dyDescent="0.25">
      <c r="A10" s="4">
        <v>174308</v>
      </c>
      <c r="B10" s="4" t="s">
        <v>26</v>
      </c>
      <c r="C10" s="4" t="s">
        <v>25</v>
      </c>
      <c r="D10" s="4" t="s">
        <v>13</v>
      </c>
      <c r="E10" s="4">
        <v>3.097</v>
      </c>
      <c r="F10" s="4">
        <v>2.093</v>
      </c>
      <c r="G10" s="4">
        <v>0.156</v>
      </c>
      <c r="H10" s="4">
        <v>-49.3</v>
      </c>
      <c r="I10" s="4">
        <v>0</v>
      </c>
      <c r="J10" s="4"/>
      <c r="K10" s="4"/>
      <c r="L10" s="4">
        <v>1.14E-2</v>
      </c>
      <c r="M10" s="4">
        <v>2.6599999999999999E-2</v>
      </c>
      <c r="N10" s="4"/>
      <c r="O10" s="4">
        <v>0</v>
      </c>
      <c r="P10" s="4">
        <v>0</v>
      </c>
      <c r="Q10" s="4"/>
      <c r="R10" s="4"/>
      <c r="S10" s="4">
        <v>0</v>
      </c>
      <c r="T10" s="4"/>
      <c r="AU10" s="1" t="s">
        <v>14</v>
      </c>
      <c r="AW10" s="1" t="s">
        <v>2</v>
      </c>
      <c r="AX10" s="1" t="s">
        <v>1</v>
      </c>
      <c r="AY10" s="1">
        <v>1</v>
      </c>
    </row>
    <row r="11" spans="1:51" x14ac:dyDescent="0.25">
      <c r="A11" s="4">
        <v>174303</v>
      </c>
      <c r="B11" s="4" t="s">
        <v>26</v>
      </c>
      <c r="C11" s="4" t="s">
        <v>28</v>
      </c>
      <c r="D11" s="4" t="s">
        <v>13</v>
      </c>
      <c r="E11" s="4">
        <v>-6.5970000000000004</v>
      </c>
      <c r="F11" s="4">
        <v>-3.8929999999999998</v>
      </c>
      <c r="G11" s="4">
        <v>0.31900000000000001</v>
      </c>
      <c r="H11" s="4">
        <v>134.19999999999999</v>
      </c>
      <c r="I11" s="4">
        <v>0</v>
      </c>
      <c r="J11" s="4"/>
      <c r="K11" s="4"/>
      <c r="L11" s="4">
        <v>5.5300000000000002E-2</v>
      </c>
      <c r="M11" s="4">
        <v>0.1157</v>
      </c>
      <c r="N11" s="4"/>
      <c r="O11" s="4">
        <v>0</v>
      </c>
      <c r="P11" s="4">
        <v>0</v>
      </c>
      <c r="Q11" s="4"/>
      <c r="R11" s="4"/>
      <c r="S11" s="4">
        <v>0</v>
      </c>
      <c r="T11" s="4"/>
      <c r="AU11" s="1" t="s">
        <v>14</v>
      </c>
      <c r="AW11" s="1" t="s">
        <v>2</v>
      </c>
      <c r="AX11" s="1" t="s">
        <v>1</v>
      </c>
      <c r="AY11" s="1">
        <v>1</v>
      </c>
    </row>
    <row r="12" spans="1:51" ht="30" x14ac:dyDescent="0.25">
      <c r="A12" s="4">
        <v>174457</v>
      </c>
      <c r="B12" s="4" t="s">
        <v>29</v>
      </c>
      <c r="C12" s="4" t="s">
        <v>30</v>
      </c>
      <c r="D12" s="4" t="s">
        <v>23</v>
      </c>
      <c r="E12" s="4">
        <v>6.1</v>
      </c>
      <c r="F12" s="4">
        <v>1.6</v>
      </c>
      <c r="G12" s="4">
        <v>0.26300000000000001</v>
      </c>
      <c r="H12" s="4">
        <v>-30.4</v>
      </c>
      <c r="I12" s="4">
        <v>0</v>
      </c>
      <c r="J12" s="4">
        <v>1</v>
      </c>
      <c r="K12" s="4">
        <v>1</v>
      </c>
      <c r="L12" s="4"/>
      <c r="M12" s="4"/>
      <c r="N12" s="4"/>
      <c r="O12" s="4"/>
      <c r="P12" s="4"/>
      <c r="Q12" s="4"/>
      <c r="R12" s="4"/>
      <c r="S12" s="4"/>
      <c r="T12" s="4"/>
      <c r="AU12" s="1" t="s">
        <v>14</v>
      </c>
      <c r="AW12" s="1" t="s">
        <v>2</v>
      </c>
      <c r="AX12" s="1" t="s">
        <v>1</v>
      </c>
      <c r="AY12" s="1">
        <v>1</v>
      </c>
    </row>
    <row r="13" spans="1:51" ht="30" x14ac:dyDescent="0.25">
      <c r="A13" s="4">
        <v>174293</v>
      </c>
      <c r="B13" s="4" t="s">
        <v>29</v>
      </c>
      <c r="C13" s="4" t="s">
        <v>31</v>
      </c>
      <c r="D13" s="4" t="s">
        <v>13</v>
      </c>
      <c r="E13" s="4">
        <v>1.5389999999999999</v>
      </c>
      <c r="F13" s="4">
        <v>0.82899999999999996</v>
      </c>
      <c r="G13" s="4">
        <v>7.2999999999999995E-2</v>
      </c>
      <c r="H13" s="4">
        <v>-44</v>
      </c>
      <c r="I13" s="4">
        <v>0</v>
      </c>
      <c r="J13" s="4"/>
      <c r="K13" s="4"/>
      <c r="L13" s="4">
        <v>6.7000000000000002E-3</v>
      </c>
      <c r="M13" s="4">
        <v>6.1000000000000004E-3</v>
      </c>
      <c r="N13" s="4"/>
      <c r="O13" s="4">
        <v>0</v>
      </c>
      <c r="P13" s="4">
        <v>0</v>
      </c>
      <c r="Q13" s="4"/>
      <c r="R13" s="4"/>
      <c r="S13" s="4">
        <v>0</v>
      </c>
      <c r="T13" s="4"/>
      <c r="AU13" s="1" t="s">
        <v>14</v>
      </c>
      <c r="AW13" s="1" t="s">
        <v>2</v>
      </c>
      <c r="AX13" s="1" t="s">
        <v>1</v>
      </c>
      <c r="AY13" s="1">
        <v>1</v>
      </c>
    </row>
    <row r="14" spans="1:51" x14ac:dyDescent="0.25">
      <c r="A14" s="4">
        <v>174288</v>
      </c>
      <c r="B14" s="4" t="s">
        <v>29</v>
      </c>
      <c r="C14" s="4" t="s">
        <v>32</v>
      </c>
      <c r="D14" s="4" t="s">
        <v>13</v>
      </c>
      <c r="E14" s="4">
        <v>-7.6390000000000002</v>
      </c>
      <c r="F14" s="4">
        <v>-2.4289999999999998</v>
      </c>
      <c r="G14" s="4">
        <v>0.33500000000000002</v>
      </c>
      <c r="H14" s="4">
        <v>146.69999999999999</v>
      </c>
      <c r="I14" s="4">
        <v>0</v>
      </c>
      <c r="J14" s="4"/>
      <c r="K14" s="4"/>
      <c r="L14" s="4">
        <v>7.8600000000000003E-2</v>
      </c>
      <c r="M14" s="4">
        <v>0.1636</v>
      </c>
      <c r="N14" s="4"/>
      <c r="O14" s="4">
        <v>0</v>
      </c>
      <c r="P14" s="4">
        <v>0</v>
      </c>
      <c r="Q14" s="4"/>
      <c r="R14" s="4"/>
      <c r="S14" s="4">
        <v>0</v>
      </c>
      <c r="T14" s="4"/>
      <c r="AU14" s="1" t="s">
        <v>14</v>
      </c>
      <c r="AW14" s="1" t="s">
        <v>2</v>
      </c>
      <c r="AX14" s="1" t="s">
        <v>1</v>
      </c>
      <c r="AY14" s="1">
        <v>1</v>
      </c>
    </row>
    <row r="15" spans="1:51" ht="30" x14ac:dyDescent="0.25">
      <c r="A15" s="4">
        <v>174391</v>
      </c>
      <c r="B15" s="4" t="s">
        <v>33</v>
      </c>
      <c r="C15" s="4" t="s">
        <v>34</v>
      </c>
      <c r="D15" s="4" t="s">
        <v>23</v>
      </c>
      <c r="E15" s="4">
        <v>13.5</v>
      </c>
      <c r="F15" s="4">
        <v>5.8</v>
      </c>
      <c r="G15" s="4">
        <v>0.61599999999999999</v>
      </c>
      <c r="H15" s="4">
        <v>-39</v>
      </c>
      <c r="I15" s="4">
        <v>0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AU15" s="1" t="s">
        <v>14</v>
      </c>
      <c r="AW15" s="1" t="s">
        <v>2</v>
      </c>
      <c r="AX15" s="1" t="s">
        <v>1</v>
      </c>
      <c r="AY15" s="1">
        <v>1</v>
      </c>
    </row>
    <row r="16" spans="1:51" x14ac:dyDescent="0.25">
      <c r="A16" s="4">
        <v>174298</v>
      </c>
      <c r="B16" s="4" t="s">
        <v>33</v>
      </c>
      <c r="C16" s="4" t="s">
        <v>35</v>
      </c>
      <c r="D16" s="4" t="s">
        <v>13</v>
      </c>
      <c r="E16" s="4">
        <v>-17.187000000000001</v>
      </c>
      <c r="F16" s="4">
        <v>-7.0330000000000004</v>
      </c>
      <c r="G16" s="4">
        <v>0.77900000000000003</v>
      </c>
      <c r="H16" s="4">
        <v>142</v>
      </c>
      <c r="I16" s="4">
        <v>0</v>
      </c>
      <c r="J16" s="4"/>
      <c r="K16" s="4"/>
      <c r="L16" s="4">
        <v>0.2293</v>
      </c>
      <c r="M16" s="4">
        <v>0.4516</v>
      </c>
      <c r="N16" s="4"/>
      <c r="O16" s="4">
        <v>0</v>
      </c>
      <c r="P16" s="4">
        <v>0</v>
      </c>
      <c r="Q16" s="4"/>
      <c r="R16" s="4"/>
      <c r="S16" s="4">
        <v>0</v>
      </c>
      <c r="T16" s="4"/>
      <c r="AU16" s="1" t="s">
        <v>14</v>
      </c>
      <c r="AW16" s="1" t="s">
        <v>2</v>
      </c>
      <c r="AX16" s="1" t="s">
        <v>1</v>
      </c>
      <c r="AY16" s="1">
        <v>1</v>
      </c>
    </row>
    <row r="17" spans="1:51" ht="30" x14ac:dyDescent="0.25">
      <c r="A17" s="4">
        <v>174293</v>
      </c>
      <c r="B17" s="4" t="s">
        <v>33</v>
      </c>
      <c r="C17" s="4" t="s">
        <v>31</v>
      </c>
      <c r="D17" s="4" t="s">
        <v>13</v>
      </c>
      <c r="E17" s="4">
        <v>-1.532</v>
      </c>
      <c r="F17" s="4">
        <v>-0.82199999999999995</v>
      </c>
      <c r="G17" s="4">
        <v>7.2999999999999995E-2</v>
      </c>
      <c r="H17" s="4">
        <v>136</v>
      </c>
      <c r="I17" s="4">
        <v>0</v>
      </c>
      <c r="J17" s="4"/>
      <c r="K17" s="4"/>
      <c r="L17" s="4">
        <v>6.7000000000000002E-3</v>
      </c>
      <c r="M17" s="4">
        <v>6.1000000000000004E-3</v>
      </c>
      <c r="N17" s="4"/>
      <c r="O17" s="4">
        <v>0</v>
      </c>
      <c r="P17" s="4">
        <v>0</v>
      </c>
      <c r="Q17" s="4"/>
      <c r="R17" s="4"/>
      <c r="S17" s="4">
        <v>0</v>
      </c>
      <c r="T17" s="4"/>
      <c r="AU17" s="1" t="s">
        <v>14</v>
      </c>
      <c r="AW17" s="1" t="s">
        <v>2</v>
      </c>
      <c r="AX17" s="1" t="s">
        <v>1</v>
      </c>
      <c r="AY17" s="1">
        <v>1</v>
      </c>
    </row>
    <row r="18" spans="1:51" ht="30" x14ac:dyDescent="0.25">
      <c r="A18" s="4">
        <v>174323</v>
      </c>
      <c r="B18" s="4" t="s">
        <v>33</v>
      </c>
      <c r="C18" s="4" t="s">
        <v>36</v>
      </c>
      <c r="D18" s="4" t="s">
        <v>13</v>
      </c>
      <c r="E18" s="4">
        <v>5.22</v>
      </c>
      <c r="F18" s="4">
        <v>2.0550000000000002</v>
      </c>
      <c r="G18" s="4">
        <v>0.23499999999999999</v>
      </c>
      <c r="H18" s="4">
        <v>-37.200000000000003</v>
      </c>
      <c r="I18" s="4">
        <v>0</v>
      </c>
      <c r="J18" s="4"/>
      <c r="K18" s="4"/>
      <c r="L18" s="4">
        <v>5.4100000000000002E-2</v>
      </c>
      <c r="M18" s="4">
        <v>0.1101</v>
      </c>
      <c r="N18" s="4"/>
      <c r="O18" s="4">
        <v>0</v>
      </c>
      <c r="P18" s="4">
        <v>0</v>
      </c>
      <c r="Q18" s="4"/>
      <c r="R18" s="4"/>
      <c r="S18" s="4">
        <v>0</v>
      </c>
      <c r="T18" s="4"/>
      <c r="AU18" s="1" t="s">
        <v>14</v>
      </c>
      <c r="AW18" s="1" t="s">
        <v>2</v>
      </c>
      <c r="AX18" s="1" t="s">
        <v>1</v>
      </c>
      <c r="AY18" s="1">
        <v>1</v>
      </c>
    </row>
    <row r="19" spans="1:51" ht="30" x14ac:dyDescent="0.25">
      <c r="A19" s="4">
        <v>174448</v>
      </c>
      <c r="B19" s="4" t="s">
        <v>37</v>
      </c>
      <c r="C19" s="4" t="s">
        <v>38</v>
      </c>
      <c r="D19" s="4" t="s">
        <v>23</v>
      </c>
      <c r="E19" s="4">
        <v>14.9</v>
      </c>
      <c r="F19" s="4">
        <v>5</v>
      </c>
      <c r="G19" s="4">
        <v>0.67</v>
      </c>
      <c r="H19" s="4">
        <v>-35.200000000000003</v>
      </c>
      <c r="I19" s="4">
        <v>0</v>
      </c>
      <c r="J19" s="4">
        <v>1</v>
      </c>
      <c r="K19" s="4">
        <v>1</v>
      </c>
      <c r="L19" s="4"/>
      <c r="M19" s="4"/>
      <c r="N19" s="4"/>
      <c r="O19" s="4"/>
      <c r="P19" s="4"/>
      <c r="Q19" s="4"/>
      <c r="R19" s="4"/>
      <c r="S19" s="4"/>
      <c r="T19" s="4"/>
      <c r="AU19" s="1" t="s">
        <v>14</v>
      </c>
      <c r="AW19" s="1" t="s">
        <v>2</v>
      </c>
      <c r="AX19" s="1" t="s">
        <v>1</v>
      </c>
      <c r="AY19" s="1">
        <v>1</v>
      </c>
    </row>
    <row r="20" spans="1:51" x14ac:dyDescent="0.25">
      <c r="A20" s="4">
        <v>174318</v>
      </c>
      <c r="B20" s="4" t="s">
        <v>37</v>
      </c>
      <c r="C20" s="4" t="s">
        <v>39</v>
      </c>
      <c r="D20" s="4" t="s">
        <v>13</v>
      </c>
      <c r="E20" s="4">
        <v>-9.7349999999999994</v>
      </c>
      <c r="F20" s="4">
        <v>-3.0550000000000002</v>
      </c>
      <c r="G20" s="4">
        <v>0.435</v>
      </c>
      <c r="H20" s="4">
        <v>146</v>
      </c>
      <c r="I20" s="4">
        <v>0</v>
      </c>
      <c r="J20" s="4"/>
      <c r="K20" s="4"/>
      <c r="L20" s="4">
        <v>0.13739999999999999</v>
      </c>
      <c r="M20" s="4">
        <v>0.29220000000000002</v>
      </c>
      <c r="N20" s="4"/>
      <c r="O20" s="4">
        <v>0</v>
      </c>
      <c r="P20" s="4">
        <v>0</v>
      </c>
      <c r="Q20" s="4"/>
      <c r="R20" s="4"/>
      <c r="S20" s="4">
        <v>0</v>
      </c>
      <c r="T20" s="4"/>
      <c r="AU20" s="1" t="s">
        <v>14</v>
      </c>
      <c r="AW20" s="1" t="s">
        <v>2</v>
      </c>
      <c r="AX20" s="1" t="s">
        <v>1</v>
      </c>
      <c r="AY20" s="1">
        <v>1</v>
      </c>
    </row>
    <row r="21" spans="1:51" ht="30" x14ac:dyDescent="0.25">
      <c r="A21" s="4">
        <v>174323</v>
      </c>
      <c r="B21" s="4" t="s">
        <v>37</v>
      </c>
      <c r="C21" s="4" t="s">
        <v>36</v>
      </c>
      <c r="D21" s="4" t="s">
        <v>13</v>
      </c>
      <c r="E21" s="4">
        <v>-5.165</v>
      </c>
      <c r="F21" s="4">
        <v>-1.9450000000000001</v>
      </c>
      <c r="G21" s="4">
        <v>0.23499999999999999</v>
      </c>
      <c r="H21" s="4">
        <v>142.80000000000001</v>
      </c>
      <c r="I21" s="4">
        <v>0</v>
      </c>
      <c r="J21" s="4"/>
      <c r="K21" s="4"/>
      <c r="L21" s="4">
        <v>5.4100000000000002E-2</v>
      </c>
      <c r="M21" s="4">
        <v>0.1101</v>
      </c>
      <c r="N21" s="4"/>
      <c r="O21" s="4">
        <v>0</v>
      </c>
      <c r="P21" s="4">
        <v>0</v>
      </c>
      <c r="Q21" s="4"/>
      <c r="R21" s="4"/>
      <c r="S21" s="4">
        <v>0</v>
      </c>
      <c r="T21" s="4"/>
      <c r="AU21" s="1" t="s">
        <v>14</v>
      </c>
      <c r="AW21" s="1" t="s">
        <v>2</v>
      </c>
      <c r="AX21" s="1" t="s">
        <v>1</v>
      </c>
      <c r="AY21" s="1">
        <v>1</v>
      </c>
    </row>
    <row r="22" spans="1:51" x14ac:dyDescent="0.25">
      <c r="A22" s="4">
        <v>174371</v>
      </c>
      <c r="B22" s="4" t="s">
        <v>40</v>
      </c>
      <c r="C22" s="4" t="s">
        <v>41</v>
      </c>
      <c r="D22" s="4" t="s">
        <v>13</v>
      </c>
      <c r="E22" s="4">
        <v>56.094000000000001</v>
      </c>
      <c r="F22" s="4">
        <v>2.496</v>
      </c>
      <c r="G22" s="4">
        <v>0.45</v>
      </c>
      <c r="H22" s="4">
        <v>-7.5</v>
      </c>
      <c r="I22" s="4">
        <v>0</v>
      </c>
      <c r="J22" s="4"/>
      <c r="K22" s="4"/>
      <c r="L22" s="4">
        <v>1.6853</v>
      </c>
      <c r="M22" s="4">
        <v>1.1627000000000001</v>
      </c>
      <c r="N22" s="4"/>
      <c r="O22" s="4">
        <v>0</v>
      </c>
      <c r="P22" s="4">
        <v>0</v>
      </c>
      <c r="Q22" s="4"/>
      <c r="R22" s="4"/>
      <c r="S22" s="4">
        <v>0</v>
      </c>
      <c r="T22" s="4"/>
      <c r="AU22" s="1" t="s">
        <v>14</v>
      </c>
      <c r="AW22" s="1" t="s">
        <v>2</v>
      </c>
      <c r="AX22" s="1" t="s">
        <v>1</v>
      </c>
      <c r="AY22" s="1">
        <v>1</v>
      </c>
    </row>
    <row r="23" spans="1:51" ht="30" x14ac:dyDescent="0.25">
      <c r="A23" s="4">
        <v>174421</v>
      </c>
      <c r="B23" s="4" t="s">
        <v>40</v>
      </c>
      <c r="C23" s="4" t="s">
        <v>42</v>
      </c>
      <c r="D23" s="4" t="s">
        <v>23</v>
      </c>
      <c r="E23" s="4">
        <v>21.7</v>
      </c>
      <c r="F23" s="4">
        <v>12.7</v>
      </c>
      <c r="G23" s="4">
        <v>0.20100000000000001</v>
      </c>
      <c r="H23" s="4">
        <v>-35.299999999999997</v>
      </c>
      <c r="I23" s="4">
        <v>0</v>
      </c>
      <c r="J23" s="4">
        <v>1</v>
      </c>
      <c r="K23" s="4">
        <v>1</v>
      </c>
      <c r="L23" s="4"/>
      <c r="M23" s="4"/>
      <c r="N23" s="4"/>
      <c r="O23" s="4"/>
      <c r="P23" s="4"/>
      <c r="Q23" s="4"/>
      <c r="R23" s="4"/>
      <c r="S23" s="4"/>
      <c r="T23" s="4"/>
      <c r="AU23" s="1" t="s">
        <v>14</v>
      </c>
      <c r="AW23" s="1" t="s">
        <v>2</v>
      </c>
      <c r="AX23" s="1" t="s">
        <v>1</v>
      </c>
      <c r="AY23" s="1">
        <v>1</v>
      </c>
    </row>
    <row r="24" spans="1:51" ht="45" x14ac:dyDescent="0.25">
      <c r="A24" s="4">
        <v>174141</v>
      </c>
      <c r="B24" s="4" t="s">
        <v>40</v>
      </c>
      <c r="C24" s="4" t="s">
        <v>43</v>
      </c>
      <c r="D24" s="4" t="s">
        <v>19</v>
      </c>
      <c r="E24" s="4">
        <v>-40</v>
      </c>
      <c r="F24" s="4">
        <v>-48.793999999999997</v>
      </c>
      <c r="G24" s="4">
        <v>0.505</v>
      </c>
      <c r="H24" s="4">
        <v>124.4</v>
      </c>
      <c r="I24" s="4">
        <v>0</v>
      </c>
      <c r="J24" s="4">
        <v>1</v>
      </c>
      <c r="K24" s="4">
        <v>1</v>
      </c>
      <c r="L24" s="4"/>
      <c r="M24" s="4"/>
      <c r="N24" s="4"/>
      <c r="O24" s="4"/>
      <c r="P24" s="4"/>
      <c r="Q24" s="4"/>
      <c r="R24" s="4"/>
      <c r="S24" s="4"/>
      <c r="T24" s="4"/>
      <c r="AU24" s="1" t="s">
        <v>14</v>
      </c>
      <c r="AW24" s="1" t="s">
        <v>2</v>
      </c>
      <c r="AX24" s="1" t="s">
        <v>1</v>
      </c>
      <c r="AY24" s="1">
        <v>1</v>
      </c>
    </row>
    <row r="25" spans="1:51" x14ac:dyDescent="0.25">
      <c r="A25" s="4">
        <v>174283</v>
      </c>
      <c r="B25" s="4" t="s">
        <v>40</v>
      </c>
      <c r="C25" s="4" t="s">
        <v>44</v>
      </c>
      <c r="D25" s="4" t="s">
        <v>13</v>
      </c>
      <c r="E25" s="4">
        <v>41.414000000000001</v>
      </c>
      <c r="F25" s="4">
        <v>2.2930000000000001</v>
      </c>
      <c r="G25" s="4">
        <v>0.33200000000000002</v>
      </c>
      <c r="H25" s="4">
        <v>-8.1999999999999993</v>
      </c>
      <c r="I25" s="4">
        <v>0</v>
      </c>
      <c r="J25" s="4"/>
      <c r="K25" s="4"/>
      <c r="L25" s="4">
        <v>0.90339999999999998</v>
      </c>
      <c r="M25" s="4">
        <v>-0.85880000000000001</v>
      </c>
      <c r="N25" s="4"/>
      <c r="O25" s="4">
        <v>0</v>
      </c>
      <c r="P25" s="4">
        <v>0</v>
      </c>
      <c r="Q25" s="4"/>
      <c r="R25" s="4"/>
      <c r="S25" s="4">
        <v>0</v>
      </c>
      <c r="T25" s="4"/>
      <c r="AU25" s="1" t="s">
        <v>14</v>
      </c>
      <c r="AW25" s="1" t="s">
        <v>2</v>
      </c>
      <c r="AX25" s="1" t="s">
        <v>1</v>
      </c>
      <c r="AY25" s="1">
        <v>1</v>
      </c>
    </row>
    <row r="26" spans="1:51" x14ac:dyDescent="0.25">
      <c r="A26" s="4">
        <v>174346</v>
      </c>
      <c r="B26" s="4" t="s">
        <v>40</v>
      </c>
      <c r="C26" s="4" t="s">
        <v>45</v>
      </c>
      <c r="D26" s="4" t="s">
        <v>13</v>
      </c>
      <c r="E26" s="4">
        <v>73.626000000000005</v>
      </c>
      <c r="F26" s="4">
        <v>3.5219999999999998</v>
      </c>
      <c r="G26" s="4">
        <v>0.59</v>
      </c>
      <c r="H26" s="4">
        <v>-7.7</v>
      </c>
      <c r="I26" s="4">
        <v>0</v>
      </c>
      <c r="J26" s="4"/>
      <c r="K26" s="4"/>
      <c r="L26" s="4">
        <v>2.3475999999999999</v>
      </c>
      <c r="M26" s="4">
        <v>5.2649999999999997</v>
      </c>
      <c r="N26" s="4"/>
      <c r="O26" s="4">
        <v>0</v>
      </c>
      <c r="P26" s="4">
        <v>0</v>
      </c>
      <c r="Q26" s="4"/>
      <c r="R26" s="4"/>
      <c r="S26" s="4">
        <v>0</v>
      </c>
      <c r="T26" s="4"/>
      <c r="AU26" s="1" t="s">
        <v>14</v>
      </c>
      <c r="AW26" s="1" t="s">
        <v>2</v>
      </c>
      <c r="AX26" s="1" t="s">
        <v>1</v>
      </c>
      <c r="AY26" s="1">
        <v>1</v>
      </c>
    </row>
    <row r="27" spans="1:51" x14ac:dyDescent="0.25">
      <c r="A27" s="4">
        <v>174336</v>
      </c>
      <c r="B27" s="4" t="s">
        <v>40</v>
      </c>
      <c r="C27" s="4" t="s">
        <v>20</v>
      </c>
      <c r="D27" s="4" t="s">
        <v>13</v>
      </c>
      <c r="E27" s="4">
        <v>-152.834</v>
      </c>
      <c r="F27" s="4">
        <v>27.782</v>
      </c>
      <c r="G27" s="4">
        <v>1.244</v>
      </c>
      <c r="H27" s="4">
        <v>-174.7</v>
      </c>
      <c r="I27" s="4">
        <v>0</v>
      </c>
      <c r="J27" s="4"/>
      <c r="K27" s="4"/>
      <c r="L27" s="4">
        <v>4.3121999999999998</v>
      </c>
      <c r="M27" s="4">
        <v>7.3166000000000002</v>
      </c>
      <c r="N27" s="4"/>
      <c r="O27" s="4">
        <v>0</v>
      </c>
      <c r="P27" s="4">
        <v>0</v>
      </c>
      <c r="Q27" s="4"/>
      <c r="R27" s="4"/>
      <c r="S27" s="4">
        <v>0</v>
      </c>
      <c r="T27" s="4"/>
      <c r="AU27" s="1" t="s">
        <v>14</v>
      </c>
      <c r="AW27" s="1" t="s">
        <v>2</v>
      </c>
      <c r="AX27" s="1" t="s">
        <v>1</v>
      </c>
      <c r="AY27" s="1">
        <v>1</v>
      </c>
    </row>
    <row r="28" spans="1:51" x14ac:dyDescent="0.25">
      <c r="A28" s="4">
        <v>174351</v>
      </c>
      <c r="B28" s="4" t="s">
        <v>46</v>
      </c>
      <c r="C28" s="4" t="s">
        <v>47</v>
      </c>
      <c r="D28" s="4" t="s">
        <v>13</v>
      </c>
      <c r="E28" s="4">
        <v>-22.922000000000001</v>
      </c>
      <c r="F28" s="4">
        <v>7.5970000000000004</v>
      </c>
      <c r="G28" s="4">
        <v>0.2</v>
      </c>
      <c r="H28" s="4">
        <v>-174.4</v>
      </c>
      <c r="I28" s="4">
        <v>0</v>
      </c>
      <c r="J28" s="4"/>
      <c r="K28" s="4"/>
      <c r="L28" s="4">
        <v>0.4027</v>
      </c>
      <c r="M28" s="4">
        <v>-2.5028999999999999</v>
      </c>
      <c r="N28" s="4"/>
      <c r="O28" s="4">
        <v>0</v>
      </c>
      <c r="P28" s="4">
        <v>0</v>
      </c>
      <c r="Q28" s="4"/>
      <c r="R28" s="4"/>
      <c r="S28" s="4">
        <v>0</v>
      </c>
      <c r="T28" s="4"/>
      <c r="AU28" s="1" t="s">
        <v>14</v>
      </c>
      <c r="AW28" s="1" t="s">
        <v>2</v>
      </c>
      <c r="AX28" s="1" t="s">
        <v>1</v>
      </c>
      <c r="AY28" s="1">
        <v>1</v>
      </c>
    </row>
    <row r="29" spans="1:51" ht="30" x14ac:dyDescent="0.25">
      <c r="A29" s="4">
        <v>174403</v>
      </c>
      <c r="B29" s="4" t="s">
        <v>46</v>
      </c>
      <c r="C29" s="4" t="s">
        <v>48</v>
      </c>
      <c r="D29" s="4" t="s">
        <v>23</v>
      </c>
      <c r="E29" s="4">
        <v>94.2</v>
      </c>
      <c r="F29" s="4">
        <v>19</v>
      </c>
      <c r="G29" s="4">
        <v>0.79600000000000004</v>
      </c>
      <c r="H29" s="4">
        <v>-24.2</v>
      </c>
      <c r="I29" s="4">
        <v>0</v>
      </c>
      <c r="J29" s="4">
        <v>1</v>
      </c>
      <c r="K29" s="4">
        <v>1</v>
      </c>
      <c r="L29" s="4"/>
      <c r="M29" s="4"/>
      <c r="N29" s="4"/>
      <c r="O29" s="4"/>
      <c r="P29" s="4"/>
      <c r="Q29" s="4"/>
      <c r="R29" s="4"/>
      <c r="S29" s="4"/>
      <c r="T29" s="4"/>
      <c r="AU29" s="1" t="s">
        <v>14</v>
      </c>
      <c r="AW29" s="1" t="s">
        <v>2</v>
      </c>
      <c r="AX29" s="1" t="s">
        <v>1</v>
      </c>
      <c r="AY29" s="1">
        <v>1</v>
      </c>
    </row>
    <row r="30" spans="1:51" ht="45" x14ac:dyDescent="0.25">
      <c r="A30" s="4">
        <v>174175</v>
      </c>
      <c r="B30" s="4" t="s">
        <v>46</v>
      </c>
      <c r="C30" s="4" t="s">
        <v>49</v>
      </c>
      <c r="D30" s="4" t="s">
        <v>19</v>
      </c>
      <c r="E30" s="4">
        <v>0</v>
      </c>
      <c r="F30" s="4">
        <v>-28.34</v>
      </c>
      <c r="G30" s="4">
        <v>0.23499999999999999</v>
      </c>
      <c r="H30" s="4">
        <v>77.2</v>
      </c>
      <c r="I30" s="4">
        <v>0</v>
      </c>
      <c r="J30" s="4">
        <v>1</v>
      </c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AU30" s="1" t="s">
        <v>14</v>
      </c>
      <c r="AW30" s="1" t="s">
        <v>2</v>
      </c>
      <c r="AX30" s="1" t="s">
        <v>1</v>
      </c>
      <c r="AY30" s="1">
        <v>1</v>
      </c>
    </row>
    <row r="31" spans="1:51" x14ac:dyDescent="0.25">
      <c r="A31" s="4">
        <v>174346</v>
      </c>
      <c r="B31" s="4" t="s">
        <v>46</v>
      </c>
      <c r="C31" s="4" t="s">
        <v>45</v>
      </c>
      <c r="D31" s="4" t="s">
        <v>13</v>
      </c>
      <c r="E31" s="4">
        <v>-71.278000000000006</v>
      </c>
      <c r="F31" s="4">
        <v>1.7430000000000001</v>
      </c>
      <c r="G31" s="4">
        <v>0.59099999999999997</v>
      </c>
      <c r="H31" s="4">
        <v>168.6</v>
      </c>
      <c r="I31" s="4">
        <v>0</v>
      </c>
      <c r="J31" s="4"/>
      <c r="K31" s="4"/>
      <c r="L31" s="4">
        <v>2.3475999999999999</v>
      </c>
      <c r="M31" s="4">
        <v>5.2649999999999997</v>
      </c>
      <c r="N31" s="4"/>
      <c r="O31" s="4">
        <v>0</v>
      </c>
      <c r="P31" s="4">
        <v>0</v>
      </c>
      <c r="Q31" s="4"/>
      <c r="R31" s="4"/>
      <c r="S31" s="4">
        <v>0</v>
      </c>
      <c r="T31" s="4"/>
      <c r="AU31" s="1" t="s">
        <v>14</v>
      </c>
      <c r="AW31" s="1" t="s">
        <v>2</v>
      </c>
      <c r="AX31" s="1" t="s">
        <v>1</v>
      </c>
      <c r="AY31" s="1">
        <v>1</v>
      </c>
    </row>
    <row r="32" spans="1:51" x14ac:dyDescent="0.25">
      <c r="A32" s="4">
        <v>174351</v>
      </c>
      <c r="B32" s="4" t="s">
        <v>50</v>
      </c>
      <c r="C32" s="4" t="s">
        <v>47</v>
      </c>
      <c r="D32" s="4" t="s">
        <v>13</v>
      </c>
      <c r="E32" s="4">
        <v>23.324999999999999</v>
      </c>
      <c r="F32" s="4">
        <v>-10.1</v>
      </c>
      <c r="G32" s="4">
        <v>0.21</v>
      </c>
      <c r="H32" s="4">
        <v>13.2</v>
      </c>
      <c r="I32" s="4">
        <v>0</v>
      </c>
      <c r="J32" s="4"/>
      <c r="K32" s="4"/>
      <c r="L32" s="4">
        <v>0.4027</v>
      </c>
      <c r="M32" s="4">
        <v>-2.5028999999999999</v>
      </c>
      <c r="N32" s="4"/>
      <c r="O32" s="4">
        <v>0</v>
      </c>
      <c r="P32" s="4">
        <v>0</v>
      </c>
      <c r="Q32" s="4"/>
      <c r="R32" s="4"/>
      <c r="S32" s="4">
        <v>0</v>
      </c>
      <c r="T32" s="4"/>
      <c r="AU32" s="1" t="s">
        <v>14</v>
      </c>
      <c r="AW32" s="1" t="s">
        <v>2</v>
      </c>
      <c r="AX32" s="1" t="s">
        <v>1</v>
      </c>
      <c r="AY32" s="1">
        <v>1</v>
      </c>
    </row>
    <row r="33" spans="1:51" x14ac:dyDescent="0.25">
      <c r="A33" s="4">
        <v>174371</v>
      </c>
      <c r="B33" s="4" t="s">
        <v>50</v>
      </c>
      <c r="C33" s="4" t="s">
        <v>41</v>
      </c>
      <c r="D33" s="4" t="s">
        <v>13</v>
      </c>
      <c r="E33" s="4">
        <v>-54.408999999999999</v>
      </c>
      <c r="F33" s="4">
        <v>-1.333</v>
      </c>
      <c r="G33" s="4">
        <v>0.45100000000000001</v>
      </c>
      <c r="H33" s="4">
        <v>168.4</v>
      </c>
      <c r="I33" s="4">
        <v>0</v>
      </c>
      <c r="J33" s="4"/>
      <c r="K33" s="4"/>
      <c r="L33" s="4">
        <v>1.6853</v>
      </c>
      <c r="M33" s="4">
        <v>1.1627000000000001</v>
      </c>
      <c r="N33" s="4"/>
      <c r="O33" s="4">
        <v>0</v>
      </c>
      <c r="P33" s="4">
        <v>0</v>
      </c>
      <c r="Q33" s="4"/>
      <c r="R33" s="4"/>
      <c r="S33" s="4">
        <v>0</v>
      </c>
      <c r="T33" s="4"/>
      <c r="AU33" s="1" t="s">
        <v>14</v>
      </c>
      <c r="AW33" s="1" t="s">
        <v>2</v>
      </c>
      <c r="AX33" s="1" t="s">
        <v>1</v>
      </c>
      <c r="AY33" s="1">
        <v>1</v>
      </c>
    </row>
    <row r="34" spans="1:51" x14ac:dyDescent="0.25">
      <c r="A34" s="4">
        <v>174366</v>
      </c>
      <c r="B34" s="4" t="s">
        <v>50</v>
      </c>
      <c r="C34" s="4" t="s">
        <v>51</v>
      </c>
      <c r="D34" s="4" t="s">
        <v>13</v>
      </c>
      <c r="E34" s="4">
        <v>-62.018000000000001</v>
      </c>
      <c r="F34" s="4">
        <v>2.1800000000000002</v>
      </c>
      <c r="G34" s="4">
        <v>0.51400000000000001</v>
      </c>
      <c r="H34" s="4">
        <v>171.8</v>
      </c>
      <c r="I34" s="4">
        <v>0</v>
      </c>
      <c r="J34" s="4"/>
      <c r="K34" s="4"/>
      <c r="L34" s="4">
        <v>0.504</v>
      </c>
      <c r="M34" s="4">
        <v>0.2737</v>
      </c>
      <c r="N34" s="4"/>
      <c r="O34" s="4">
        <v>0</v>
      </c>
      <c r="P34" s="4">
        <v>0</v>
      </c>
      <c r="Q34" s="4"/>
      <c r="R34" s="4"/>
      <c r="S34" s="4">
        <v>0</v>
      </c>
      <c r="T34" s="4"/>
      <c r="AU34" s="1" t="s">
        <v>14</v>
      </c>
      <c r="AW34" s="1" t="s">
        <v>2</v>
      </c>
      <c r="AX34" s="1" t="s">
        <v>1</v>
      </c>
      <c r="AY34" s="1">
        <v>1</v>
      </c>
    </row>
    <row r="35" spans="1:51" ht="30" x14ac:dyDescent="0.25">
      <c r="A35" s="4">
        <v>174439</v>
      </c>
      <c r="B35" s="4" t="s">
        <v>50</v>
      </c>
      <c r="C35" s="4" t="s">
        <v>52</v>
      </c>
      <c r="D35" s="4" t="s">
        <v>23</v>
      </c>
      <c r="E35" s="4">
        <v>47.8</v>
      </c>
      <c r="F35" s="4">
        <v>4</v>
      </c>
      <c r="G35" s="4">
        <v>0.39700000000000002</v>
      </c>
      <c r="H35" s="4">
        <v>-15</v>
      </c>
      <c r="I35" s="4">
        <v>0</v>
      </c>
      <c r="J35" s="4">
        <v>1</v>
      </c>
      <c r="K35" s="4">
        <v>1</v>
      </c>
      <c r="L35" s="4"/>
      <c r="M35" s="4"/>
      <c r="N35" s="4"/>
      <c r="O35" s="4"/>
      <c r="P35" s="4"/>
      <c r="Q35" s="4"/>
      <c r="R35" s="4"/>
      <c r="S35" s="4"/>
      <c r="T35" s="4"/>
      <c r="AU35" s="1" t="s">
        <v>14</v>
      </c>
      <c r="AW35" s="1" t="s">
        <v>2</v>
      </c>
      <c r="AX35" s="1" t="s">
        <v>1</v>
      </c>
      <c r="AY35" s="1">
        <v>1</v>
      </c>
    </row>
    <row r="36" spans="1:51" ht="45" x14ac:dyDescent="0.25">
      <c r="A36" s="4">
        <v>174230</v>
      </c>
      <c r="B36" s="4" t="s">
        <v>50</v>
      </c>
      <c r="C36" s="4" t="s">
        <v>53</v>
      </c>
      <c r="D36" s="4" t="s">
        <v>54</v>
      </c>
      <c r="E36" s="4">
        <v>16.119</v>
      </c>
      <c r="F36" s="4">
        <v>2.1150000000000002</v>
      </c>
      <c r="G36" s="4">
        <v>0.13500000000000001</v>
      </c>
      <c r="H36" s="4">
        <v>-17.7</v>
      </c>
      <c r="I36" s="4">
        <v>0</v>
      </c>
      <c r="J36" s="4"/>
      <c r="K36" s="4"/>
      <c r="L36" s="4">
        <v>0</v>
      </c>
      <c r="M36" s="4">
        <v>1.4399</v>
      </c>
      <c r="N36" s="4">
        <v>0</v>
      </c>
      <c r="O36" s="4"/>
      <c r="P36" s="4"/>
      <c r="Q36" s="4">
        <v>0</v>
      </c>
      <c r="R36" s="4"/>
      <c r="S36" s="4">
        <v>0</v>
      </c>
      <c r="T36" s="4"/>
      <c r="AU36" s="1" t="s">
        <v>14</v>
      </c>
      <c r="AW36" s="1" t="s">
        <v>2</v>
      </c>
      <c r="AX36" s="1" t="s">
        <v>1</v>
      </c>
      <c r="AY36" s="1">
        <v>1</v>
      </c>
    </row>
    <row r="37" spans="1:51" ht="45" x14ac:dyDescent="0.25">
      <c r="A37" s="4">
        <v>174271</v>
      </c>
      <c r="B37" s="4" t="s">
        <v>50</v>
      </c>
      <c r="C37" s="4" t="s">
        <v>55</v>
      </c>
      <c r="D37" s="4" t="s">
        <v>54</v>
      </c>
      <c r="E37" s="4">
        <v>29.183</v>
      </c>
      <c r="F37" s="4">
        <v>3.1379999999999999</v>
      </c>
      <c r="G37" s="4">
        <v>0.24299999999999999</v>
      </c>
      <c r="H37" s="4">
        <v>-16.399999999999999</v>
      </c>
      <c r="I37" s="4">
        <v>0</v>
      </c>
      <c r="J37" s="4"/>
      <c r="K37" s="4"/>
      <c r="L37" s="4">
        <v>0</v>
      </c>
      <c r="M37" s="4">
        <v>1.6879999999999999</v>
      </c>
      <c r="N37" s="4">
        <v>0</v>
      </c>
      <c r="O37" s="4"/>
      <c r="P37" s="4"/>
      <c r="Q37" s="4">
        <v>0</v>
      </c>
      <c r="R37" s="4"/>
      <c r="S37" s="4">
        <v>0</v>
      </c>
      <c r="T37" s="4"/>
      <c r="AU37" s="1" t="s">
        <v>14</v>
      </c>
      <c r="AW37" s="1" t="s">
        <v>2</v>
      </c>
      <c r="AX37" s="1" t="s">
        <v>1</v>
      </c>
      <c r="AY37" s="1">
        <v>1</v>
      </c>
    </row>
    <row r="38" spans="1:51" x14ac:dyDescent="0.25">
      <c r="A38" s="4">
        <v>174366</v>
      </c>
      <c r="B38" s="4" t="s">
        <v>56</v>
      </c>
      <c r="C38" s="4" t="s">
        <v>51</v>
      </c>
      <c r="D38" s="4" t="s">
        <v>13</v>
      </c>
      <c r="E38" s="4">
        <v>62.521999999999998</v>
      </c>
      <c r="F38" s="4">
        <v>-1.9059999999999999</v>
      </c>
      <c r="G38" s="4">
        <v>0.51400000000000001</v>
      </c>
      <c r="H38" s="4">
        <v>-7</v>
      </c>
      <c r="I38" s="4">
        <v>0</v>
      </c>
      <c r="J38" s="4"/>
      <c r="K38" s="4"/>
      <c r="L38" s="4">
        <v>0.504</v>
      </c>
      <c r="M38" s="4">
        <v>0.2737</v>
      </c>
      <c r="N38" s="4"/>
      <c r="O38" s="4">
        <v>0</v>
      </c>
      <c r="P38" s="4">
        <v>0</v>
      </c>
      <c r="Q38" s="4"/>
      <c r="R38" s="4"/>
      <c r="S38" s="4">
        <v>0</v>
      </c>
      <c r="T38" s="4"/>
      <c r="AU38" s="1" t="s">
        <v>14</v>
      </c>
      <c r="AW38" s="1" t="s">
        <v>2</v>
      </c>
      <c r="AX38" s="1" t="s">
        <v>1</v>
      </c>
      <c r="AY38" s="1">
        <v>1</v>
      </c>
    </row>
    <row r="39" spans="1:51" x14ac:dyDescent="0.25">
      <c r="A39" s="4">
        <v>174361</v>
      </c>
      <c r="B39" s="4" t="s">
        <v>56</v>
      </c>
      <c r="C39" s="4" t="s">
        <v>12</v>
      </c>
      <c r="D39" s="4" t="s">
        <v>13</v>
      </c>
      <c r="E39" s="4">
        <v>-72.597999999999999</v>
      </c>
      <c r="F39" s="4">
        <v>1.3660000000000001</v>
      </c>
      <c r="G39" s="4">
        <v>0.59699999999999998</v>
      </c>
      <c r="H39" s="4">
        <v>172.3</v>
      </c>
      <c r="I39" s="4">
        <v>0</v>
      </c>
      <c r="J39" s="4"/>
      <c r="K39" s="4"/>
      <c r="L39" s="4">
        <v>2.7572999999999999</v>
      </c>
      <c r="M39" s="4">
        <v>6.0705999999999998</v>
      </c>
      <c r="N39" s="4"/>
      <c r="O39" s="4">
        <v>0</v>
      </c>
      <c r="P39" s="4">
        <v>0</v>
      </c>
      <c r="Q39" s="4"/>
      <c r="R39" s="4"/>
      <c r="S39" s="4">
        <v>0</v>
      </c>
      <c r="T39" s="4"/>
      <c r="AU39" s="1" t="s">
        <v>14</v>
      </c>
      <c r="AW39" s="1" t="s">
        <v>2</v>
      </c>
      <c r="AX39" s="1" t="s">
        <v>1</v>
      </c>
      <c r="AY39" s="1">
        <v>1</v>
      </c>
    </row>
    <row r="40" spans="1:51" ht="30" x14ac:dyDescent="0.25">
      <c r="A40" s="4">
        <v>174412</v>
      </c>
      <c r="B40" s="4" t="s">
        <v>56</v>
      </c>
      <c r="C40" s="4" t="s">
        <v>57</v>
      </c>
      <c r="D40" s="4" t="s">
        <v>23</v>
      </c>
      <c r="E40" s="4">
        <v>7.6</v>
      </c>
      <c r="F40" s="4">
        <v>1.6</v>
      </c>
      <c r="G40" s="4">
        <v>6.4000000000000001E-2</v>
      </c>
      <c r="H40" s="4">
        <v>-20.6</v>
      </c>
      <c r="I40" s="4">
        <v>0</v>
      </c>
      <c r="J40" s="4">
        <v>1</v>
      </c>
      <c r="K40" s="4">
        <v>1</v>
      </c>
      <c r="L40" s="4"/>
      <c r="M40" s="4"/>
      <c r="N40" s="4"/>
      <c r="O40" s="4"/>
      <c r="P40" s="4"/>
      <c r="Q40" s="4"/>
      <c r="R40" s="4"/>
      <c r="S40" s="4"/>
      <c r="T40" s="4"/>
      <c r="AU40" s="1" t="s">
        <v>14</v>
      </c>
      <c r="AW40" s="1" t="s">
        <v>2</v>
      </c>
      <c r="AX40" s="1" t="s">
        <v>1</v>
      </c>
      <c r="AY40" s="1">
        <v>1</v>
      </c>
    </row>
    <row r="41" spans="1:51" ht="45" x14ac:dyDescent="0.25">
      <c r="A41" s="4">
        <v>174216</v>
      </c>
      <c r="B41" s="4" t="s">
        <v>56</v>
      </c>
      <c r="C41" s="4" t="s">
        <v>58</v>
      </c>
      <c r="D41" s="4" t="s">
        <v>54</v>
      </c>
      <c r="E41" s="4">
        <v>42.985999999999997</v>
      </c>
      <c r="F41" s="4">
        <v>2.0920000000000001</v>
      </c>
      <c r="G41" s="4">
        <v>0.35399999999999998</v>
      </c>
      <c r="H41" s="4">
        <v>-11.5</v>
      </c>
      <c r="I41" s="4">
        <v>0</v>
      </c>
      <c r="J41" s="4"/>
      <c r="K41" s="4"/>
      <c r="L41" s="4">
        <v>0</v>
      </c>
      <c r="M41" s="4">
        <v>4.5068999999999999</v>
      </c>
      <c r="N41" s="4">
        <v>0</v>
      </c>
      <c r="O41" s="4"/>
      <c r="P41" s="4"/>
      <c r="Q41" s="4">
        <v>0</v>
      </c>
      <c r="R41" s="4"/>
      <c r="S41" s="4">
        <v>0</v>
      </c>
      <c r="T41" s="4"/>
      <c r="AU41" s="1" t="s">
        <v>14</v>
      </c>
      <c r="AW41" s="1" t="s">
        <v>2</v>
      </c>
      <c r="AX41" s="1" t="s">
        <v>1</v>
      </c>
      <c r="AY41" s="1">
        <v>1</v>
      </c>
    </row>
    <row r="42" spans="1:51" x14ac:dyDescent="0.25">
      <c r="A42" s="4">
        <v>174283</v>
      </c>
      <c r="B42" s="4" t="s">
        <v>56</v>
      </c>
      <c r="C42" s="4" t="s">
        <v>44</v>
      </c>
      <c r="D42" s="4" t="s">
        <v>13</v>
      </c>
      <c r="E42" s="4">
        <v>-40.511000000000003</v>
      </c>
      <c r="F42" s="4">
        <v>-3.1520000000000001</v>
      </c>
      <c r="G42" s="4">
        <v>0.33400000000000002</v>
      </c>
      <c r="H42" s="4">
        <v>166.8</v>
      </c>
      <c r="I42" s="4">
        <v>0</v>
      </c>
      <c r="J42" s="4"/>
      <c r="K42" s="4"/>
      <c r="L42" s="4">
        <v>0.90339999999999998</v>
      </c>
      <c r="M42" s="4">
        <v>-0.85880000000000001</v>
      </c>
      <c r="N42" s="4"/>
      <c r="O42" s="4">
        <v>0</v>
      </c>
      <c r="P42" s="4">
        <v>0</v>
      </c>
      <c r="Q42" s="4"/>
      <c r="R42" s="4"/>
      <c r="S42" s="4">
        <v>0</v>
      </c>
      <c r="T42" s="4"/>
      <c r="AU42" s="1" t="s">
        <v>14</v>
      </c>
      <c r="AW42" s="1" t="s">
        <v>2</v>
      </c>
      <c r="AX42" s="1" t="s">
        <v>1</v>
      </c>
      <c r="AY42" s="1">
        <v>1</v>
      </c>
    </row>
    <row r="43" spans="1:51" ht="30" x14ac:dyDescent="0.25">
      <c r="A43" s="4">
        <v>174430</v>
      </c>
      <c r="B43" s="4" t="s">
        <v>59</v>
      </c>
      <c r="C43" s="4" t="s">
        <v>60</v>
      </c>
      <c r="D43" s="4" t="s">
        <v>23</v>
      </c>
      <c r="E43" s="4">
        <v>11.2</v>
      </c>
      <c r="F43" s="4">
        <v>7.5</v>
      </c>
      <c r="G43" s="4">
        <v>0.55400000000000005</v>
      </c>
      <c r="H43" s="4">
        <v>-48.6</v>
      </c>
      <c r="I43" s="4">
        <v>0</v>
      </c>
      <c r="J43" s="4">
        <v>1</v>
      </c>
      <c r="K43" s="4">
        <v>1</v>
      </c>
      <c r="L43" s="4"/>
      <c r="M43" s="4"/>
      <c r="N43" s="4"/>
      <c r="O43" s="4"/>
      <c r="P43" s="4"/>
      <c r="Q43" s="4"/>
      <c r="R43" s="4"/>
      <c r="S43" s="4"/>
      <c r="T43" s="4"/>
      <c r="AU43" s="1" t="s">
        <v>14</v>
      </c>
      <c r="AW43" s="1" t="s">
        <v>2</v>
      </c>
      <c r="AX43" s="1" t="s">
        <v>1</v>
      </c>
      <c r="AY43" s="1">
        <v>1</v>
      </c>
    </row>
    <row r="44" spans="1:51" ht="45" x14ac:dyDescent="0.25">
      <c r="A44" s="4">
        <v>174151</v>
      </c>
      <c r="B44" s="4" t="s">
        <v>59</v>
      </c>
      <c r="C44" s="4" t="s">
        <v>61</v>
      </c>
      <c r="D44" s="4" t="s">
        <v>19</v>
      </c>
      <c r="E44" s="4">
        <v>0</v>
      </c>
      <c r="F44" s="4">
        <v>-24</v>
      </c>
      <c r="G44" s="4">
        <v>0.98599999999999999</v>
      </c>
      <c r="H44" s="4">
        <v>75.3</v>
      </c>
      <c r="I44" s="4">
        <v>0</v>
      </c>
      <c r="J44" s="4">
        <v>1</v>
      </c>
      <c r="K44" s="4">
        <v>1</v>
      </c>
      <c r="L44" s="4"/>
      <c r="M44" s="4"/>
      <c r="N44" s="4"/>
      <c r="O44" s="4"/>
      <c r="P44" s="4"/>
      <c r="Q44" s="4"/>
      <c r="R44" s="4"/>
      <c r="S44" s="4"/>
      <c r="T44" s="4"/>
      <c r="AU44" s="1" t="s">
        <v>14</v>
      </c>
      <c r="AW44" s="1" t="s">
        <v>2</v>
      </c>
      <c r="AX44" s="1" t="s">
        <v>1</v>
      </c>
      <c r="AY44" s="1">
        <v>1</v>
      </c>
    </row>
    <row r="45" spans="1:51" ht="45" x14ac:dyDescent="0.25">
      <c r="A45" s="4">
        <v>174216</v>
      </c>
      <c r="B45" s="4" t="s">
        <v>59</v>
      </c>
      <c r="C45" s="4" t="s">
        <v>58</v>
      </c>
      <c r="D45" s="4" t="s">
        <v>54</v>
      </c>
      <c r="E45" s="4">
        <v>-42.985999999999997</v>
      </c>
      <c r="F45" s="4">
        <v>2.415</v>
      </c>
      <c r="G45" s="4">
        <v>1.7689999999999999</v>
      </c>
      <c r="H45" s="4">
        <v>168.5</v>
      </c>
      <c r="I45" s="4">
        <v>0</v>
      </c>
      <c r="J45" s="4"/>
      <c r="K45" s="4"/>
      <c r="L45" s="4">
        <v>0</v>
      </c>
      <c r="M45" s="4">
        <v>4.5068999999999999</v>
      </c>
      <c r="N45" s="4">
        <v>0</v>
      </c>
      <c r="O45" s="4"/>
      <c r="P45" s="4"/>
      <c r="Q45" s="4">
        <v>0</v>
      </c>
      <c r="R45" s="4"/>
      <c r="S45" s="4">
        <v>0</v>
      </c>
      <c r="T45" s="4"/>
      <c r="AU45" s="1" t="s">
        <v>14</v>
      </c>
      <c r="AW45" s="1" t="s">
        <v>2</v>
      </c>
      <c r="AX45" s="1" t="s">
        <v>1</v>
      </c>
      <c r="AY45" s="1">
        <v>1</v>
      </c>
    </row>
    <row r="46" spans="1:51" x14ac:dyDescent="0.25">
      <c r="A46" s="4">
        <v>174298</v>
      </c>
      <c r="B46" s="4" t="s">
        <v>59</v>
      </c>
      <c r="C46" s="4" t="s">
        <v>35</v>
      </c>
      <c r="D46" s="4" t="s">
        <v>13</v>
      </c>
      <c r="E46" s="4">
        <v>17.417000000000002</v>
      </c>
      <c r="F46" s="4">
        <v>7.4850000000000003</v>
      </c>
      <c r="G46" s="4">
        <v>0.77900000000000003</v>
      </c>
      <c r="H46" s="4">
        <v>-38</v>
      </c>
      <c r="I46" s="4">
        <v>0</v>
      </c>
      <c r="J46" s="4"/>
      <c r="K46" s="4"/>
      <c r="L46" s="4">
        <v>0.2293</v>
      </c>
      <c r="M46" s="4">
        <v>0.4516</v>
      </c>
      <c r="N46" s="4"/>
      <c r="O46" s="4">
        <v>0</v>
      </c>
      <c r="P46" s="4">
        <v>0</v>
      </c>
      <c r="Q46" s="4"/>
      <c r="R46" s="4"/>
      <c r="S46" s="4">
        <v>0</v>
      </c>
      <c r="T46" s="4"/>
      <c r="AU46" s="1" t="s">
        <v>14</v>
      </c>
      <c r="AW46" s="1" t="s">
        <v>2</v>
      </c>
      <c r="AX46" s="1" t="s">
        <v>1</v>
      </c>
      <c r="AY46" s="1">
        <v>1</v>
      </c>
    </row>
    <row r="47" spans="1:51" x14ac:dyDescent="0.25">
      <c r="A47" s="4">
        <v>174288</v>
      </c>
      <c r="B47" s="4" t="s">
        <v>59</v>
      </c>
      <c r="C47" s="4" t="s">
        <v>32</v>
      </c>
      <c r="D47" s="4" t="s">
        <v>13</v>
      </c>
      <c r="E47" s="4">
        <v>7.7169999999999996</v>
      </c>
      <c r="F47" s="4">
        <v>2.5920000000000001</v>
      </c>
      <c r="G47" s="4">
        <v>0.33500000000000002</v>
      </c>
      <c r="H47" s="4">
        <v>-33.299999999999997</v>
      </c>
      <c r="I47" s="4">
        <v>0</v>
      </c>
      <c r="J47" s="4"/>
      <c r="K47" s="4"/>
      <c r="L47" s="4">
        <v>7.8600000000000003E-2</v>
      </c>
      <c r="M47" s="4">
        <v>0.1636</v>
      </c>
      <c r="N47" s="4"/>
      <c r="O47" s="4">
        <v>0</v>
      </c>
      <c r="P47" s="4">
        <v>0</v>
      </c>
      <c r="Q47" s="4"/>
      <c r="R47" s="4"/>
      <c r="S47" s="4">
        <v>0</v>
      </c>
      <c r="T47" s="4"/>
      <c r="AU47" s="1" t="s">
        <v>14</v>
      </c>
      <c r="AW47" s="1" t="s">
        <v>2</v>
      </c>
      <c r="AX47" s="1" t="s">
        <v>1</v>
      </c>
      <c r="AY47" s="1">
        <v>1</v>
      </c>
    </row>
    <row r="48" spans="1:51" x14ac:dyDescent="0.25">
      <c r="A48" s="4">
        <v>174303</v>
      </c>
      <c r="B48" s="4" t="s">
        <v>59</v>
      </c>
      <c r="C48" s="4" t="s">
        <v>28</v>
      </c>
      <c r="D48" s="4" t="s">
        <v>13</v>
      </c>
      <c r="E48" s="4">
        <v>6.6520000000000001</v>
      </c>
      <c r="F48" s="4">
        <v>4.008</v>
      </c>
      <c r="G48" s="4">
        <v>0.31900000000000001</v>
      </c>
      <c r="H48" s="4">
        <v>-45.8</v>
      </c>
      <c r="I48" s="4">
        <v>0</v>
      </c>
      <c r="J48" s="4"/>
      <c r="K48" s="4"/>
      <c r="L48" s="4">
        <v>5.5300000000000002E-2</v>
      </c>
      <c r="M48" s="4">
        <v>0.1157</v>
      </c>
      <c r="N48" s="4"/>
      <c r="O48" s="4">
        <v>0</v>
      </c>
      <c r="P48" s="4">
        <v>0</v>
      </c>
      <c r="Q48" s="4"/>
      <c r="R48" s="4"/>
      <c r="S48" s="4">
        <v>0</v>
      </c>
      <c r="T48" s="4"/>
      <c r="AU48" s="1" t="s">
        <v>14</v>
      </c>
      <c r="AW48" s="1" t="s">
        <v>2</v>
      </c>
      <c r="AX48" s="1" t="s">
        <v>1</v>
      </c>
      <c r="AY48" s="1">
        <v>1</v>
      </c>
    </row>
    <row r="49" spans="1:51" ht="45" x14ac:dyDescent="0.25">
      <c r="A49" s="4">
        <v>174257</v>
      </c>
      <c r="B49" s="4" t="s">
        <v>62</v>
      </c>
      <c r="C49" s="4" t="s">
        <v>63</v>
      </c>
      <c r="D49" s="4" t="s">
        <v>54</v>
      </c>
      <c r="E49" s="4">
        <v>0</v>
      </c>
      <c r="F49" s="4">
        <v>-23.11</v>
      </c>
      <c r="G49" s="4">
        <v>0.94</v>
      </c>
      <c r="H49" s="4">
        <v>76.5</v>
      </c>
      <c r="I49" s="4">
        <v>0</v>
      </c>
      <c r="J49" s="4"/>
      <c r="K49" s="4"/>
      <c r="L49" s="4">
        <v>0</v>
      </c>
      <c r="M49" s="4">
        <v>0.88949999999999996</v>
      </c>
      <c r="N49" s="4">
        <v>0</v>
      </c>
      <c r="O49" s="4"/>
      <c r="P49" s="4"/>
      <c r="Q49" s="4">
        <v>0</v>
      </c>
      <c r="R49" s="4"/>
      <c r="S49" s="4">
        <v>0</v>
      </c>
      <c r="T49" s="4"/>
      <c r="AU49" s="1" t="s">
        <v>14</v>
      </c>
      <c r="AW49" s="1" t="s">
        <v>2</v>
      </c>
      <c r="AX49" s="1" t="s">
        <v>1</v>
      </c>
      <c r="AY49" s="1">
        <v>1</v>
      </c>
    </row>
    <row r="50" spans="1:51" ht="45" x14ac:dyDescent="0.25">
      <c r="A50" s="4">
        <v>174271</v>
      </c>
      <c r="B50" s="4" t="s">
        <v>62</v>
      </c>
      <c r="C50" s="4" t="s">
        <v>55</v>
      </c>
      <c r="D50" s="4" t="s">
        <v>54</v>
      </c>
      <c r="E50" s="4">
        <v>-29.183</v>
      </c>
      <c r="F50" s="4">
        <v>-1.45</v>
      </c>
      <c r="G50" s="4">
        <v>1.1890000000000001</v>
      </c>
      <c r="H50" s="4">
        <v>163.6</v>
      </c>
      <c r="I50" s="4">
        <v>0</v>
      </c>
      <c r="J50" s="4"/>
      <c r="K50" s="4"/>
      <c r="L50" s="4">
        <v>0</v>
      </c>
      <c r="M50" s="4">
        <v>1.6879999999999999</v>
      </c>
      <c r="N50" s="4">
        <v>0</v>
      </c>
      <c r="O50" s="4"/>
      <c r="P50" s="4"/>
      <c r="Q50" s="4">
        <v>0</v>
      </c>
      <c r="R50" s="4"/>
      <c r="S50" s="4">
        <v>0</v>
      </c>
      <c r="T50" s="4"/>
      <c r="AU50" s="1" t="s">
        <v>14</v>
      </c>
      <c r="AW50" s="1" t="s">
        <v>2</v>
      </c>
      <c r="AX50" s="1" t="s">
        <v>1</v>
      </c>
      <c r="AY50" s="1">
        <v>1</v>
      </c>
    </row>
    <row r="51" spans="1:51" x14ac:dyDescent="0.25">
      <c r="A51" s="4">
        <v>174331</v>
      </c>
      <c r="B51" s="4" t="s">
        <v>62</v>
      </c>
      <c r="C51" s="4" t="s">
        <v>64</v>
      </c>
      <c r="D51" s="4" t="s">
        <v>13</v>
      </c>
      <c r="E51" s="4">
        <v>29.183</v>
      </c>
      <c r="F51" s="4">
        <v>24.56</v>
      </c>
      <c r="G51" s="4">
        <v>1.552</v>
      </c>
      <c r="H51" s="4">
        <v>-53.6</v>
      </c>
      <c r="I51" s="4">
        <v>0</v>
      </c>
      <c r="J51" s="4"/>
      <c r="K51" s="4"/>
      <c r="L51" s="4">
        <v>0</v>
      </c>
      <c r="M51" s="4">
        <v>1.5132000000000001</v>
      </c>
      <c r="N51" s="4"/>
      <c r="O51" s="4">
        <v>0</v>
      </c>
      <c r="P51" s="4">
        <v>0</v>
      </c>
      <c r="Q51" s="4"/>
      <c r="R51" s="4"/>
      <c r="S51" s="4">
        <v>0</v>
      </c>
      <c r="T51" s="4"/>
      <c r="AU51" s="1" t="s">
        <v>14</v>
      </c>
      <c r="AW51" s="1" t="s">
        <v>2</v>
      </c>
      <c r="AX51" s="1" t="s">
        <v>1</v>
      </c>
      <c r="AY51" s="1">
        <v>1</v>
      </c>
    </row>
    <row r="52" spans="1:51" ht="45" x14ac:dyDescent="0.25">
      <c r="A52" s="4">
        <v>174185</v>
      </c>
      <c r="B52" s="4" t="s">
        <v>65</v>
      </c>
      <c r="C52" s="4" t="s">
        <v>66</v>
      </c>
      <c r="D52" s="4" t="s">
        <v>19</v>
      </c>
      <c r="E52" s="4">
        <v>0</v>
      </c>
      <c r="F52" s="4">
        <v>-24</v>
      </c>
      <c r="G52" s="4">
        <v>0.72099999999999997</v>
      </c>
      <c r="H52" s="4">
        <v>76.5</v>
      </c>
      <c r="I52" s="4">
        <v>0</v>
      </c>
      <c r="J52" s="4">
        <v>1</v>
      </c>
      <c r="K52" s="4">
        <v>1</v>
      </c>
      <c r="L52" s="4"/>
      <c r="M52" s="4"/>
      <c r="N52" s="4"/>
      <c r="O52" s="4"/>
      <c r="P52" s="4"/>
      <c r="Q52" s="4"/>
      <c r="R52" s="4"/>
      <c r="S52" s="4"/>
      <c r="T52" s="4"/>
      <c r="AU52" s="1" t="s">
        <v>14</v>
      </c>
      <c r="AW52" s="1" t="s">
        <v>2</v>
      </c>
      <c r="AX52" s="1" t="s">
        <v>1</v>
      </c>
      <c r="AY52" s="1">
        <v>1</v>
      </c>
    </row>
    <row r="53" spans="1:51" ht="45" x14ac:dyDescent="0.25">
      <c r="A53" s="4">
        <v>174257</v>
      </c>
      <c r="B53" s="4" t="s">
        <v>65</v>
      </c>
      <c r="C53" s="4" t="s">
        <v>63</v>
      </c>
      <c r="D53" s="4" t="s">
        <v>54</v>
      </c>
      <c r="E53" s="4">
        <v>0</v>
      </c>
      <c r="F53" s="4">
        <v>24</v>
      </c>
      <c r="G53" s="4">
        <v>0.72099999999999997</v>
      </c>
      <c r="H53" s="4">
        <v>-103.5</v>
      </c>
      <c r="I53" s="4">
        <v>0</v>
      </c>
      <c r="J53" s="4"/>
      <c r="K53" s="4"/>
      <c r="L53" s="4">
        <v>0</v>
      </c>
      <c r="M53" s="4">
        <v>0.88949999999999996</v>
      </c>
      <c r="N53" s="4">
        <v>0</v>
      </c>
      <c r="O53" s="4"/>
      <c r="P53" s="4"/>
      <c r="Q53" s="4">
        <v>0</v>
      </c>
      <c r="R53" s="4"/>
      <c r="S53" s="4">
        <v>0</v>
      </c>
      <c r="T53" s="4"/>
      <c r="AU53" s="1" t="s">
        <v>14</v>
      </c>
      <c r="AW53" s="1" t="s">
        <v>2</v>
      </c>
      <c r="AX53" s="1" t="s">
        <v>1</v>
      </c>
      <c r="AY53" s="1">
        <v>1</v>
      </c>
    </row>
    <row r="54" spans="1:51" ht="30" x14ac:dyDescent="0.25">
      <c r="A54" s="4">
        <v>174475</v>
      </c>
      <c r="B54" s="4" t="s">
        <v>67</v>
      </c>
      <c r="C54" s="4" t="s">
        <v>68</v>
      </c>
      <c r="D54" s="4" t="s">
        <v>23</v>
      </c>
      <c r="E54" s="4">
        <v>29.5</v>
      </c>
      <c r="F54" s="4">
        <v>16.600000000000001</v>
      </c>
      <c r="G54" s="4">
        <v>1.4119999999999999</v>
      </c>
      <c r="H54" s="4">
        <v>-44.7</v>
      </c>
      <c r="I54" s="4">
        <v>0</v>
      </c>
      <c r="J54" s="4">
        <v>1</v>
      </c>
      <c r="K54" s="4">
        <v>1</v>
      </c>
      <c r="L54" s="4"/>
      <c r="M54" s="4"/>
      <c r="N54" s="4"/>
      <c r="O54" s="4"/>
      <c r="P54" s="4"/>
      <c r="Q54" s="4"/>
      <c r="R54" s="4"/>
      <c r="S54" s="4"/>
      <c r="T54" s="4"/>
      <c r="AU54" s="1" t="s">
        <v>14</v>
      </c>
      <c r="AW54" s="1" t="s">
        <v>2</v>
      </c>
      <c r="AX54" s="1" t="s">
        <v>1</v>
      </c>
      <c r="AY54" s="1">
        <v>1</v>
      </c>
    </row>
    <row r="55" spans="1:51" ht="45" x14ac:dyDescent="0.25">
      <c r="A55" s="4">
        <v>174230</v>
      </c>
      <c r="B55" s="4" t="s">
        <v>67</v>
      </c>
      <c r="C55" s="4" t="s">
        <v>53</v>
      </c>
      <c r="D55" s="4" t="s">
        <v>54</v>
      </c>
      <c r="E55" s="4">
        <v>-16.119</v>
      </c>
      <c r="F55" s="4">
        <v>-0.67500000000000004</v>
      </c>
      <c r="G55" s="4">
        <v>0.67300000000000004</v>
      </c>
      <c r="H55" s="4">
        <v>162.30000000000001</v>
      </c>
      <c r="I55" s="4">
        <v>0</v>
      </c>
      <c r="J55" s="4"/>
      <c r="K55" s="4"/>
      <c r="L55" s="4">
        <v>0</v>
      </c>
      <c r="M55" s="4">
        <v>1.4399</v>
      </c>
      <c r="N55" s="4">
        <v>0</v>
      </c>
      <c r="O55" s="4"/>
      <c r="P55" s="4"/>
      <c r="Q55" s="4">
        <v>0</v>
      </c>
      <c r="R55" s="4"/>
      <c r="S55" s="4">
        <v>0</v>
      </c>
      <c r="T55" s="4"/>
      <c r="AU55" s="1" t="s">
        <v>14</v>
      </c>
      <c r="AW55" s="1" t="s">
        <v>2</v>
      </c>
      <c r="AX55" s="1" t="s">
        <v>1</v>
      </c>
      <c r="AY55" s="1">
        <v>1</v>
      </c>
    </row>
    <row r="56" spans="1:51" x14ac:dyDescent="0.25">
      <c r="A56" s="4">
        <v>174313</v>
      </c>
      <c r="B56" s="4" t="s">
        <v>67</v>
      </c>
      <c r="C56" s="4" t="s">
        <v>24</v>
      </c>
      <c r="D56" s="4" t="s">
        <v>13</v>
      </c>
      <c r="E56" s="4">
        <v>5.93</v>
      </c>
      <c r="F56" s="4">
        <v>3.7759999999999998</v>
      </c>
      <c r="G56" s="4">
        <v>0.29299999999999998</v>
      </c>
      <c r="H56" s="4">
        <v>-47.8</v>
      </c>
      <c r="I56" s="4">
        <v>0</v>
      </c>
      <c r="J56" s="4"/>
      <c r="K56" s="4"/>
      <c r="L56" s="4">
        <v>1.5599999999999999E-2</v>
      </c>
      <c r="M56" s="4">
        <v>4.1500000000000002E-2</v>
      </c>
      <c r="N56" s="4"/>
      <c r="O56" s="4">
        <v>0</v>
      </c>
      <c r="P56" s="4">
        <v>0</v>
      </c>
      <c r="Q56" s="4"/>
      <c r="R56" s="4"/>
      <c r="S56" s="4">
        <v>0</v>
      </c>
      <c r="T56" s="4"/>
      <c r="AU56" s="1" t="s">
        <v>14</v>
      </c>
      <c r="AW56" s="1" t="s">
        <v>2</v>
      </c>
      <c r="AX56" s="1" t="s">
        <v>1</v>
      </c>
      <c r="AY56" s="1">
        <v>1</v>
      </c>
    </row>
    <row r="57" spans="1:51" x14ac:dyDescent="0.25">
      <c r="A57" s="4">
        <v>174331</v>
      </c>
      <c r="B57" s="4" t="s">
        <v>67</v>
      </c>
      <c r="C57" s="4" t="s">
        <v>64</v>
      </c>
      <c r="D57" s="4" t="s">
        <v>13</v>
      </c>
      <c r="E57" s="4">
        <v>-29.183</v>
      </c>
      <c r="F57" s="4">
        <v>-23.047000000000001</v>
      </c>
      <c r="G57" s="4">
        <v>1.552</v>
      </c>
      <c r="H57" s="4">
        <v>126.4</v>
      </c>
      <c r="I57" s="4">
        <v>0</v>
      </c>
      <c r="J57" s="4"/>
      <c r="K57" s="4"/>
      <c r="L57" s="4">
        <v>0</v>
      </c>
      <c r="M57" s="4">
        <v>1.5132000000000001</v>
      </c>
      <c r="N57" s="4"/>
      <c r="O57" s="4">
        <v>0</v>
      </c>
      <c r="P57" s="4">
        <v>0</v>
      </c>
      <c r="Q57" s="4"/>
      <c r="R57" s="4"/>
      <c r="S57" s="4">
        <v>0</v>
      </c>
      <c r="T57" s="4"/>
      <c r="AU57" s="1" t="s">
        <v>14</v>
      </c>
      <c r="AW57" s="1" t="s">
        <v>2</v>
      </c>
      <c r="AX57" s="1" t="s">
        <v>1</v>
      </c>
      <c r="AY57" s="1">
        <v>1</v>
      </c>
    </row>
    <row r="58" spans="1:51" x14ac:dyDescent="0.25">
      <c r="A58" s="4">
        <v>174318</v>
      </c>
      <c r="B58" s="4" t="s">
        <v>67</v>
      </c>
      <c r="C58" s="4" t="s">
        <v>39</v>
      </c>
      <c r="D58" s="4" t="s">
        <v>13</v>
      </c>
      <c r="E58" s="4">
        <v>9.8719999999999999</v>
      </c>
      <c r="F58" s="4">
        <v>3.347</v>
      </c>
      <c r="G58" s="4">
        <v>0.435</v>
      </c>
      <c r="H58" s="4">
        <v>-34</v>
      </c>
      <c r="I58" s="4">
        <v>0</v>
      </c>
      <c r="J58" s="4"/>
      <c r="K58" s="4"/>
      <c r="L58" s="4">
        <v>0.13739999999999999</v>
      </c>
      <c r="M58" s="4">
        <v>0.29220000000000002</v>
      </c>
      <c r="N58" s="4"/>
      <c r="O58" s="4">
        <v>0</v>
      </c>
      <c r="P58" s="4">
        <v>0</v>
      </c>
      <c r="Q58" s="4"/>
      <c r="R58" s="4"/>
      <c r="S58" s="4">
        <v>0</v>
      </c>
      <c r="T58" s="4"/>
      <c r="AU58" s="1" t="s">
        <v>14</v>
      </c>
      <c r="AW58" s="1" t="s">
        <v>2</v>
      </c>
      <c r="AX58" s="1" t="s">
        <v>1</v>
      </c>
      <c r="AY58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B746-B554-45E7-B1D9-AD0804B3D687}">
  <sheetPr>
    <tabColor theme="7" tint="0.39997558519241921"/>
  </sheetPr>
  <dimension ref="A1:O10"/>
  <sheetViews>
    <sheetView workbookViewId="0">
      <selection activeCell="G16" sqref="A1:XFD1048576"/>
    </sheetView>
  </sheetViews>
  <sheetFormatPr defaultRowHeight="15" x14ac:dyDescent="0.25"/>
  <cols>
    <col min="1" max="16384" width="9.140625" style="9"/>
  </cols>
  <sheetData>
    <row r="1" spans="1:15" ht="57" x14ac:dyDescent="0.25">
      <c r="A1" s="7" t="s">
        <v>150</v>
      </c>
      <c r="B1" s="7" t="s">
        <v>151</v>
      </c>
      <c r="C1" s="7" t="s">
        <v>152</v>
      </c>
      <c r="D1" s="7" t="s">
        <v>153</v>
      </c>
      <c r="E1" s="7" t="s">
        <v>154</v>
      </c>
      <c r="F1" s="7" t="s">
        <v>155</v>
      </c>
      <c r="G1" s="7" t="s">
        <v>156</v>
      </c>
      <c r="H1" s="7" t="s">
        <v>157</v>
      </c>
      <c r="I1" s="7" t="s">
        <v>158</v>
      </c>
      <c r="J1" s="7" t="s">
        <v>159</v>
      </c>
      <c r="K1" s="7" t="s">
        <v>160</v>
      </c>
      <c r="L1" s="7" t="s">
        <v>161</v>
      </c>
      <c r="M1" s="7" t="s">
        <v>162</v>
      </c>
      <c r="N1" s="7" t="s">
        <v>163</v>
      </c>
      <c r="O1" s="7" t="s">
        <v>164</v>
      </c>
    </row>
    <row r="2" spans="1:15" x14ac:dyDescent="0.25">
      <c r="A2" s="8" t="s">
        <v>0</v>
      </c>
      <c r="B2" s="8"/>
      <c r="C2" s="8">
        <v>13.500999999999999</v>
      </c>
      <c r="D2" s="8">
        <v>27.972000000000001</v>
      </c>
      <c r="E2" s="8">
        <v>232.501</v>
      </c>
      <c r="F2" s="8">
        <v>-15.762</v>
      </c>
      <c r="G2" s="8">
        <v>272.50099999999998</v>
      </c>
      <c r="H2" s="8">
        <v>33.031999999999996</v>
      </c>
      <c r="I2" s="8">
        <v>259</v>
      </c>
      <c r="J2" s="8">
        <v>5.0599999999999996</v>
      </c>
      <c r="K2" s="8">
        <v>0</v>
      </c>
      <c r="L2" s="8">
        <v>0</v>
      </c>
      <c r="M2" s="8">
        <v>0</v>
      </c>
      <c r="N2" s="8">
        <v>0</v>
      </c>
      <c r="O2" s="8">
        <v>0</v>
      </c>
    </row>
    <row r="3" spans="1:15" x14ac:dyDescent="0.25">
      <c r="A3" s="8" t="s">
        <v>1</v>
      </c>
      <c r="B3" s="8"/>
      <c r="C3" s="8">
        <v>13.500999999999999</v>
      </c>
      <c r="D3" s="8">
        <v>27.972000000000001</v>
      </c>
      <c r="E3" s="8">
        <v>0</v>
      </c>
      <c r="F3" s="8">
        <v>0</v>
      </c>
      <c r="G3" s="8">
        <v>272.50099999999998</v>
      </c>
      <c r="H3" s="8">
        <v>33.031999999999996</v>
      </c>
      <c r="I3" s="8">
        <v>259</v>
      </c>
      <c r="J3" s="8">
        <v>5.0599999999999996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5">
      <c r="A4" s="8" t="s">
        <v>2</v>
      </c>
      <c r="B4" s="8"/>
      <c r="C4" s="8">
        <v>13.500999999999999</v>
      </c>
      <c r="D4" s="8">
        <v>27.972000000000001</v>
      </c>
      <c r="E4" s="8">
        <v>0</v>
      </c>
      <c r="F4" s="8">
        <v>0</v>
      </c>
      <c r="G4" s="8">
        <v>272.50099999999998</v>
      </c>
      <c r="H4" s="8">
        <v>33.031999999999996</v>
      </c>
      <c r="I4" s="8">
        <v>259</v>
      </c>
      <c r="J4" s="8">
        <v>5.0599999999999996</v>
      </c>
      <c r="K4" s="8">
        <v>0</v>
      </c>
      <c r="L4" s="8">
        <v>0</v>
      </c>
      <c r="M4" s="8">
        <v>0</v>
      </c>
      <c r="N4" s="8">
        <v>0</v>
      </c>
      <c r="O4" s="8">
        <v>0</v>
      </c>
    </row>
    <row r="6" spans="1:15" ht="42.75" x14ac:dyDescent="0.25">
      <c r="A6" s="7" t="s">
        <v>165</v>
      </c>
      <c r="B6" s="7" t="s">
        <v>166</v>
      </c>
      <c r="C6" s="7" t="s">
        <v>167</v>
      </c>
      <c r="D6" s="7" t="s">
        <v>168</v>
      </c>
      <c r="E6" s="7" t="s">
        <v>169</v>
      </c>
      <c r="F6" s="7" t="s">
        <v>170</v>
      </c>
      <c r="G6" s="7" t="s">
        <v>171</v>
      </c>
    </row>
    <row r="7" spans="1:15" x14ac:dyDescent="0.25">
      <c r="A7" s="8">
        <v>7.8</v>
      </c>
      <c r="B7" s="8">
        <v>0.58799999999999997</v>
      </c>
      <c r="C7" s="8">
        <v>2.7210000000000001</v>
      </c>
      <c r="D7" s="8">
        <v>0</v>
      </c>
      <c r="E7" s="8">
        <v>0</v>
      </c>
      <c r="F7" s="8">
        <v>0</v>
      </c>
      <c r="G7" s="8">
        <v>0</v>
      </c>
    </row>
    <row r="8" spans="1:15" x14ac:dyDescent="0.25">
      <c r="A8" s="8">
        <v>13.8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15" x14ac:dyDescent="0.25">
      <c r="A9" s="8">
        <v>18</v>
      </c>
      <c r="B9" s="8">
        <v>0</v>
      </c>
      <c r="C9" s="8">
        <v>0</v>
      </c>
      <c r="D9" s="8">
        <v>0</v>
      </c>
      <c r="E9" s="8">
        <v>0</v>
      </c>
      <c r="F9" s="8">
        <v>0.89</v>
      </c>
      <c r="G9" s="8">
        <v>0</v>
      </c>
    </row>
    <row r="10" spans="1:15" x14ac:dyDescent="0.25">
      <c r="A10" s="8">
        <v>69</v>
      </c>
      <c r="B10" s="8">
        <v>12.913</v>
      </c>
      <c r="C10" s="8">
        <v>16.727</v>
      </c>
      <c r="D10" s="8">
        <v>0</v>
      </c>
      <c r="E10" s="8">
        <v>0</v>
      </c>
      <c r="F10" s="8">
        <v>7.6349999999999998</v>
      </c>
      <c r="G10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CDFF-3F3C-41B8-BE81-A6A3D2A16936}">
  <sheetPr>
    <tabColor theme="4" tint="0.39997558519241921"/>
  </sheetPr>
  <dimension ref="A1:D2"/>
  <sheetViews>
    <sheetView workbookViewId="0">
      <selection activeCell="C5" sqref="C5"/>
    </sheetView>
  </sheetViews>
  <sheetFormatPr defaultRowHeight="15" x14ac:dyDescent="0.25"/>
  <sheetData>
    <row r="1" spans="1:4" x14ac:dyDescent="0.25">
      <c r="A1" s="2" t="s">
        <v>201</v>
      </c>
      <c r="B1" s="2"/>
      <c r="C1" s="2"/>
      <c r="D1" s="2"/>
    </row>
    <row r="2" spans="1:4" x14ac:dyDescent="0.25">
      <c r="A2" s="2" t="s">
        <v>202</v>
      </c>
      <c r="B2" s="2"/>
      <c r="C2" s="2"/>
      <c r="D2" s="2"/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IEEE 14 Bus Data</vt:lpstr>
      <vt:lpstr>Loadflow Results</vt:lpstr>
      <vt:lpstr>Node Results</vt:lpstr>
      <vt:lpstr>Element Results</vt:lpstr>
      <vt:lpstr>Element Results (Detailed)</vt:lpstr>
      <vt:lpstr>Summary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Prajapati</dc:creator>
  <cp:lastModifiedBy>Vraj Prajapati</cp:lastModifiedBy>
  <dcterms:created xsi:type="dcterms:W3CDTF">2015-06-05T18:17:20Z</dcterms:created>
  <dcterms:modified xsi:type="dcterms:W3CDTF">2025-05-03T16:08:57Z</dcterms:modified>
</cp:coreProperties>
</file>