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vratika/Dropbox (UFL)/Vratika - Madan/Chap2_compettiion/MS/MS_V3/"/>
    </mc:Choice>
  </mc:AlternateContent>
  <xr:revisionPtr revIDLastSave="0" documentId="13_ncr:1_{967BA819-66FB-154B-9FA8-71625FAD0ABD}" xr6:coauthVersionLast="44" xr6:coauthVersionMax="44" xr10:uidLastSave="{00000000-0000-0000-0000-000000000000}"/>
  <bookViews>
    <workbookView xWindow="0" yWindow="460" windowWidth="28800" windowHeight="16760" xr2:uid="{F611CD6C-5628-474B-B9CD-6305BC86F3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 l="1"/>
  <c r="G32" i="1" l="1"/>
  <c r="F32" i="1"/>
  <c r="E26" i="1"/>
  <c r="E25" i="1"/>
</calcChain>
</file>

<file path=xl/sharedStrings.xml><?xml version="1.0" encoding="utf-8"?>
<sst xmlns="http://schemas.openxmlformats.org/spreadsheetml/2006/main" count="551" uniqueCount="275">
  <si>
    <t>Dominant spcies</t>
  </si>
  <si>
    <t>Subordinate species</t>
  </si>
  <si>
    <r>
      <t>Tiger (</t>
    </r>
    <r>
      <rPr>
        <i/>
        <sz val="12"/>
        <color theme="1"/>
        <rFont val="Times New Roman"/>
        <family val="1"/>
      </rPr>
      <t>Panthera tigris</t>
    </r>
    <r>
      <rPr>
        <sz val="12"/>
        <color theme="1"/>
        <rFont val="Times New Roman"/>
        <family val="1"/>
      </rPr>
      <t>) PA_TI</t>
    </r>
  </si>
  <si>
    <r>
      <t>Leopard (</t>
    </r>
    <r>
      <rPr>
        <i/>
        <sz val="12"/>
        <color theme="1"/>
        <rFont val="Times New Roman"/>
        <family val="1"/>
      </rPr>
      <t>Panthera pardus fusca</t>
    </r>
    <r>
      <rPr>
        <sz val="12"/>
        <color theme="1"/>
        <rFont val="Times New Roman"/>
        <family val="1"/>
      </rPr>
      <t>) (PA_PA)</t>
    </r>
  </si>
  <si>
    <r>
      <t>Dhole (</t>
    </r>
    <r>
      <rPr>
        <i/>
        <sz val="12"/>
        <color theme="1"/>
        <rFont val="Times New Roman"/>
        <family val="1"/>
      </rPr>
      <t>Cuon alpinus)</t>
    </r>
    <r>
      <rPr>
        <sz val="12"/>
        <color theme="1"/>
        <rFont val="Times New Roman"/>
        <family val="1"/>
      </rPr>
      <t xml:space="preserve"> (CU_AL)</t>
    </r>
  </si>
  <si>
    <r>
      <t>Leopard cat (</t>
    </r>
    <r>
      <rPr>
        <i/>
        <sz val="12"/>
        <color theme="1"/>
        <rFont val="Times New Roman"/>
        <family val="1"/>
      </rPr>
      <t>Prionailurus bengalensis</t>
    </r>
    <r>
      <rPr>
        <sz val="12"/>
        <color theme="1"/>
        <rFont val="Times New Roman"/>
        <family val="1"/>
      </rPr>
      <t>) (PR_BE)</t>
    </r>
  </si>
  <si>
    <r>
      <t>Marbled cat (</t>
    </r>
    <r>
      <rPr>
        <i/>
        <sz val="12"/>
        <color theme="1"/>
        <rFont val="Times New Roman"/>
        <family val="1"/>
      </rPr>
      <t>Pardofelis marmorata</t>
    </r>
    <r>
      <rPr>
        <sz val="12"/>
        <color theme="1"/>
        <rFont val="Times New Roman"/>
        <family val="1"/>
      </rPr>
      <t>) (PA_MA)</t>
    </r>
  </si>
  <si>
    <r>
      <t>Clouded leopard (</t>
    </r>
    <r>
      <rPr>
        <i/>
        <sz val="12"/>
        <color theme="1"/>
        <rFont val="Times New Roman"/>
        <family val="1"/>
      </rPr>
      <t>Neofelis nebulosa</t>
    </r>
    <r>
      <rPr>
        <sz val="12"/>
        <color theme="1"/>
        <rFont val="Times New Roman"/>
        <family val="1"/>
      </rPr>
      <t>) (NE_NE)</t>
    </r>
  </si>
  <si>
    <r>
      <t>Asiatic balck bear (</t>
    </r>
    <r>
      <rPr>
        <i/>
        <sz val="12"/>
        <color theme="1"/>
        <rFont val="Times New Roman"/>
        <family val="1"/>
      </rPr>
      <t>Ursus thibetanus</t>
    </r>
    <r>
      <rPr>
        <sz val="12"/>
        <color theme="1"/>
        <rFont val="Times New Roman"/>
        <family val="1"/>
      </rPr>
      <t>) UR_TI</t>
    </r>
  </si>
  <si>
    <r>
      <t>Large Indian Civet</t>
    </r>
    <r>
      <rPr>
        <i/>
        <sz val="12"/>
        <color theme="1"/>
        <rFont val="Times New Roman"/>
        <family val="1"/>
      </rPr>
      <t xml:space="preserve">   (Viverra zibetha) </t>
    </r>
    <r>
      <rPr>
        <sz val="12"/>
        <color theme="1"/>
        <rFont val="Times New Roman"/>
        <family val="1"/>
      </rPr>
      <t>(VI_ZI)</t>
    </r>
  </si>
  <si>
    <r>
      <t>Small Indian Civet</t>
    </r>
    <r>
      <rPr>
        <i/>
        <sz val="12"/>
        <color theme="1"/>
        <rFont val="Times New Roman"/>
        <family val="1"/>
      </rPr>
      <t xml:space="preserve">   (Vivericula indica) </t>
    </r>
    <r>
      <rPr>
        <sz val="12"/>
        <color theme="1"/>
        <rFont val="Times New Roman"/>
        <family val="1"/>
      </rPr>
      <t>(VI_IN)</t>
    </r>
  </si>
  <si>
    <t>sp1 (sites detected)</t>
  </si>
  <si>
    <t>sp2 (sites detected)</t>
  </si>
  <si>
    <t>both (sites detected)</t>
  </si>
  <si>
    <t>naïve.occ.A</t>
  </si>
  <si>
    <t>naïve.occ.B</t>
  </si>
  <si>
    <t>pA</t>
  </si>
  <si>
    <t>pB</t>
  </si>
  <si>
    <t>rA</t>
  </si>
  <si>
    <t>rBA</t>
  </si>
  <si>
    <t>rBa</t>
  </si>
  <si>
    <t>-</t>
  </si>
  <si>
    <t>0.91 (0.78-0.96)</t>
  </si>
  <si>
    <t>0.96 (0.86-0.98)</t>
  </si>
  <si>
    <t>0.05 (0.04-0.06)</t>
  </si>
  <si>
    <t>0.07 (0.07-0.08)</t>
  </si>
  <si>
    <t>0.89 (0.73-0.96)</t>
  </si>
  <si>
    <t>0.04 (0.03-0.05)</t>
  </si>
  <si>
    <t>1(0-1)</t>
  </si>
  <si>
    <t>0.06 (0.04-0.06)</t>
  </si>
  <si>
    <t>0.01 (0-0.01)</t>
  </si>
  <si>
    <t>1.08 (0.99-1.18)</t>
  </si>
  <si>
    <t>0.04 (0-1)</t>
  </si>
  <si>
    <t>0.79 (0.39-0.95)</t>
  </si>
  <si>
    <t>0.08  (0.04-0.05)</t>
  </si>
  <si>
    <t>0.02 (0.01-0.02)</t>
  </si>
  <si>
    <t>0.89 (0.74-0.96)</t>
  </si>
  <si>
    <t>0.95 (0.90-1.0)</t>
  </si>
  <si>
    <t>0.90 (0.79-0.96)</t>
  </si>
  <si>
    <t>0.64 (0.45-0.78)</t>
  </si>
  <si>
    <t>0.05 (0.03-0.07)</t>
  </si>
  <si>
    <t>0.002 (0.0003-0.027)</t>
  </si>
  <si>
    <t>0.10 (0.09-0.12)</t>
  </si>
  <si>
    <t>0.02 (0.009-0.04)</t>
  </si>
  <si>
    <t>0.01 (0.01-0.02)</t>
  </si>
  <si>
    <t>0.99 (0.95-1.03)</t>
  </si>
  <si>
    <t>2.2 (1.4-3.1)</t>
  </si>
  <si>
    <t>0.69 (0.57-0.8)</t>
  </si>
  <si>
    <t>0.96 (0.32-0.99)</t>
  </si>
  <si>
    <t>0.97 (0.32-1)</t>
  </si>
  <si>
    <t>0 .06(0.03-0.16)</t>
  </si>
  <si>
    <t>0.06 (0.04-0.08)</t>
  </si>
  <si>
    <t>0.41 (0.27-0.56)</t>
  </si>
  <si>
    <t>0.18 (0.16-0.19)</t>
  </si>
  <si>
    <t xml:space="preserve"> 0.61 ( 0.33- 0.90)</t>
  </si>
  <si>
    <t>0.49  (0.31 -  0.67)</t>
  </si>
  <si>
    <t>0.78 (0.50 -  0.92)</t>
  </si>
  <si>
    <t>0.35 ( 0.19 -  0.55)</t>
  </si>
  <si>
    <t>0.02 ( 0.01 -  0.03)</t>
  </si>
  <si>
    <t>0.05 (0.04-  0.06)</t>
  </si>
  <si>
    <t>0.02 (0.01 -  0.03)</t>
  </si>
  <si>
    <t>0.05 (.04 -  0.06)</t>
  </si>
  <si>
    <t>0.05 ( 0.04 -  0.06)</t>
  </si>
  <si>
    <r>
      <t>Common civet (</t>
    </r>
    <r>
      <rPr>
        <i/>
        <sz val="12"/>
        <color theme="1"/>
        <rFont val="Times New Roman"/>
        <family val="1"/>
      </rPr>
      <t>Paradoxurus hermaphoditis</t>
    </r>
    <r>
      <rPr>
        <sz val="12"/>
        <color theme="1"/>
        <rFont val="Times New Roman"/>
        <family val="1"/>
      </rPr>
      <t>) PA_HE</t>
    </r>
  </si>
  <si>
    <t>0.69 (0.42-0.96)</t>
  </si>
  <si>
    <t>0.47 (0.31-0.64)</t>
  </si>
  <si>
    <t>0.95 (0.02-0.9)</t>
  </si>
  <si>
    <t>0.52 (0.31-0.72)</t>
  </si>
  <si>
    <t>0.02 (0.01-0.04)</t>
  </si>
  <si>
    <t>0.03 (0.02-0.04)</t>
  </si>
  <si>
    <t>0.02 (0.01-.03)</t>
  </si>
  <si>
    <r>
      <t>Mongoose (</t>
    </r>
    <r>
      <rPr>
        <i/>
        <sz val="12"/>
        <color theme="1"/>
        <rFont val="Times New Roman"/>
        <family val="1"/>
      </rPr>
      <t>Herpestes. sp</t>
    </r>
    <r>
      <rPr>
        <sz val="12"/>
        <color theme="1"/>
        <rFont val="Times New Roman"/>
        <family val="1"/>
      </rPr>
      <t>) (HE_SP)</t>
    </r>
  </si>
  <si>
    <t>0.66 (0.46-0.83)</t>
  </si>
  <si>
    <t>0.02 (0.01-0.03)</t>
  </si>
  <si>
    <r>
      <t xml:space="preserve">Yellow-throated marten </t>
    </r>
    <r>
      <rPr>
        <i/>
        <sz val="12"/>
        <color theme="1"/>
        <rFont val="Times New Roman"/>
        <family val="1"/>
      </rPr>
      <t>(Martes flavigula)</t>
    </r>
    <r>
      <rPr>
        <sz val="12"/>
        <color theme="1"/>
        <rFont val="Times New Roman"/>
        <family val="1"/>
      </rPr>
      <t xml:space="preserve"> MA_FL</t>
    </r>
  </si>
  <si>
    <t>0.98 (0.96-1.01)</t>
  </si>
  <si>
    <t>0.64 (0.36-0.84)</t>
  </si>
  <si>
    <t>1 (0-1)</t>
  </si>
  <si>
    <t>0.96 (0.84-0.99)</t>
  </si>
  <si>
    <t>0.12 (0.03-0.31)</t>
  </si>
  <si>
    <t>0.01 (0-0.03)</t>
  </si>
  <si>
    <t>0.01 (0-0.02)</t>
  </si>
  <si>
    <t>0.07 (0.02-0.21)</t>
  </si>
  <si>
    <r>
      <t>Large Indian Civet</t>
    </r>
    <r>
      <rPr>
        <i/>
        <sz val="12"/>
        <color theme="1"/>
        <rFont val="Times New Roman"/>
        <family val="1"/>
      </rPr>
      <t xml:space="preserve"> (Viverra zibetha) </t>
    </r>
    <r>
      <rPr>
        <sz val="12"/>
        <color theme="1"/>
        <rFont val="Times New Roman"/>
        <family val="1"/>
      </rPr>
      <t>(VZ)</t>
    </r>
  </si>
  <si>
    <t>1.01 (  0.97 -  1.06)</t>
  </si>
  <si>
    <t>2.07( 1.77 -  2.37)</t>
  </si>
  <si>
    <t>0.88( 0.78 -  0.94)</t>
  </si>
  <si>
    <t>0.80( 0.36-  0.96)</t>
  </si>
  <si>
    <t>0.96 (0.85 -  0.99)</t>
  </si>
  <si>
    <t>0.08 ( 0.037 -  0.20)</t>
  </si>
  <si>
    <t>0.12 ( 0.08 -  0.17)</t>
  </si>
  <si>
    <t>0.08 (0.08 -  0.09)</t>
  </si>
  <si>
    <t>0.29 ( 0.25 -  0.35)</t>
  </si>
  <si>
    <t xml:space="preserve"> 0.13 (0.11- 0.14)</t>
  </si>
  <si>
    <r>
      <t>Small Indian Civet</t>
    </r>
    <r>
      <rPr>
        <i/>
        <sz val="12"/>
        <color theme="1"/>
        <rFont val="Times New Roman"/>
        <family val="1"/>
      </rPr>
      <t xml:space="preserve">   (Vivericula indica) </t>
    </r>
    <r>
      <rPr>
        <sz val="12"/>
        <color theme="1"/>
        <rFont val="Times New Roman"/>
        <family val="1"/>
      </rPr>
      <t>(VI)</t>
    </r>
  </si>
  <si>
    <t>2.64 ( 1.94 -  3.35)</t>
  </si>
  <si>
    <t xml:space="preserve"> 0.91(  0.79-  0.96)</t>
  </si>
  <si>
    <t xml:space="preserve"> 0.58( 0.15 -  0.91)</t>
  </si>
  <si>
    <t xml:space="preserve"> 0.64 (0.50-  0.75)</t>
  </si>
  <si>
    <t>0.05 (0.03 -  0.07)</t>
  </si>
  <si>
    <t>0.07 ( 0.04 -  0.12)</t>
  </si>
  <si>
    <t>0.10 ( 0.10 -  0.12)</t>
  </si>
  <si>
    <t>0.11 (0.08 -  0.16)</t>
  </si>
  <si>
    <t xml:space="preserve"> 0.035 (0.028 -  0.045)</t>
  </si>
  <si>
    <t>0.95 (0.91-0.99)</t>
  </si>
  <si>
    <t>2.92 (2.08-3.7)</t>
  </si>
  <si>
    <t xml:space="preserve"> 0.03 (0.02-  0.04)</t>
  </si>
  <si>
    <t xml:space="preserve"> 0.89 (0.79 -  0.94)</t>
  </si>
  <si>
    <t xml:space="preserve">  0.89 (0.61 -  0.97)</t>
  </si>
  <si>
    <t>0.89 (0.61 -  0.97)</t>
  </si>
  <si>
    <t xml:space="preserve"> 0.09 (0.08-  0.10)</t>
  </si>
  <si>
    <t>0.03 ( 0.02 - 0.04)</t>
  </si>
  <si>
    <r>
      <t>Large Indian Civet</t>
    </r>
    <r>
      <rPr>
        <i/>
        <sz val="12"/>
        <color theme="1"/>
        <rFont val="Times New Roman"/>
        <family val="1"/>
      </rPr>
      <t xml:space="preserve">   (Viverra zibetha) </t>
    </r>
    <r>
      <rPr>
        <sz val="12"/>
        <color theme="1"/>
        <rFont val="Times New Roman"/>
        <family val="1"/>
      </rPr>
      <t>(VZ)</t>
    </r>
  </si>
  <si>
    <t xml:space="preserve"> 0.93 ( 0.84 -  0.97)</t>
  </si>
  <si>
    <t xml:space="preserve"> 0.078     0.0559 -  0.1066</t>
  </si>
  <si>
    <t>0.14 (0.13-0.15)</t>
  </si>
  <si>
    <t>0.05 (0.04 -  0.06)</t>
  </si>
  <si>
    <t>0.95 (0.85-0.92)</t>
  </si>
  <si>
    <t xml:space="preserve"> 0.70 (0.56-  0.81)</t>
  </si>
  <si>
    <t>0.14 ( 0.13 -  0.15)</t>
  </si>
  <si>
    <t>0.04 ( 0.03-  0.04)</t>
  </si>
  <si>
    <t>1.02 (0.94-1.10)</t>
  </si>
  <si>
    <t>1.6  (1.09 - 2.1)</t>
  </si>
  <si>
    <t>0.92 ( 0.75-  0.97)</t>
  </si>
  <si>
    <t xml:space="preserve"> 0.67 (0.80 -  0.97)</t>
  </si>
  <si>
    <t>0.99 (0.03-  1</t>
  </si>
  <si>
    <t>0.01  (0.0-  0.05)</t>
  </si>
  <si>
    <t>0.04 ( 0.01-0.13)</t>
  </si>
  <si>
    <t>0.02 (  0.02-  0.03)</t>
  </si>
  <si>
    <t>0.23 (0.16-0.32)</t>
  </si>
  <si>
    <r>
      <t>Asian elephant (</t>
    </r>
    <r>
      <rPr>
        <i/>
        <sz val="12"/>
        <color theme="1"/>
        <rFont val="Times New Roman"/>
        <family val="1"/>
      </rPr>
      <t>Elephas maximus</t>
    </r>
    <r>
      <rPr>
        <sz val="12"/>
        <color theme="1"/>
        <rFont val="Times New Roman"/>
        <family val="1"/>
      </rPr>
      <t>) EL_MA</t>
    </r>
  </si>
  <si>
    <r>
      <t>Gaur  (</t>
    </r>
    <r>
      <rPr>
        <i/>
        <sz val="12"/>
        <color theme="1"/>
        <rFont val="Times New Roman"/>
        <family val="1"/>
      </rPr>
      <t>Bos gaurus</t>
    </r>
    <r>
      <rPr>
        <sz val="12"/>
        <color theme="1"/>
        <rFont val="Times New Roman"/>
        <family val="1"/>
      </rPr>
      <t>) BO_GA</t>
    </r>
  </si>
  <si>
    <t>0.99 (0.99-1.00)</t>
  </si>
  <si>
    <t>1.65 (1.52- 1.79)</t>
  </si>
  <si>
    <t>0.98 (0.90-0.99)</t>
  </si>
  <si>
    <t>0.81 (0.71-0.89)</t>
  </si>
  <si>
    <t>0.28 (0.23-0.33)</t>
  </si>
  <si>
    <t>0.04 (0-0.38)</t>
  </si>
  <si>
    <t>0.40 (0.38-0.41)</t>
  </si>
  <si>
    <t>0.11 (0.10- 0.13)</t>
  </si>
  <si>
    <t>0.04 (0.03-0.04)</t>
  </si>
  <si>
    <t>0.33 (0.17-0.55)</t>
  </si>
  <si>
    <t>0.7 (0.5-0.84)</t>
  </si>
  <si>
    <t>0.03(0.02-0.03)</t>
  </si>
  <si>
    <r>
      <t>Rusa unicolor (</t>
    </r>
    <r>
      <rPr>
        <i/>
        <sz val="12"/>
        <color theme="1"/>
        <rFont val="Times New Roman"/>
        <family val="1"/>
      </rPr>
      <t>Rusa unicolor</t>
    </r>
    <r>
      <rPr>
        <sz val="12"/>
        <color theme="1"/>
        <rFont val="Times New Roman"/>
        <family val="1"/>
      </rPr>
      <t>) RU_UN</t>
    </r>
  </si>
  <si>
    <r>
      <t>Barking deer (</t>
    </r>
    <r>
      <rPr>
        <i/>
        <sz val="12"/>
        <color theme="1"/>
        <rFont val="Times New Roman"/>
        <family val="1"/>
      </rPr>
      <t>Muntiacus muntjac</t>
    </r>
    <r>
      <rPr>
        <sz val="12"/>
        <color theme="1"/>
        <rFont val="Times New Roman"/>
        <family val="1"/>
      </rPr>
      <t>) MU_IN</t>
    </r>
  </si>
  <si>
    <t>0.99 (0.99-1)</t>
  </si>
  <si>
    <t>1.59(1.53-1.65)</t>
  </si>
  <si>
    <t>0.97 (0.90-0.99)</t>
  </si>
  <si>
    <t>0.94(0.86-0.97)</t>
  </si>
  <si>
    <t>0.23 (0.14-0.33)</t>
  </si>
  <si>
    <t>0.13 (0.05-0.31)</t>
  </si>
  <si>
    <t>0.42  (0.41-0.44)</t>
  </si>
  <si>
    <t>0.41(0.39-0.44)</t>
  </si>
  <si>
    <t>0.14 (0.13-0.16)</t>
  </si>
  <si>
    <r>
      <t xml:space="preserve">Wild boar </t>
    </r>
    <r>
      <rPr>
        <i/>
        <sz val="12"/>
        <color theme="1"/>
        <rFont val="Calibri"/>
        <family val="2"/>
        <scheme val="minor"/>
      </rPr>
      <t>(Sus scrofa</t>
    </r>
    <r>
      <rPr>
        <sz val="12"/>
        <color theme="1"/>
        <rFont val="Calibri"/>
        <family val="2"/>
        <scheme val="minor"/>
      </rPr>
      <t>)</t>
    </r>
  </si>
  <si>
    <t>0.97 (0.87-0.99)</t>
  </si>
  <si>
    <t>0.06 (0.05-0.06)</t>
  </si>
  <si>
    <t>0.1 (0.09-0.1)</t>
  </si>
  <si>
    <t>0.91 (0.82-0.95)</t>
  </si>
  <si>
    <t>0.94 (0.05-0.99)</t>
  </si>
  <si>
    <t>0.97 (0.88-0.99)</t>
  </si>
  <si>
    <t>0.12 (0.04-0.3)</t>
  </si>
  <si>
    <t>0.26 (0.20-0.32)</t>
  </si>
  <si>
    <t>0.43 (0.42-0.45)</t>
  </si>
  <si>
    <t>Tiger (Panthera tigris) PA_TI</t>
  </si>
  <si>
    <t>1.05 (0.98-1.12)</t>
  </si>
  <si>
    <t>0.90 (0.78-0.95)</t>
  </si>
  <si>
    <t>0.38 (0.08-0.80)</t>
  </si>
  <si>
    <t>0.83 (0.71-0.90)</t>
  </si>
  <si>
    <t>0.07 (0.06-0.08)</t>
  </si>
  <si>
    <t>0.1 (0.09-0.11)</t>
  </si>
  <si>
    <t>0.87 (0.01- 0.99)</t>
  </si>
  <si>
    <t>0.95 (084- 0.98)</t>
  </si>
  <si>
    <t>0.5 (0.41-0.70)</t>
  </si>
  <si>
    <t>0.25 (0.24-0.26)</t>
  </si>
  <si>
    <t>0.97 (0.91-0.99)</t>
  </si>
  <si>
    <t>0.08 (0.07-0.09)</t>
  </si>
  <si>
    <t>0.43 (0.41-0.44)</t>
  </si>
  <si>
    <t>1.01 (0.98-1.04)</t>
  </si>
  <si>
    <t>1.63 (1.58-1.68)</t>
  </si>
  <si>
    <t>0.12 (0-0.99)</t>
  </si>
  <si>
    <t>0.99(0.93-0.99)</t>
  </si>
  <si>
    <t>0.66 (0.43-0.83)</t>
  </si>
  <si>
    <t>0.28 (0.02-0.86)</t>
  </si>
  <si>
    <t>0.38 (0.36-0.39)</t>
  </si>
  <si>
    <t>0.69 (0.67-0.71)</t>
  </si>
  <si>
    <t>0.25 (0.24-0.27)</t>
  </si>
  <si>
    <t>0.99 (0.98-1.00)</t>
  </si>
  <si>
    <t>1.59 (1.08-2.10)</t>
  </si>
  <si>
    <t>0.90 (0.78-0.96)</t>
  </si>
  <si>
    <t>0.96 (0.88-0.99)</t>
  </si>
  <si>
    <t>0.07 (0.03-0.14)</t>
  </si>
  <si>
    <t>0.04 (0.02-0.08)</t>
  </si>
  <si>
    <t>0.17 (0.12-0.23)</t>
  </si>
  <si>
    <t>0.10 (0.09-0.11)</t>
  </si>
  <si>
    <t>1.03 (0.99-1.07)</t>
  </si>
  <si>
    <t>0.89 (0.79-0.94)</t>
  </si>
  <si>
    <t>0.70 (0.35-0.91)</t>
  </si>
  <si>
    <t>1 (0.90-1)</t>
  </si>
  <si>
    <t>0.52 (0.36-0.67)</t>
  </si>
  <si>
    <t>0.24 (0.23-0.26)</t>
  </si>
  <si>
    <t>0.78 (0.67-0.86)</t>
  </si>
  <si>
    <t>0.71 (0.41-0.89)</t>
  </si>
  <si>
    <t>0.95 (0.78-0.99)</t>
  </si>
  <si>
    <t>0.07(0.06-0.08)</t>
  </si>
  <si>
    <t>1.00 (0.97-1.03)</t>
  </si>
  <si>
    <t>1.4 (1.3-1.60)</t>
  </si>
  <si>
    <t>0.84 (0-0.99)</t>
  </si>
  <si>
    <t>0.91 (0.82-0.96)</t>
  </si>
  <si>
    <t>0.25 (0.20-0.32)</t>
  </si>
  <si>
    <t>0.07 (0.03-0.36)</t>
  </si>
  <si>
    <t>0.0.7 (0.06-0.09)</t>
  </si>
  <si>
    <t>0.91 (0.78-0.97)</t>
  </si>
  <si>
    <t>0.06(0.05-0.06)</t>
  </si>
  <si>
    <t>0.99 (0.99-1.005)</t>
  </si>
  <si>
    <t>0.97 (0.92-0.99)</t>
  </si>
  <si>
    <t>0.78 (0.67-0.85)</t>
  </si>
  <si>
    <t>0.07 (0.02-0.23)</t>
  </si>
  <si>
    <t>0.41 (0.40-0.43)</t>
  </si>
  <si>
    <t>1.02 (0.96-1.03)</t>
  </si>
  <si>
    <t>0.96 (0.86-0.99)</t>
  </si>
  <si>
    <t>0.90(0-1)</t>
  </si>
  <si>
    <t>1.006 (0.96-1.04)</t>
  </si>
  <si>
    <t>1.51 (1.3-1.7)</t>
  </si>
  <si>
    <t>0.95 (0.87-0.98)</t>
  </si>
  <si>
    <t>0.83 (0.02-0.99)</t>
  </si>
  <si>
    <t>0.96 (0.89-0.98)</t>
  </si>
  <si>
    <t>0.55 (0.44-0.65)</t>
  </si>
  <si>
    <t>0.07 (0.01-0.2)</t>
  </si>
  <si>
    <t>0.11 (0.09-0.13)</t>
  </si>
  <si>
    <t>0.06 (0.05-0.07)</t>
  </si>
  <si>
    <t>0.97 (0.89-0.99)</t>
  </si>
  <si>
    <t>0.90 (0.77-0.95)</t>
  </si>
  <si>
    <t>0.06 (0.04-0.09)</t>
  </si>
  <si>
    <t>0.03 (0.03-0.04)</t>
  </si>
  <si>
    <t>1.29 (1.01-1.56)</t>
  </si>
  <si>
    <t>0.891 (0.83-0.96)</t>
  </si>
  <si>
    <t>0.51 (0.41-0.62)</t>
  </si>
  <si>
    <t>0.01 (0-0.09)</t>
  </si>
  <si>
    <t>Large carnivores</t>
  </si>
  <si>
    <t>Small carnivores</t>
  </si>
  <si>
    <t>Herbivores and omnivores</t>
  </si>
  <si>
    <t>Macaque species</t>
  </si>
  <si>
    <t xml:space="preserve">Predator-prey </t>
  </si>
  <si>
    <t>Prey-predator</t>
  </si>
  <si>
    <t>0.95 (0.91-1.0)</t>
  </si>
  <si>
    <t>1.24 (0.97-1.50)</t>
  </si>
  <si>
    <t>1 (0.99-1.13)</t>
  </si>
  <si>
    <t>1.2 (0.31-2.12)</t>
  </si>
  <si>
    <t>0.70 ( 0.63 -  0.77)</t>
  </si>
  <si>
    <t>2.3 (0.17-4.8)</t>
  </si>
  <si>
    <t>0.90 (0.79-0.95)</t>
  </si>
  <si>
    <t>0.83 (0.50-0.96)</t>
  </si>
  <si>
    <t>0.05 (0.02-0.13)</t>
  </si>
  <si>
    <t>0.003 (0.002-0.05)</t>
  </si>
  <si>
    <t>0.09 (0.08-0.10)</t>
  </si>
  <si>
    <t>0.04 (0.02-0.07)</t>
  </si>
  <si>
    <t>0.98 (0.94-1.01)</t>
  </si>
  <si>
    <t>2.2 (1.2-3.19)</t>
  </si>
  <si>
    <r>
      <t xml:space="preserve">Ψ </t>
    </r>
    <r>
      <rPr>
        <sz val="11"/>
        <color theme="1"/>
        <rFont val="Times New Roman"/>
        <family val="1"/>
      </rPr>
      <t xml:space="preserve">(sp A + sp B) </t>
    </r>
    <r>
      <rPr>
        <i/>
        <sz val="11"/>
        <color theme="1"/>
        <rFont val="Times New Roman"/>
        <family val="1"/>
      </rPr>
      <t xml:space="preserve">p </t>
    </r>
    <r>
      <rPr>
        <sz val="11"/>
        <color theme="1"/>
        <rFont val="Times New Roman"/>
        <family val="1"/>
      </rPr>
      <t>(sp A+ sp B)</t>
    </r>
  </si>
  <si>
    <r>
      <t xml:space="preserve">Ψ </t>
    </r>
    <r>
      <rPr>
        <sz val="11"/>
        <color theme="1"/>
        <rFont val="Calibri"/>
        <family val="2"/>
        <scheme val="minor"/>
      </rPr>
      <t>(sp A+ sp B + sp A* sp B)</t>
    </r>
    <r>
      <rPr>
        <i/>
        <sz val="11"/>
        <color theme="1"/>
        <rFont val="Calibri"/>
        <family val="2"/>
        <scheme val="minor"/>
      </rPr>
      <t xml:space="preserve"> p </t>
    </r>
    <r>
      <rPr>
        <sz val="11"/>
        <color theme="1"/>
        <rFont val="Calibri"/>
        <family val="2"/>
        <scheme val="minor"/>
      </rPr>
      <t>(sp A + sp B)</t>
    </r>
  </si>
  <si>
    <r>
      <t xml:space="preserve">Ψ </t>
    </r>
    <r>
      <rPr>
        <sz val="11"/>
        <color theme="1"/>
        <rFont val="Times New Roman"/>
        <family val="1"/>
      </rPr>
      <t xml:space="preserve">(sp A + sp B + sp A* sp B) </t>
    </r>
    <r>
      <rPr>
        <i/>
        <sz val="11"/>
        <color theme="1"/>
        <rFont val="Times New Roman"/>
        <family val="1"/>
      </rPr>
      <t xml:space="preserve">p </t>
    </r>
    <r>
      <rPr>
        <sz val="11"/>
        <color theme="1"/>
        <rFont val="Times New Roman"/>
        <family val="1"/>
      </rPr>
      <t xml:space="preserve">(sp A + sp B + sp A*sp B+ D sp A*sp B) </t>
    </r>
  </si>
  <si>
    <t xml:space="preserve"> 1.02 (0.93 -  1.08)</t>
  </si>
  <si>
    <r>
      <t xml:space="preserve">Ψ </t>
    </r>
    <r>
      <rPr>
        <sz val="11"/>
        <color rgb="FF000000"/>
        <rFont val="Times New Roman"/>
        <family val="1"/>
      </rPr>
      <t xml:space="preserve">(sp A + sp B + sp A* sp B) </t>
    </r>
    <r>
      <rPr>
        <i/>
        <sz val="11"/>
        <color rgb="FF000000"/>
        <rFont val="Times New Roman"/>
        <family val="1"/>
      </rPr>
      <t xml:space="preserve">p </t>
    </r>
    <r>
      <rPr>
        <sz val="11"/>
        <color rgb="FF000000"/>
        <rFont val="Times New Roman"/>
        <family val="1"/>
      </rPr>
      <t xml:space="preserve">(sp A + sp B + sp A*sp B+ D sp A*sp B) </t>
    </r>
  </si>
  <si>
    <t>0.93  ( 0.84 -  0.97)</t>
  </si>
  <si>
    <r>
      <t>Capped langur (</t>
    </r>
    <r>
      <rPr>
        <i/>
        <sz val="12"/>
        <color theme="1"/>
        <rFont val="Times New Roman"/>
        <family val="1"/>
      </rPr>
      <t>Trachypithecus</t>
    </r>
    <r>
      <rPr>
        <sz val="12"/>
        <color theme="1"/>
        <rFont val="Times New Roman"/>
        <family val="1"/>
      </rPr>
      <t>)</t>
    </r>
  </si>
  <si>
    <r>
      <t xml:space="preserve">Ψ </t>
    </r>
    <r>
      <rPr>
        <sz val="11"/>
        <color theme="1"/>
        <rFont val="Times New Roman"/>
        <family val="1"/>
      </rPr>
      <t xml:space="preserve">(sp A + sp B + sp A* sp B) </t>
    </r>
    <r>
      <rPr>
        <i/>
        <sz val="11"/>
        <color theme="1"/>
        <rFont val="Times New Roman"/>
        <family val="1"/>
      </rPr>
      <t xml:space="preserve">p </t>
    </r>
    <r>
      <rPr>
        <sz val="11"/>
        <color theme="1"/>
        <rFont val="Times New Roman"/>
        <family val="1"/>
      </rPr>
      <t>(sp A+ sp B + sp A* sp B)</t>
    </r>
  </si>
  <si>
    <t>SIF occpancy</t>
  </si>
  <si>
    <t>SIF detection</t>
  </si>
  <si>
    <t>ΨA</t>
  </si>
  <si>
    <t>ΨBa</t>
  </si>
  <si>
    <t>ΨBA</t>
  </si>
  <si>
    <t>model</t>
  </si>
  <si>
    <r>
      <t>Supporting Information S4:</t>
    </r>
    <r>
      <rPr>
        <sz val="18"/>
        <color theme="1"/>
        <rFont val="Times New Roman"/>
        <family val="1"/>
      </rPr>
      <t xml:space="preserve">  Estimates of probabilty of occupancy and detected and species interaction factor for occupancy (</t>
    </r>
    <r>
      <rPr>
        <b/>
        <i/>
        <sz val="18"/>
        <color theme="1"/>
        <rFont val="Symbol"/>
        <charset val="2"/>
      </rPr>
      <t>f</t>
    </r>
    <r>
      <rPr>
        <sz val="18"/>
        <color theme="1"/>
        <rFont val="Times New Roman"/>
        <family val="1"/>
      </rPr>
      <t>) and detection (</t>
    </r>
    <r>
      <rPr>
        <b/>
        <i/>
        <sz val="18"/>
        <color theme="1"/>
        <rFont val="Symbol"/>
        <charset val="2"/>
      </rPr>
      <t>d</t>
    </r>
    <r>
      <rPr>
        <sz val="18"/>
        <color theme="1"/>
        <rFont val="Times New Roman"/>
        <family val="1"/>
      </rPr>
      <t xml:space="preserve">) along with their lower and upper 95% confidence interval </t>
    </r>
    <r>
      <rPr>
        <i/>
        <sz val="18"/>
        <color theme="1"/>
        <rFont val="Times New Roman"/>
        <family val="1"/>
      </rPr>
      <t>(LCL-UCL)</t>
    </r>
    <r>
      <rPr>
        <sz val="18"/>
        <color theme="1"/>
        <rFont val="Times New Roman"/>
        <family val="1"/>
      </rPr>
      <t xml:space="preserve"> estimated using top performing  two species occupancy model (model) examining the interaction between hypothesized dominant (or predator) (sp A) and subordinate species pair (or prey) (sp B). Sites (sp A) represents sites (</t>
    </r>
    <r>
      <rPr>
        <i/>
        <sz val="18"/>
        <color theme="1"/>
        <rFont val="Times New Roman"/>
        <family val="1"/>
      </rPr>
      <t>N</t>
    </r>
    <r>
      <rPr>
        <sz val="18"/>
        <color theme="1"/>
        <rFont val="Times New Roman"/>
        <family val="1"/>
      </rPr>
      <t xml:space="preserve"> = 108) where only dominant species was detected, Sites (sp B) represents sites that only subordinate species was detected, and Sites (both) are the number of sites where both the species were detected.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</si>
</sst>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sz val="12"/>
      <color theme="1"/>
      <name val="Times New Roman"/>
      <family val="1"/>
    </font>
    <font>
      <i/>
      <sz val="12"/>
      <color theme="1"/>
      <name val="Times New Roman"/>
      <family val="1"/>
    </font>
    <font>
      <sz val="12"/>
      <color rgb="FF000000"/>
      <name val="Calibri"/>
      <family val="2"/>
      <scheme val="minor"/>
    </font>
    <font>
      <i/>
      <sz val="12"/>
      <color theme="1"/>
      <name val="Calibri"/>
      <family val="2"/>
      <scheme val="minor"/>
    </font>
    <font>
      <b/>
      <i/>
      <sz val="12"/>
      <color theme="1"/>
      <name val="Times New Roman"/>
      <family val="1"/>
    </font>
    <font>
      <b/>
      <i/>
      <sz val="12"/>
      <color theme="1"/>
      <name val="Calibri"/>
      <family val="2"/>
      <scheme val="minor"/>
    </font>
    <font>
      <b/>
      <sz val="12"/>
      <color theme="1"/>
      <name val="Times New Roman"/>
      <family val="1"/>
    </font>
    <font>
      <b/>
      <sz val="18"/>
      <color theme="1"/>
      <name val="Times New Roman"/>
      <family val="1"/>
    </font>
    <font>
      <sz val="18"/>
      <color theme="1"/>
      <name val="Times New Roman"/>
      <family val="1"/>
    </font>
    <font>
      <b/>
      <i/>
      <sz val="18"/>
      <color theme="1"/>
      <name val="Symbol"/>
      <charset val="2"/>
    </font>
    <font>
      <i/>
      <sz val="18"/>
      <color theme="1"/>
      <name val="Times New Roman"/>
      <family val="1"/>
    </font>
    <font>
      <i/>
      <sz val="11"/>
      <color theme="1"/>
      <name val="Times New Roman"/>
      <family val="1"/>
    </font>
    <font>
      <sz val="11"/>
      <color theme="1"/>
      <name val="Times New Roman"/>
      <family val="1"/>
    </font>
    <font>
      <i/>
      <sz val="11"/>
      <color theme="1"/>
      <name val="Calibri"/>
      <family val="2"/>
      <scheme val="minor"/>
    </font>
    <font>
      <sz val="11"/>
      <color theme="1"/>
      <name val="Calibri"/>
      <family val="2"/>
      <scheme val="minor"/>
    </font>
    <font>
      <i/>
      <sz val="11"/>
      <color rgb="FF000000"/>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Fill="1"/>
    <xf numFmtId="0" fontId="2" fillId="0" borderId="0" xfId="0" applyFont="1" applyFill="1" applyAlignment="1">
      <alignment vertical="center" wrapText="1"/>
    </xf>
    <xf numFmtId="0" fontId="2" fillId="0" borderId="0" xfId="0" applyFont="1" applyFill="1" applyAlignment="1">
      <alignment horizontal="left" vertical="top" wrapText="1"/>
    </xf>
    <xf numFmtId="0" fontId="4" fillId="0" borderId="0" xfId="0" applyFont="1" applyFill="1"/>
    <xf numFmtId="2" fontId="0" fillId="0" borderId="0" xfId="0" applyNumberFormat="1" applyFill="1"/>
    <xf numFmtId="0" fontId="1" fillId="0" borderId="0" xfId="0" applyFont="1" applyFill="1"/>
    <xf numFmtId="0" fontId="6" fillId="0" borderId="0" xfId="0" applyFont="1" applyFill="1" applyAlignment="1">
      <alignment vertical="center" wrapText="1"/>
    </xf>
    <xf numFmtId="0" fontId="7" fillId="0" borderId="0" xfId="0" applyFont="1" applyFill="1"/>
    <xf numFmtId="0" fontId="8"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7" fillId="0" borderId="0" xfId="0" applyFont="1"/>
    <xf numFmtId="0" fontId="9"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C304C-F7E2-7640-95C1-AE26E15034C0}">
  <dimension ref="A1:R50"/>
  <sheetViews>
    <sheetView tabSelected="1" workbookViewId="0">
      <selection activeCell="A2" sqref="A2:R51"/>
    </sheetView>
  </sheetViews>
  <sheetFormatPr baseColWidth="10" defaultRowHeight="16" x14ac:dyDescent="0.2"/>
  <cols>
    <col min="1" max="1" width="45.33203125" style="1" customWidth="1"/>
    <col min="2" max="2" width="43.33203125" style="1" customWidth="1"/>
    <col min="3" max="3" width="12" style="1" customWidth="1"/>
    <col min="4" max="4" width="9.33203125" style="1" customWidth="1"/>
    <col min="5" max="5" width="9.5" style="1" customWidth="1"/>
    <col min="6" max="7" width="10.83203125" style="1"/>
    <col min="8" max="8" width="27.6640625" style="1" customWidth="1"/>
    <col min="9" max="9" width="11.1640625" style="1" customWidth="1"/>
    <col min="10" max="10" width="12.5" style="1" customWidth="1"/>
    <col min="11" max="11" width="9.1640625" style="1" customWidth="1"/>
    <col min="12" max="12" width="10.83203125" style="1" customWidth="1"/>
    <col min="13" max="13" width="12.33203125" style="1" customWidth="1"/>
    <col min="14" max="14" width="15.5" style="1" customWidth="1"/>
    <col min="15" max="15" width="14.6640625" style="1" customWidth="1"/>
    <col min="16" max="16" width="10" style="1" customWidth="1"/>
    <col min="17" max="17" width="11.6640625" style="1" customWidth="1"/>
    <col min="18" max="18" width="20.33203125" style="1" customWidth="1"/>
    <col min="19" max="16384" width="10.83203125" style="1"/>
  </cols>
  <sheetData>
    <row r="1" spans="1:18" s="9" customFormat="1" ht="105" customHeight="1" x14ac:dyDescent="0.2">
      <c r="A1" s="13" t="s">
        <v>274</v>
      </c>
      <c r="B1" s="13"/>
      <c r="C1" s="13"/>
      <c r="D1" s="13"/>
      <c r="E1" s="13"/>
      <c r="F1" s="13"/>
      <c r="G1" s="13"/>
      <c r="H1" s="13"/>
    </row>
    <row r="2" spans="1:18" s="6" customFormat="1" x14ac:dyDescent="0.2">
      <c r="A2" s="6" t="s">
        <v>0</v>
      </c>
      <c r="B2" s="6" t="s">
        <v>1</v>
      </c>
      <c r="C2" s="6" t="s">
        <v>11</v>
      </c>
      <c r="D2" s="6" t="s">
        <v>12</v>
      </c>
      <c r="E2" s="6" t="s">
        <v>13</v>
      </c>
      <c r="F2" s="6" t="s">
        <v>14</v>
      </c>
      <c r="G2" s="6" t="s">
        <v>15</v>
      </c>
      <c r="H2" s="6" t="s">
        <v>273</v>
      </c>
      <c r="I2" s="6" t="s">
        <v>268</v>
      </c>
      <c r="J2" s="6" t="s">
        <v>269</v>
      </c>
      <c r="K2" s="6" t="s">
        <v>270</v>
      </c>
      <c r="L2" s="6" t="s">
        <v>271</v>
      </c>
      <c r="M2" s="6" t="s">
        <v>272</v>
      </c>
      <c r="N2" s="6" t="s">
        <v>16</v>
      </c>
      <c r="O2" s="6" t="s">
        <v>17</v>
      </c>
      <c r="P2" s="6" t="s">
        <v>18</v>
      </c>
      <c r="Q2" s="6" t="s">
        <v>19</v>
      </c>
      <c r="R2" s="6" t="s">
        <v>20</v>
      </c>
    </row>
    <row r="3" spans="1:18" x14ac:dyDescent="0.2">
      <c r="A3" s="8" t="s">
        <v>240</v>
      </c>
    </row>
    <row r="4" spans="1:18" ht="17" x14ac:dyDescent="0.2">
      <c r="A4" s="2" t="s">
        <v>2</v>
      </c>
      <c r="B4" s="2" t="s">
        <v>3</v>
      </c>
      <c r="C4" s="1">
        <v>9</v>
      </c>
      <c r="D4" s="1">
        <v>22</v>
      </c>
      <c r="E4" s="1">
        <v>72</v>
      </c>
      <c r="F4" s="1">
        <v>0.75</v>
      </c>
      <c r="G4" s="1">
        <v>0.87</v>
      </c>
      <c r="H4" s="10" t="s">
        <v>260</v>
      </c>
      <c r="I4" s="1" t="s">
        <v>21</v>
      </c>
      <c r="J4" s="1" t="s">
        <v>21</v>
      </c>
      <c r="K4" s="1" t="s">
        <v>22</v>
      </c>
      <c r="L4" s="1" t="s">
        <v>23</v>
      </c>
      <c r="M4" s="1" t="s">
        <v>23</v>
      </c>
      <c r="N4" s="1" t="s">
        <v>24</v>
      </c>
      <c r="O4" s="1" t="s">
        <v>25</v>
      </c>
      <c r="P4" s="1" t="s">
        <v>21</v>
      </c>
      <c r="Q4" s="1" t="s">
        <v>21</v>
      </c>
      <c r="R4" s="1" t="s">
        <v>21</v>
      </c>
    </row>
    <row r="5" spans="1:18" ht="17" x14ac:dyDescent="0.2">
      <c r="A5" s="2" t="s">
        <v>2</v>
      </c>
      <c r="B5" s="2" t="s">
        <v>4</v>
      </c>
      <c r="C5" s="1">
        <v>20</v>
      </c>
      <c r="D5" s="1">
        <v>12</v>
      </c>
      <c r="E5" s="1">
        <v>61</v>
      </c>
      <c r="F5" s="1">
        <v>0.75</v>
      </c>
      <c r="G5" s="1">
        <v>0.67</v>
      </c>
      <c r="H5" s="10" t="s">
        <v>260</v>
      </c>
      <c r="I5" s="1" t="s">
        <v>21</v>
      </c>
      <c r="J5" s="1" t="s">
        <v>21</v>
      </c>
      <c r="K5" s="1" t="s">
        <v>22</v>
      </c>
      <c r="L5" s="1" t="s">
        <v>26</v>
      </c>
      <c r="M5" s="1" t="s">
        <v>26</v>
      </c>
      <c r="N5" s="1" t="s">
        <v>24</v>
      </c>
      <c r="O5" s="1" t="s">
        <v>27</v>
      </c>
      <c r="P5" s="1" t="s">
        <v>21</v>
      </c>
      <c r="Q5" s="1" t="s">
        <v>21</v>
      </c>
      <c r="R5" s="1" t="s">
        <v>21</v>
      </c>
    </row>
    <row r="6" spans="1:18" ht="17" x14ac:dyDescent="0.2">
      <c r="A6" s="2" t="s">
        <v>2</v>
      </c>
      <c r="B6" s="2" t="s">
        <v>7</v>
      </c>
      <c r="C6" s="1">
        <v>42</v>
      </c>
      <c r="D6" s="1">
        <v>5</v>
      </c>
      <c r="E6" s="1">
        <v>39</v>
      </c>
      <c r="F6" s="1">
        <v>0.75</v>
      </c>
      <c r="G6" s="1">
        <v>0.4</v>
      </c>
      <c r="H6" s="10" t="s">
        <v>260</v>
      </c>
      <c r="I6" s="1" t="s">
        <v>21</v>
      </c>
      <c r="J6" s="1" t="s">
        <v>21</v>
      </c>
      <c r="K6" s="1" t="s">
        <v>22</v>
      </c>
      <c r="L6" s="1" t="s">
        <v>21</v>
      </c>
      <c r="M6" s="1" t="s">
        <v>28</v>
      </c>
      <c r="N6" s="1" t="s">
        <v>29</v>
      </c>
      <c r="O6" s="1" t="s">
        <v>30</v>
      </c>
      <c r="P6" s="1" t="s">
        <v>21</v>
      </c>
      <c r="Q6" s="1" t="s">
        <v>21</v>
      </c>
      <c r="R6" s="1" t="s">
        <v>21</v>
      </c>
    </row>
    <row r="7" spans="1:18" ht="17" x14ac:dyDescent="0.2">
      <c r="A7" s="2" t="s">
        <v>2</v>
      </c>
      <c r="B7" s="2" t="s">
        <v>8</v>
      </c>
      <c r="C7" s="1">
        <v>48</v>
      </c>
      <c r="D7" s="1">
        <v>4</v>
      </c>
      <c r="E7" s="1">
        <v>33</v>
      </c>
      <c r="F7" s="1">
        <v>0.75</v>
      </c>
      <c r="G7" s="1">
        <v>0.34</v>
      </c>
      <c r="H7" s="11" t="s">
        <v>261</v>
      </c>
      <c r="I7" s="1" t="s">
        <v>31</v>
      </c>
      <c r="J7" s="1" t="s">
        <v>21</v>
      </c>
      <c r="K7" s="1" t="s">
        <v>22</v>
      </c>
      <c r="L7" s="1" t="s">
        <v>32</v>
      </c>
      <c r="M7" s="1" t="s">
        <v>33</v>
      </c>
      <c r="N7" s="1" t="s">
        <v>34</v>
      </c>
      <c r="O7" s="1" t="s">
        <v>35</v>
      </c>
      <c r="P7" s="1" t="s">
        <v>21</v>
      </c>
      <c r="Q7" s="1" t="s">
        <v>21</v>
      </c>
      <c r="R7" s="1" t="s">
        <v>21</v>
      </c>
    </row>
    <row r="8" spans="1:18" ht="17" x14ac:dyDescent="0.2">
      <c r="A8" s="2" t="s">
        <v>3</v>
      </c>
      <c r="B8" s="2" t="s">
        <v>4</v>
      </c>
      <c r="C8" s="1">
        <f>90-66</f>
        <v>24</v>
      </c>
      <c r="D8" s="1">
        <v>7</v>
      </c>
      <c r="E8" s="1">
        <v>66</v>
      </c>
      <c r="F8" s="1">
        <v>0.87</v>
      </c>
      <c r="G8" s="1">
        <v>0.67</v>
      </c>
      <c r="H8" s="10" t="s">
        <v>260</v>
      </c>
      <c r="I8" s="1" t="s">
        <v>21</v>
      </c>
      <c r="K8" s="1" t="s">
        <v>23</v>
      </c>
      <c r="L8" s="1" t="s">
        <v>26</v>
      </c>
      <c r="M8" s="1" t="s">
        <v>26</v>
      </c>
      <c r="N8" s="1" t="s">
        <v>25</v>
      </c>
      <c r="O8" s="1" t="s">
        <v>27</v>
      </c>
      <c r="P8" s="1" t="s">
        <v>21</v>
      </c>
      <c r="Q8" s="1" t="s">
        <v>21</v>
      </c>
      <c r="R8" s="1" t="s">
        <v>21</v>
      </c>
    </row>
    <row r="9" spans="1:18" ht="17" x14ac:dyDescent="0.2">
      <c r="A9" s="2" t="s">
        <v>4</v>
      </c>
      <c r="B9" s="2" t="s">
        <v>7</v>
      </c>
      <c r="C9" s="1">
        <v>38</v>
      </c>
      <c r="D9" s="1">
        <v>9</v>
      </c>
      <c r="E9" s="1">
        <v>35</v>
      </c>
      <c r="F9" s="1">
        <v>0.67</v>
      </c>
      <c r="G9" s="1">
        <v>0.4</v>
      </c>
      <c r="H9" s="10" t="s">
        <v>260</v>
      </c>
      <c r="I9" s="1" t="s">
        <v>21</v>
      </c>
      <c r="J9" s="1" t="s">
        <v>21</v>
      </c>
      <c r="K9" s="1" t="s">
        <v>26</v>
      </c>
      <c r="L9" s="1" t="s">
        <v>21</v>
      </c>
      <c r="M9" s="1" t="s">
        <v>28</v>
      </c>
      <c r="N9" s="1" t="s">
        <v>27</v>
      </c>
      <c r="O9" s="1" t="s">
        <v>35</v>
      </c>
      <c r="P9" s="1" t="s">
        <v>21</v>
      </c>
      <c r="Q9" s="1" t="s">
        <v>21</v>
      </c>
      <c r="R9" s="1" t="s">
        <v>21</v>
      </c>
    </row>
    <row r="10" spans="1:18" ht="17" x14ac:dyDescent="0.2">
      <c r="A10" s="2" t="s">
        <v>3</v>
      </c>
      <c r="B10" s="2" t="s">
        <v>7</v>
      </c>
      <c r="C10" s="1">
        <v>55</v>
      </c>
      <c r="D10" s="1">
        <v>1</v>
      </c>
      <c r="E10" s="1">
        <v>39</v>
      </c>
      <c r="F10" s="1">
        <v>0.87</v>
      </c>
      <c r="G10" s="1">
        <v>0.4</v>
      </c>
      <c r="H10" s="10" t="s">
        <v>260</v>
      </c>
      <c r="I10" s="1" t="s">
        <v>21</v>
      </c>
      <c r="J10" s="1" t="s">
        <v>21</v>
      </c>
      <c r="K10" s="1" t="s">
        <v>23</v>
      </c>
      <c r="L10" s="1" t="s">
        <v>36</v>
      </c>
      <c r="M10" s="1" t="s">
        <v>36</v>
      </c>
      <c r="N10" s="1" t="s">
        <v>25</v>
      </c>
      <c r="O10" s="1" t="s">
        <v>30</v>
      </c>
      <c r="P10" s="1" t="s">
        <v>25</v>
      </c>
      <c r="Q10" s="1" t="s">
        <v>30</v>
      </c>
      <c r="R10" s="1" t="s">
        <v>30</v>
      </c>
    </row>
    <row r="11" spans="1:18" ht="17" x14ac:dyDescent="0.2">
      <c r="A11" s="7" t="s">
        <v>241</v>
      </c>
      <c r="B11" s="2"/>
    </row>
    <row r="12" spans="1:18" ht="17" x14ac:dyDescent="0.2">
      <c r="A12" s="2" t="s">
        <v>6</v>
      </c>
      <c r="B12" s="2" t="s">
        <v>71</v>
      </c>
      <c r="C12" s="1">
        <v>17</v>
      </c>
      <c r="D12" s="1">
        <v>30</v>
      </c>
      <c r="E12" s="1">
        <v>13</v>
      </c>
      <c r="F12" s="1">
        <v>0.27</v>
      </c>
      <c r="G12" s="1">
        <v>0.39</v>
      </c>
      <c r="H12" s="10" t="s">
        <v>260</v>
      </c>
      <c r="I12" s="1" t="s">
        <v>21</v>
      </c>
      <c r="J12" s="1" t="s">
        <v>21</v>
      </c>
      <c r="K12" s="1" t="s">
        <v>55</v>
      </c>
      <c r="L12" s="1" t="s">
        <v>72</v>
      </c>
      <c r="M12" s="1" t="s">
        <v>72</v>
      </c>
      <c r="N12" s="1" t="s">
        <v>68</v>
      </c>
      <c r="O12" s="1" t="s">
        <v>73</v>
      </c>
      <c r="P12" s="1" t="s">
        <v>21</v>
      </c>
      <c r="Q12" s="1" t="s">
        <v>21</v>
      </c>
      <c r="R12" s="1" t="s">
        <v>21</v>
      </c>
    </row>
    <row r="13" spans="1:18" ht="17" x14ac:dyDescent="0.2">
      <c r="A13" s="2" t="s">
        <v>6</v>
      </c>
      <c r="B13" s="3" t="s">
        <v>9</v>
      </c>
      <c r="C13" s="1">
        <v>3</v>
      </c>
      <c r="D13" s="1">
        <v>67</v>
      </c>
      <c r="E13" s="1">
        <v>27</v>
      </c>
      <c r="F13" s="1">
        <v>0.27</v>
      </c>
      <c r="G13" s="1">
        <v>0.87</v>
      </c>
      <c r="H13" s="10" t="s">
        <v>262</v>
      </c>
      <c r="I13" s="1" t="s">
        <v>45</v>
      </c>
      <c r="J13" s="1" t="s">
        <v>46</v>
      </c>
      <c r="K13" s="1" t="s">
        <v>47</v>
      </c>
      <c r="L13" s="1" t="s">
        <v>48</v>
      </c>
      <c r="M13" s="1" t="s">
        <v>49</v>
      </c>
      <c r="N13" s="1" t="s">
        <v>50</v>
      </c>
      <c r="O13" s="1" t="s">
        <v>51</v>
      </c>
      <c r="P13" s="1" t="s">
        <v>44</v>
      </c>
      <c r="Q13" s="1" t="s">
        <v>52</v>
      </c>
      <c r="R13" s="1" t="s">
        <v>53</v>
      </c>
    </row>
    <row r="14" spans="1:18" ht="17" x14ac:dyDescent="0.2">
      <c r="A14" s="2" t="s">
        <v>6</v>
      </c>
      <c r="B14" s="2" t="s">
        <v>10</v>
      </c>
      <c r="C14" s="1">
        <v>21</v>
      </c>
      <c r="D14" s="1">
        <v>42</v>
      </c>
      <c r="E14" s="1">
        <v>9</v>
      </c>
      <c r="F14" s="1">
        <v>0.27</v>
      </c>
      <c r="G14" s="1">
        <v>0.47</v>
      </c>
      <c r="H14" s="11" t="s">
        <v>261</v>
      </c>
      <c r="I14" s="1" t="s">
        <v>54</v>
      </c>
      <c r="J14" s="1" t="s">
        <v>21</v>
      </c>
      <c r="K14" s="1" t="s">
        <v>55</v>
      </c>
      <c r="L14" s="1" t="s">
        <v>56</v>
      </c>
      <c r="M14" s="1" t="s">
        <v>57</v>
      </c>
      <c r="N14" s="1" t="s">
        <v>58</v>
      </c>
      <c r="O14" s="1" t="s">
        <v>59</v>
      </c>
      <c r="P14" s="1" t="s">
        <v>60</v>
      </c>
      <c r="Q14" s="1" t="s">
        <v>61</v>
      </c>
      <c r="R14" s="1" t="s">
        <v>62</v>
      </c>
    </row>
    <row r="15" spans="1:18" ht="33" customHeight="1" x14ac:dyDescent="0.2">
      <c r="A15" s="2" t="s">
        <v>6</v>
      </c>
      <c r="B15" s="2" t="s">
        <v>63</v>
      </c>
      <c r="C15" s="1">
        <v>16</v>
      </c>
      <c r="D15" s="1">
        <v>43</v>
      </c>
      <c r="E15" s="1">
        <v>14</v>
      </c>
      <c r="F15" s="1">
        <v>0.27</v>
      </c>
      <c r="G15" s="1">
        <v>0.52</v>
      </c>
      <c r="H15" s="10" t="s">
        <v>262</v>
      </c>
      <c r="I15" s="1" t="s">
        <v>64</v>
      </c>
      <c r="J15" s="1" t="s">
        <v>250</v>
      </c>
      <c r="K15" s="1" t="s">
        <v>65</v>
      </c>
      <c r="L15" s="1" t="s">
        <v>66</v>
      </c>
      <c r="M15" s="1" t="s">
        <v>67</v>
      </c>
      <c r="N15" s="1" t="s">
        <v>68</v>
      </c>
      <c r="O15" s="1" t="s">
        <v>69</v>
      </c>
      <c r="P15" s="1" t="s">
        <v>70</v>
      </c>
      <c r="Q15" s="1" t="s">
        <v>51</v>
      </c>
      <c r="R15" s="1" t="s">
        <v>51</v>
      </c>
    </row>
    <row r="16" spans="1:18" ht="17" x14ac:dyDescent="0.2">
      <c r="A16" s="2" t="s">
        <v>6</v>
      </c>
      <c r="B16" s="2" t="s">
        <v>74</v>
      </c>
      <c r="C16" s="1">
        <v>10</v>
      </c>
      <c r="D16" s="1">
        <v>44</v>
      </c>
      <c r="E16" s="1">
        <v>20</v>
      </c>
      <c r="F16" s="1">
        <v>0.27</v>
      </c>
      <c r="G16" s="1">
        <v>0.59</v>
      </c>
      <c r="H16" s="10" t="s">
        <v>262</v>
      </c>
      <c r="I16" s="1" t="s">
        <v>75</v>
      </c>
      <c r="J16" s="1" t="s">
        <v>251</v>
      </c>
      <c r="K16" s="1" t="s">
        <v>76</v>
      </c>
      <c r="L16" s="1" t="s">
        <v>77</v>
      </c>
      <c r="M16" s="1" t="s">
        <v>78</v>
      </c>
      <c r="N16" s="1" t="s">
        <v>79</v>
      </c>
      <c r="O16" s="1" t="s">
        <v>80</v>
      </c>
      <c r="P16" s="1" t="s">
        <v>81</v>
      </c>
      <c r="Q16" s="1" t="s">
        <v>82</v>
      </c>
      <c r="R16" s="1" t="s">
        <v>69</v>
      </c>
    </row>
    <row r="17" spans="1:18" x14ac:dyDescent="0.2">
      <c r="A17" s="2"/>
      <c r="B17" s="2"/>
    </row>
    <row r="18" spans="1:18" ht="17" x14ac:dyDescent="0.2">
      <c r="A18" s="2" t="s">
        <v>5</v>
      </c>
      <c r="B18" s="2" t="s">
        <v>6</v>
      </c>
      <c r="C18" s="1">
        <v>57</v>
      </c>
      <c r="D18" s="1">
        <v>2</v>
      </c>
      <c r="E18" s="1">
        <v>28</v>
      </c>
      <c r="F18" s="1">
        <v>0.27</v>
      </c>
      <c r="G18" s="1">
        <v>0.78</v>
      </c>
      <c r="H18" s="10" t="s">
        <v>262</v>
      </c>
      <c r="I18" s="1" t="s">
        <v>37</v>
      </c>
      <c r="J18" s="1" t="s">
        <v>249</v>
      </c>
      <c r="K18" s="1" t="s">
        <v>38</v>
      </c>
      <c r="L18" s="1" t="s">
        <v>21</v>
      </c>
      <c r="M18" s="1" t="s">
        <v>39</v>
      </c>
      <c r="N18" s="1" t="s">
        <v>40</v>
      </c>
      <c r="O18" s="1" t="s">
        <v>41</v>
      </c>
      <c r="P18" s="1" t="s">
        <v>42</v>
      </c>
      <c r="Q18" s="1" t="s">
        <v>43</v>
      </c>
      <c r="R18" s="1" t="s">
        <v>44</v>
      </c>
    </row>
    <row r="19" spans="1:18" ht="17" x14ac:dyDescent="0.2">
      <c r="A19" s="2" t="s">
        <v>5</v>
      </c>
      <c r="B19" s="2" t="s">
        <v>71</v>
      </c>
      <c r="C19" s="1">
        <v>47</v>
      </c>
      <c r="D19" s="1">
        <v>5</v>
      </c>
      <c r="E19" s="1">
        <v>38</v>
      </c>
      <c r="F19" s="1">
        <v>0.78700000000000003</v>
      </c>
      <c r="G19" s="1">
        <v>0.39</v>
      </c>
      <c r="H19" s="10" t="s">
        <v>262</v>
      </c>
      <c r="I19" s="1" t="s">
        <v>258</v>
      </c>
      <c r="J19" s="1" t="s">
        <v>259</v>
      </c>
      <c r="K19" s="1" t="s">
        <v>252</v>
      </c>
      <c r="L19" s="1" t="s">
        <v>77</v>
      </c>
      <c r="M19" s="1" t="s">
        <v>253</v>
      </c>
      <c r="N19" s="1" t="s">
        <v>254</v>
      </c>
      <c r="O19" s="1" t="s">
        <v>255</v>
      </c>
      <c r="P19" s="1" t="s">
        <v>256</v>
      </c>
      <c r="Q19" s="1" t="s">
        <v>257</v>
      </c>
      <c r="R19" s="1" t="s">
        <v>44</v>
      </c>
    </row>
    <row r="20" spans="1:18" ht="17" x14ac:dyDescent="0.2">
      <c r="A20" s="2" t="s">
        <v>5</v>
      </c>
      <c r="B20" s="3" t="s">
        <v>83</v>
      </c>
      <c r="C20" s="1">
        <v>5</v>
      </c>
      <c r="D20" s="1">
        <v>14</v>
      </c>
      <c r="E20" s="1">
        <v>80</v>
      </c>
      <c r="F20" s="1">
        <v>0.78700000000000003</v>
      </c>
      <c r="G20" s="1">
        <v>0.87039999999999995</v>
      </c>
      <c r="H20" s="10" t="s">
        <v>262</v>
      </c>
      <c r="I20" s="1" t="s">
        <v>84</v>
      </c>
      <c r="J20" s="1" t="s">
        <v>85</v>
      </c>
      <c r="K20" s="1" t="s">
        <v>86</v>
      </c>
      <c r="L20" s="1" t="s">
        <v>87</v>
      </c>
      <c r="M20" s="1" t="s">
        <v>88</v>
      </c>
      <c r="N20" s="1" t="s">
        <v>89</v>
      </c>
      <c r="O20" s="1" t="s">
        <v>90</v>
      </c>
      <c r="P20" s="1" t="s">
        <v>91</v>
      </c>
      <c r="Q20" s="1" t="s">
        <v>92</v>
      </c>
      <c r="R20" s="1" t="s">
        <v>93</v>
      </c>
    </row>
    <row r="21" spans="1:18" ht="17" x14ac:dyDescent="0.2">
      <c r="A21" s="2" t="s">
        <v>5</v>
      </c>
      <c r="B21" s="2" t="s">
        <v>94</v>
      </c>
      <c r="C21" s="1">
        <v>39</v>
      </c>
      <c r="D21" s="1">
        <v>5</v>
      </c>
      <c r="E21" s="1">
        <v>46</v>
      </c>
      <c r="F21" s="1">
        <v>0.78700000000000003</v>
      </c>
      <c r="G21" s="1">
        <v>0.47220000000000001</v>
      </c>
      <c r="H21" s="10" t="s">
        <v>262</v>
      </c>
      <c r="I21" s="1" t="s">
        <v>263</v>
      </c>
      <c r="J21" s="1" t="s">
        <v>95</v>
      </c>
      <c r="K21" s="1" t="s">
        <v>96</v>
      </c>
      <c r="L21" s="1" t="s">
        <v>97</v>
      </c>
      <c r="M21" s="1" t="s">
        <v>98</v>
      </c>
      <c r="N21" s="1" t="s">
        <v>99</v>
      </c>
      <c r="O21" s="1" t="s">
        <v>100</v>
      </c>
      <c r="P21" s="1" t="s">
        <v>101</v>
      </c>
      <c r="Q21" s="1" t="s">
        <v>102</v>
      </c>
      <c r="R21" s="1" t="s">
        <v>103</v>
      </c>
    </row>
    <row r="22" spans="1:18" ht="26" customHeight="1" x14ac:dyDescent="0.2">
      <c r="A22" s="2" t="s">
        <v>5</v>
      </c>
      <c r="B22" s="2" t="s">
        <v>63</v>
      </c>
      <c r="C22" s="4">
        <v>37</v>
      </c>
      <c r="D22" s="4">
        <v>9</v>
      </c>
      <c r="E22" s="4">
        <v>48</v>
      </c>
      <c r="F22" s="1">
        <v>0.78</v>
      </c>
      <c r="G22" s="4">
        <v>0.52</v>
      </c>
      <c r="H22" s="12" t="s">
        <v>264</v>
      </c>
      <c r="I22" s="4" t="s">
        <v>246</v>
      </c>
      <c r="J22" s="1" t="s">
        <v>105</v>
      </c>
      <c r="K22" s="4" t="s">
        <v>104</v>
      </c>
      <c r="L22" s="1" t="s">
        <v>97</v>
      </c>
      <c r="M22" s="1" t="s">
        <v>98</v>
      </c>
      <c r="N22" s="1" t="s">
        <v>99</v>
      </c>
      <c r="O22" s="1" t="s">
        <v>100</v>
      </c>
      <c r="P22" s="1" t="s">
        <v>101</v>
      </c>
      <c r="Q22" s="1" t="s">
        <v>102</v>
      </c>
      <c r="R22" s="1" t="s">
        <v>106</v>
      </c>
    </row>
    <row r="23" spans="1:18" ht="17" x14ac:dyDescent="0.2">
      <c r="A23" s="2" t="s">
        <v>5</v>
      </c>
      <c r="B23" s="2" t="s">
        <v>74</v>
      </c>
      <c r="C23" s="1">
        <v>31</v>
      </c>
      <c r="D23" s="1">
        <v>10</v>
      </c>
      <c r="E23" s="1">
        <v>54</v>
      </c>
      <c r="F23" s="1">
        <v>0.78</v>
      </c>
      <c r="G23" s="1">
        <v>0.59</v>
      </c>
      <c r="H23" s="10" t="s">
        <v>260</v>
      </c>
      <c r="I23" s="1" t="s">
        <v>21</v>
      </c>
      <c r="J23" s="1" t="s">
        <v>21</v>
      </c>
      <c r="K23" s="1" t="s">
        <v>107</v>
      </c>
      <c r="L23" s="1" t="s">
        <v>108</v>
      </c>
      <c r="M23" s="1" t="s">
        <v>109</v>
      </c>
      <c r="N23" s="1" t="s">
        <v>110</v>
      </c>
      <c r="O23" s="1" t="s">
        <v>111</v>
      </c>
      <c r="P23" s="1" t="s">
        <v>21</v>
      </c>
      <c r="Q23" s="1" t="s">
        <v>21</v>
      </c>
      <c r="R23" s="1" t="s">
        <v>21</v>
      </c>
    </row>
    <row r="24" spans="1:18" x14ac:dyDescent="0.2">
      <c r="A24" s="2"/>
      <c r="B24" s="2"/>
      <c r="H24" s="10"/>
    </row>
    <row r="25" spans="1:18" ht="17" x14ac:dyDescent="0.2">
      <c r="A25" s="3" t="s">
        <v>112</v>
      </c>
      <c r="B25" s="2" t="s">
        <v>10</v>
      </c>
      <c r="C25" s="1">
        <v>43</v>
      </c>
      <c r="D25" s="1">
        <v>0</v>
      </c>
      <c r="E25" s="1">
        <f>94-C25</f>
        <v>51</v>
      </c>
      <c r="F25" s="1">
        <v>0.87</v>
      </c>
      <c r="G25" s="1">
        <v>0.47</v>
      </c>
      <c r="H25" s="11" t="s">
        <v>261</v>
      </c>
      <c r="I25" s="1" t="s">
        <v>265</v>
      </c>
      <c r="J25" s="1" t="s">
        <v>21</v>
      </c>
      <c r="K25" s="1" t="s">
        <v>113</v>
      </c>
      <c r="L25" s="1" t="s">
        <v>21</v>
      </c>
      <c r="M25" s="1" t="s">
        <v>114</v>
      </c>
      <c r="N25" s="1" t="s">
        <v>115</v>
      </c>
      <c r="O25" s="1" t="s">
        <v>116</v>
      </c>
      <c r="P25" s="1" t="s">
        <v>21</v>
      </c>
      <c r="Q25" s="1" t="s">
        <v>21</v>
      </c>
      <c r="R25" s="1" t="s">
        <v>21</v>
      </c>
    </row>
    <row r="26" spans="1:18" ht="24" customHeight="1" x14ac:dyDescent="0.2">
      <c r="A26" s="3" t="s">
        <v>112</v>
      </c>
      <c r="B26" s="2" t="s">
        <v>63</v>
      </c>
      <c r="C26" s="1">
        <v>40</v>
      </c>
      <c r="D26" s="1">
        <v>3</v>
      </c>
      <c r="E26" s="1">
        <f>94-40</f>
        <v>54</v>
      </c>
      <c r="F26" s="1">
        <v>0.87</v>
      </c>
      <c r="G26" s="1">
        <v>0.52</v>
      </c>
      <c r="H26" s="10" t="s">
        <v>260</v>
      </c>
      <c r="I26" s="1" t="s">
        <v>21</v>
      </c>
      <c r="J26" s="1" t="s">
        <v>21</v>
      </c>
      <c r="K26" s="1" t="s">
        <v>117</v>
      </c>
      <c r="L26" s="1" t="s">
        <v>118</v>
      </c>
      <c r="M26" s="1" t="s">
        <v>118</v>
      </c>
      <c r="N26" s="1" t="s">
        <v>119</v>
      </c>
      <c r="O26" s="1" t="s">
        <v>120</v>
      </c>
      <c r="P26" s="1" t="s">
        <v>21</v>
      </c>
      <c r="Q26" s="1" t="s">
        <v>21</v>
      </c>
      <c r="R26" s="1" t="s">
        <v>21</v>
      </c>
    </row>
    <row r="27" spans="1:18" ht="17" x14ac:dyDescent="0.2">
      <c r="A27" s="2" t="s">
        <v>74</v>
      </c>
      <c r="B27" s="3" t="s">
        <v>112</v>
      </c>
      <c r="C27" s="1">
        <v>4</v>
      </c>
      <c r="D27" s="1">
        <v>34</v>
      </c>
      <c r="E27" s="1">
        <v>60</v>
      </c>
      <c r="F27" s="1">
        <v>0.59</v>
      </c>
      <c r="G27" s="1">
        <v>0.87</v>
      </c>
      <c r="H27" s="12" t="s">
        <v>264</v>
      </c>
      <c r="I27" s="1" t="s">
        <v>121</v>
      </c>
      <c r="J27" s="1" t="s">
        <v>122</v>
      </c>
      <c r="K27" s="1" t="s">
        <v>123</v>
      </c>
      <c r="L27" s="1" t="s">
        <v>124</v>
      </c>
      <c r="M27" s="1" t="s">
        <v>125</v>
      </c>
      <c r="N27" s="1" t="s">
        <v>126</v>
      </c>
      <c r="O27" s="1" t="s">
        <v>127</v>
      </c>
      <c r="P27" s="1" t="s">
        <v>128</v>
      </c>
      <c r="Q27" s="1" t="s">
        <v>129</v>
      </c>
      <c r="R27" s="1" t="s">
        <v>115</v>
      </c>
    </row>
    <row r="28" spans="1:18" ht="17" x14ac:dyDescent="0.2">
      <c r="A28" s="7" t="s">
        <v>242</v>
      </c>
      <c r="B28" s="2"/>
    </row>
    <row r="29" spans="1:18" ht="17" x14ac:dyDescent="0.2">
      <c r="A29" s="2" t="s">
        <v>130</v>
      </c>
      <c r="B29" s="2" t="s">
        <v>131</v>
      </c>
      <c r="C29" s="1">
        <v>32</v>
      </c>
      <c r="D29" s="1">
        <v>1</v>
      </c>
      <c r="E29" s="1">
        <v>73</v>
      </c>
      <c r="F29" s="1">
        <v>0.97</v>
      </c>
      <c r="G29" s="1">
        <v>0.68</v>
      </c>
      <c r="H29" s="12" t="s">
        <v>264</v>
      </c>
      <c r="I29" s="1" t="s">
        <v>132</v>
      </c>
      <c r="J29" s="1" t="s">
        <v>133</v>
      </c>
      <c r="K29" s="1" t="s">
        <v>134</v>
      </c>
      <c r="L29" s="1" t="s">
        <v>28</v>
      </c>
      <c r="M29" s="1" t="s">
        <v>135</v>
      </c>
      <c r="N29" s="1" t="s">
        <v>136</v>
      </c>
      <c r="O29" s="1" t="s">
        <v>137</v>
      </c>
      <c r="P29" s="1" t="s">
        <v>138</v>
      </c>
      <c r="Q29" s="1" t="s">
        <v>139</v>
      </c>
      <c r="R29" s="1" t="s">
        <v>140</v>
      </c>
    </row>
    <row r="30" spans="1:18" ht="17" x14ac:dyDescent="0.2">
      <c r="A30" s="2" t="s">
        <v>130</v>
      </c>
      <c r="B30" s="2" t="s">
        <v>144</v>
      </c>
      <c r="C30" s="1">
        <v>2</v>
      </c>
      <c r="D30" s="1">
        <v>1</v>
      </c>
      <c r="E30" s="1">
        <v>103</v>
      </c>
      <c r="F30" s="1">
        <v>0.97</v>
      </c>
      <c r="G30" s="1">
        <v>0.96</v>
      </c>
      <c r="H30" s="12" t="s">
        <v>264</v>
      </c>
      <c r="I30" s="1" t="s">
        <v>179</v>
      </c>
      <c r="J30" s="1" t="s">
        <v>180</v>
      </c>
      <c r="K30" s="1" t="s">
        <v>134</v>
      </c>
      <c r="L30" s="1" t="s">
        <v>181</v>
      </c>
      <c r="M30" s="1" t="s">
        <v>182</v>
      </c>
      <c r="N30" s="1" t="s">
        <v>183</v>
      </c>
      <c r="O30" s="1" t="s">
        <v>184</v>
      </c>
      <c r="P30" s="1" t="s">
        <v>185</v>
      </c>
      <c r="Q30" s="1" t="s">
        <v>186</v>
      </c>
      <c r="R30" s="1" t="s">
        <v>187</v>
      </c>
    </row>
    <row r="31" spans="1:18" ht="17" x14ac:dyDescent="0.2">
      <c r="A31" s="2" t="s">
        <v>144</v>
      </c>
      <c r="B31" s="2" t="s">
        <v>145</v>
      </c>
      <c r="C31" s="1">
        <v>7</v>
      </c>
      <c r="D31" s="1">
        <v>3</v>
      </c>
      <c r="E31" s="1">
        <v>97</v>
      </c>
      <c r="F31" s="1">
        <v>0.96</v>
      </c>
      <c r="G31" s="1">
        <v>0.92</v>
      </c>
      <c r="H31" s="12" t="s">
        <v>264</v>
      </c>
      <c r="I31" s="1" t="s">
        <v>146</v>
      </c>
      <c r="J31" s="1" t="s">
        <v>147</v>
      </c>
      <c r="K31" s="1" t="s">
        <v>148</v>
      </c>
      <c r="L31" s="1" t="s">
        <v>28</v>
      </c>
      <c r="M31" s="1" t="s">
        <v>149</v>
      </c>
      <c r="N31" s="1" t="s">
        <v>150</v>
      </c>
      <c r="O31" s="1" t="s">
        <v>151</v>
      </c>
      <c r="P31" s="1" t="s">
        <v>152</v>
      </c>
      <c r="Q31" s="1" t="s">
        <v>153</v>
      </c>
      <c r="R31" s="1" t="s">
        <v>154</v>
      </c>
    </row>
    <row r="32" spans="1:18" ht="17" x14ac:dyDescent="0.2">
      <c r="A32" s="2" t="s">
        <v>266</v>
      </c>
      <c r="B32" s="2" t="s">
        <v>243</v>
      </c>
      <c r="C32" s="1">
        <v>8</v>
      </c>
      <c r="D32" s="1">
        <v>19</v>
      </c>
      <c r="E32" s="1">
        <v>0</v>
      </c>
      <c r="F32" s="5">
        <f>8/108</f>
        <v>7.407407407407407E-2</v>
      </c>
      <c r="G32" s="5">
        <f>D32/108</f>
        <v>0.17592592592592593</v>
      </c>
      <c r="H32" s="10" t="s">
        <v>260</v>
      </c>
      <c r="I32" s="1" t="s">
        <v>21</v>
      </c>
      <c r="J32" s="1" t="s">
        <v>21</v>
      </c>
      <c r="K32" s="1" t="s">
        <v>141</v>
      </c>
      <c r="L32" s="1" t="s">
        <v>142</v>
      </c>
      <c r="M32" s="1" t="s">
        <v>142</v>
      </c>
      <c r="N32" s="1" t="s">
        <v>73</v>
      </c>
      <c r="O32" s="1" t="s">
        <v>143</v>
      </c>
      <c r="P32" s="1" t="s">
        <v>21</v>
      </c>
      <c r="Q32" s="1" t="s">
        <v>21</v>
      </c>
      <c r="R32" s="1" t="s">
        <v>21</v>
      </c>
    </row>
    <row r="33" spans="1:18" ht="17" x14ac:dyDescent="0.2">
      <c r="A33" s="7" t="s">
        <v>244</v>
      </c>
      <c r="B33" s="2"/>
      <c r="H33" s="4"/>
    </row>
    <row r="34" spans="1:18" ht="17" x14ac:dyDescent="0.2">
      <c r="A34" s="2" t="s">
        <v>2</v>
      </c>
      <c r="B34" s="1" t="s">
        <v>155</v>
      </c>
      <c r="C34" s="1">
        <v>7</v>
      </c>
      <c r="D34" s="1">
        <v>20</v>
      </c>
      <c r="E34" s="1">
        <v>74</v>
      </c>
      <c r="F34" s="1">
        <v>0.75</v>
      </c>
      <c r="G34" s="1">
        <v>0.87</v>
      </c>
      <c r="H34" s="10" t="s">
        <v>260</v>
      </c>
      <c r="I34" s="1" t="s">
        <v>21</v>
      </c>
      <c r="J34" s="1" t="s">
        <v>21</v>
      </c>
      <c r="K34" s="1" t="s">
        <v>22</v>
      </c>
      <c r="L34" s="1" t="s">
        <v>156</v>
      </c>
      <c r="M34" s="1" t="s">
        <v>156</v>
      </c>
      <c r="N34" s="1" t="s">
        <v>157</v>
      </c>
      <c r="O34" s="1" t="s">
        <v>158</v>
      </c>
      <c r="P34" s="1" t="s">
        <v>21</v>
      </c>
      <c r="Q34" s="1" t="s">
        <v>21</v>
      </c>
      <c r="R34" s="1" t="s">
        <v>21</v>
      </c>
    </row>
    <row r="35" spans="1:18" ht="17" x14ac:dyDescent="0.2">
      <c r="A35" s="2" t="s">
        <v>2</v>
      </c>
      <c r="B35" s="2" t="s">
        <v>144</v>
      </c>
      <c r="C35" s="1">
        <v>2</v>
      </c>
      <c r="D35" s="1">
        <v>25</v>
      </c>
      <c r="E35" s="1">
        <v>79</v>
      </c>
      <c r="F35" s="1">
        <v>0.75</v>
      </c>
      <c r="G35" s="1">
        <v>0.96</v>
      </c>
      <c r="H35" s="10" t="s">
        <v>260</v>
      </c>
      <c r="I35" s="1" t="s">
        <v>21</v>
      </c>
      <c r="J35" s="1" t="s">
        <v>21</v>
      </c>
      <c r="K35" s="1" t="s">
        <v>159</v>
      </c>
      <c r="L35" s="1" t="s">
        <v>160</v>
      </c>
      <c r="M35" s="1" t="s">
        <v>161</v>
      </c>
      <c r="N35" s="1" t="s">
        <v>162</v>
      </c>
      <c r="O35" s="1" t="s">
        <v>163</v>
      </c>
      <c r="P35" s="1" t="s">
        <v>24</v>
      </c>
      <c r="Q35" s="1" t="s">
        <v>164</v>
      </c>
      <c r="R35" s="1" t="s">
        <v>164</v>
      </c>
    </row>
    <row r="36" spans="1:18" ht="17" x14ac:dyDescent="0.2">
      <c r="A36" s="2" t="s">
        <v>165</v>
      </c>
      <c r="B36" s="2" t="s">
        <v>131</v>
      </c>
      <c r="C36" s="1">
        <v>18</v>
      </c>
      <c r="D36" s="1">
        <v>11</v>
      </c>
      <c r="E36" s="1">
        <v>63</v>
      </c>
      <c r="F36" s="1">
        <v>0.75</v>
      </c>
      <c r="G36" s="1">
        <v>0.68</v>
      </c>
      <c r="H36" s="11" t="s">
        <v>261</v>
      </c>
      <c r="I36" s="1" t="s">
        <v>166</v>
      </c>
      <c r="J36" s="1" t="s">
        <v>21</v>
      </c>
      <c r="K36" s="1" t="s">
        <v>167</v>
      </c>
      <c r="L36" s="1" t="s">
        <v>168</v>
      </c>
      <c r="M36" s="1" t="s">
        <v>169</v>
      </c>
      <c r="N36" s="1" t="s">
        <v>24</v>
      </c>
      <c r="O36" s="1" t="s">
        <v>170</v>
      </c>
      <c r="P36" s="1" t="s">
        <v>21</v>
      </c>
      <c r="Q36" s="1" t="s">
        <v>21</v>
      </c>
      <c r="R36" s="1" t="s">
        <v>21</v>
      </c>
    </row>
    <row r="37" spans="1:18" ht="17" x14ac:dyDescent="0.2">
      <c r="A37" s="2" t="s">
        <v>3</v>
      </c>
      <c r="B37" s="1" t="s">
        <v>155</v>
      </c>
      <c r="C37" s="1">
        <v>7</v>
      </c>
      <c r="D37" s="1">
        <v>7</v>
      </c>
      <c r="E37" s="1">
        <v>87</v>
      </c>
      <c r="F37" s="1">
        <v>0.87</v>
      </c>
      <c r="G37" s="1">
        <v>0.87</v>
      </c>
      <c r="H37" s="10" t="s">
        <v>260</v>
      </c>
      <c r="I37" s="1" t="s">
        <v>21</v>
      </c>
      <c r="J37" s="1" t="s">
        <v>21</v>
      </c>
      <c r="K37" s="1" t="s">
        <v>23</v>
      </c>
      <c r="N37" s="1" t="s">
        <v>25</v>
      </c>
      <c r="O37" s="1" t="s">
        <v>171</v>
      </c>
      <c r="P37" s="1" t="s">
        <v>21</v>
      </c>
      <c r="Q37" s="1" t="s">
        <v>21</v>
      </c>
      <c r="R37" s="1" t="s">
        <v>21</v>
      </c>
    </row>
    <row r="38" spans="1:18" ht="17" x14ac:dyDescent="0.2">
      <c r="A38" s="2" t="s">
        <v>3</v>
      </c>
      <c r="B38" s="2" t="s">
        <v>145</v>
      </c>
      <c r="C38" s="1">
        <v>4</v>
      </c>
      <c r="D38" s="1">
        <v>10</v>
      </c>
      <c r="E38" s="1">
        <v>90</v>
      </c>
      <c r="F38" s="1">
        <v>0.87</v>
      </c>
      <c r="G38" s="1">
        <v>0.92</v>
      </c>
      <c r="H38" s="10" t="s">
        <v>267</v>
      </c>
      <c r="I38" s="1" t="s">
        <v>206</v>
      </c>
      <c r="J38" s="1" t="s">
        <v>248</v>
      </c>
      <c r="K38" s="1" t="s">
        <v>23</v>
      </c>
      <c r="L38" s="1" t="s">
        <v>172</v>
      </c>
      <c r="M38" s="1" t="s">
        <v>173</v>
      </c>
      <c r="N38" s="1" t="s">
        <v>24</v>
      </c>
      <c r="O38" s="1" t="s">
        <v>174</v>
      </c>
      <c r="P38" s="1" t="s">
        <v>170</v>
      </c>
      <c r="Q38" s="1" t="s">
        <v>175</v>
      </c>
      <c r="R38" s="1" t="s">
        <v>175</v>
      </c>
    </row>
    <row r="39" spans="1:18" ht="17" x14ac:dyDescent="0.2">
      <c r="A39" s="2" t="s">
        <v>3</v>
      </c>
      <c r="B39" s="2" t="s">
        <v>144</v>
      </c>
      <c r="C39" s="1">
        <v>2</v>
      </c>
      <c r="D39" s="1">
        <v>12</v>
      </c>
      <c r="E39" s="1">
        <v>92</v>
      </c>
      <c r="F39" s="1">
        <v>0.87</v>
      </c>
      <c r="G39" s="1">
        <v>0.96</v>
      </c>
      <c r="H39" s="10" t="s">
        <v>260</v>
      </c>
      <c r="I39" s="1" t="s">
        <v>21</v>
      </c>
      <c r="J39" s="1" t="s">
        <v>21</v>
      </c>
      <c r="K39" s="1" t="s">
        <v>23</v>
      </c>
      <c r="L39" s="1" t="s">
        <v>176</v>
      </c>
      <c r="M39" s="1" t="s">
        <v>176</v>
      </c>
      <c r="N39" s="1" t="s">
        <v>177</v>
      </c>
      <c r="O39" s="1" t="s">
        <v>178</v>
      </c>
      <c r="P39" s="1" t="s">
        <v>21</v>
      </c>
      <c r="Q39" s="1" t="s">
        <v>21</v>
      </c>
      <c r="R39" s="1" t="s">
        <v>21</v>
      </c>
    </row>
    <row r="40" spans="1:18" ht="17" x14ac:dyDescent="0.2">
      <c r="A40" s="2" t="s">
        <v>4</v>
      </c>
      <c r="B40" s="2" t="s">
        <v>145</v>
      </c>
      <c r="C40" s="1">
        <v>3</v>
      </c>
      <c r="D40" s="1">
        <v>30</v>
      </c>
      <c r="E40" s="1">
        <v>70</v>
      </c>
      <c r="F40" s="1">
        <v>0.67</v>
      </c>
      <c r="G40" s="1">
        <v>0.92</v>
      </c>
      <c r="H40" s="10" t="s">
        <v>267</v>
      </c>
      <c r="I40" s="1" t="s">
        <v>196</v>
      </c>
      <c r="J40" s="1" t="s">
        <v>247</v>
      </c>
      <c r="K40" s="1" t="s">
        <v>197</v>
      </c>
      <c r="L40" s="1" t="s">
        <v>198</v>
      </c>
      <c r="M40" s="1" t="s">
        <v>199</v>
      </c>
      <c r="N40" s="1" t="s">
        <v>192</v>
      </c>
      <c r="O40" s="1" t="s">
        <v>200</v>
      </c>
      <c r="P40" s="1" t="s">
        <v>140</v>
      </c>
      <c r="Q40" s="1" t="s">
        <v>201</v>
      </c>
      <c r="R40" s="1" t="s">
        <v>201</v>
      </c>
    </row>
    <row r="41" spans="1:18" ht="17" x14ac:dyDescent="0.2">
      <c r="A41" s="2" t="s">
        <v>4</v>
      </c>
      <c r="B41" s="1" t="s">
        <v>155</v>
      </c>
      <c r="C41" s="1">
        <v>4</v>
      </c>
      <c r="D41" s="1">
        <v>25</v>
      </c>
      <c r="E41" s="1">
        <v>69</v>
      </c>
      <c r="F41" s="1">
        <v>0.67</v>
      </c>
      <c r="G41" s="1">
        <v>0.87</v>
      </c>
      <c r="H41" s="12" t="s">
        <v>264</v>
      </c>
      <c r="I41" s="1" t="s">
        <v>188</v>
      </c>
      <c r="J41" s="1" t="s">
        <v>189</v>
      </c>
      <c r="K41" s="1" t="s">
        <v>190</v>
      </c>
      <c r="L41" s="1" t="s">
        <v>21</v>
      </c>
      <c r="M41" s="1" t="s">
        <v>191</v>
      </c>
      <c r="N41" s="1" t="s">
        <v>192</v>
      </c>
      <c r="O41" s="1" t="s">
        <v>193</v>
      </c>
      <c r="P41" s="1" t="s">
        <v>140</v>
      </c>
      <c r="Q41" s="1" t="s">
        <v>194</v>
      </c>
      <c r="R41" s="1" t="s">
        <v>195</v>
      </c>
    </row>
    <row r="42" spans="1:18" x14ac:dyDescent="0.2">
      <c r="A42" s="8" t="s">
        <v>245</v>
      </c>
    </row>
    <row r="43" spans="1:18" ht="17" x14ac:dyDescent="0.2">
      <c r="A43" s="1" t="s">
        <v>155</v>
      </c>
      <c r="B43" s="2" t="s">
        <v>2</v>
      </c>
      <c r="C43" s="1">
        <v>20</v>
      </c>
      <c r="D43" s="1">
        <v>7</v>
      </c>
      <c r="E43" s="1">
        <v>74</v>
      </c>
      <c r="F43" s="1">
        <v>0.87</v>
      </c>
      <c r="G43" s="1">
        <v>0.75</v>
      </c>
      <c r="H43" s="10" t="s">
        <v>260</v>
      </c>
      <c r="I43" s="1" t="s">
        <v>21</v>
      </c>
      <c r="J43" s="1" t="s">
        <v>21</v>
      </c>
      <c r="K43" s="1" t="s">
        <v>156</v>
      </c>
      <c r="L43" s="1" t="s">
        <v>213</v>
      </c>
      <c r="M43" s="1" t="s">
        <v>213</v>
      </c>
      <c r="N43" s="1" t="s">
        <v>171</v>
      </c>
      <c r="O43" s="1" t="s">
        <v>214</v>
      </c>
    </row>
    <row r="44" spans="1:18" ht="17" x14ac:dyDescent="0.2">
      <c r="A44" s="2" t="s">
        <v>144</v>
      </c>
      <c r="B44" s="2" t="s">
        <v>2</v>
      </c>
      <c r="C44" s="1">
        <v>25</v>
      </c>
      <c r="D44" s="1">
        <v>2</v>
      </c>
      <c r="E44" s="1">
        <v>79</v>
      </c>
      <c r="F44" s="1">
        <v>0.96</v>
      </c>
      <c r="G44" s="1">
        <v>0.75</v>
      </c>
      <c r="H44" s="12" t="s">
        <v>264</v>
      </c>
      <c r="I44" s="1" t="s">
        <v>206</v>
      </c>
      <c r="J44" s="1" t="s">
        <v>207</v>
      </c>
      <c r="K44" s="1" t="s">
        <v>148</v>
      </c>
      <c r="L44" s="1" t="s">
        <v>208</v>
      </c>
      <c r="M44" s="1" t="s">
        <v>209</v>
      </c>
      <c r="N44" s="1" t="s">
        <v>210</v>
      </c>
      <c r="O44" s="1" t="s">
        <v>211</v>
      </c>
      <c r="P44" s="1" t="s">
        <v>164</v>
      </c>
      <c r="Q44" s="1" t="s">
        <v>212</v>
      </c>
      <c r="R44" s="1" t="s">
        <v>69</v>
      </c>
    </row>
    <row r="45" spans="1:18" ht="17" x14ac:dyDescent="0.2">
      <c r="A45" s="2" t="s">
        <v>131</v>
      </c>
      <c r="B45" s="2" t="s">
        <v>165</v>
      </c>
      <c r="C45" s="1">
        <v>11</v>
      </c>
      <c r="D45" s="1">
        <v>18</v>
      </c>
      <c r="E45" s="1">
        <v>63</v>
      </c>
      <c r="F45" s="1">
        <v>0.68</v>
      </c>
      <c r="G45" s="1">
        <v>0.75</v>
      </c>
      <c r="H45" s="11" t="s">
        <v>261</v>
      </c>
      <c r="I45" s="1" t="s">
        <v>166</v>
      </c>
      <c r="J45" s="1" t="s">
        <v>21</v>
      </c>
      <c r="K45" s="1" t="s">
        <v>202</v>
      </c>
      <c r="L45" s="1" t="s">
        <v>203</v>
      </c>
      <c r="M45" s="1" t="s">
        <v>204</v>
      </c>
      <c r="N45" s="1" t="s">
        <v>205</v>
      </c>
      <c r="O45" s="1" t="s">
        <v>24</v>
      </c>
      <c r="P45" s="1" t="s">
        <v>21</v>
      </c>
      <c r="Q45" s="1" t="s">
        <v>21</v>
      </c>
      <c r="R45" s="1" t="s">
        <v>21</v>
      </c>
    </row>
    <row r="46" spans="1:18" ht="17" x14ac:dyDescent="0.2">
      <c r="A46" s="1" t="s">
        <v>155</v>
      </c>
      <c r="B46" s="2" t="s">
        <v>3</v>
      </c>
      <c r="C46" s="1">
        <v>7</v>
      </c>
      <c r="D46" s="1">
        <v>7</v>
      </c>
      <c r="E46" s="1">
        <v>87</v>
      </c>
      <c r="F46" s="1">
        <v>0.87</v>
      </c>
      <c r="G46" s="1">
        <v>0.87</v>
      </c>
      <c r="H46" s="11" t="s">
        <v>261</v>
      </c>
      <c r="I46" s="1" t="s">
        <v>220</v>
      </c>
      <c r="J46" s="1" t="s">
        <v>21</v>
      </c>
      <c r="K46" s="1" t="s">
        <v>221</v>
      </c>
      <c r="L46" s="1" t="s">
        <v>222</v>
      </c>
      <c r="M46" s="1" t="s">
        <v>23</v>
      </c>
      <c r="N46" s="1" t="s">
        <v>171</v>
      </c>
      <c r="O46" s="1" t="s">
        <v>25</v>
      </c>
      <c r="P46" s="1" t="s">
        <v>21</v>
      </c>
      <c r="Q46" s="1" t="s">
        <v>21</v>
      </c>
      <c r="R46" s="1" t="s">
        <v>21</v>
      </c>
    </row>
    <row r="47" spans="1:18" ht="17" x14ac:dyDescent="0.2">
      <c r="A47" s="2" t="s">
        <v>145</v>
      </c>
      <c r="B47" s="2" t="s">
        <v>3</v>
      </c>
      <c r="C47" s="1">
        <v>10</v>
      </c>
      <c r="D47" s="1">
        <v>4</v>
      </c>
      <c r="E47" s="1">
        <v>90</v>
      </c>
      <c r="F47" s="1">
        <v>0.92</v>
      </c>
      <c r="G47" s="1">
        <v>0.87</v>
      </c>
      <c r="H47" s="12" t="s">
        <v>264</v>
      </c>
      <c r="I47" s="1" t="s">
        <v>223</v>
      </c>
      <c r="J47" s="1" t="s">
        <v>224</v>
      </c>
      <c r="K47" s="1" t="s">
        <v>225</v>
      </c>
      <c r="L47" s="1" t="s">
        <v>226</v>
      </c>
      <c r="M47" s="1" t="s">
        <v>227</v>
      </c>
      <c r="N47" s="1" t="s">
        <v>228</v>
      </c>
      <c r="O47" s="1" t="s">
        <v>229</v>
      </c>
      <c r="P47" s="1" t="s">
        <v>175</v>
      </c>
      <c r="Q47" s="1" t="s">
        <v>230</v>
      </c>
      <c r="R47" s="1" t="s">
        <v>231</v>
      </c>
    </row>
    <row r="48" spans="1:18" ht="17" x14ac:dyDescent="0.2">
      <c r="A48" s="2" t="s">
        <v>144</v>
      </c>
      <c r="B48" s="2" t="s">
        <v>3</v>
      </c>
      <c r="C48" s="1">
        <v>12</v>
      </c>
      <c r="D48" s="1">
        <v>2</v>
      </c>
      <c r="E48" s="1">
        <v>92</v>
      </c>
      <c r="F48" s="1">
        <v>0.96</v>
      </c>
      <c r="G48" s="1">
        <v>0.87</v>
      </c>
      <c r="H48" s="11" t="s">
        <v>261</v>
      </c>
      <c r="I48" s="1" t="s">
        <v>215</v>
      </c>
      <c r="J48" s="1" t="s">
        <v>21</v>
      </c>
      <c r="K48" s="1" t="s">
        <v>148</v>
      </c>
      <c r="L48" s="1" t="s">
        <v>77</v>
      </c>
      <c r="M48" s="1" t="s">
        <v>216</v>
      </c>
      <c r="N48" s="1" t="s">
        <v>217</v>
      </c>
      <c r="O48" s="1" t="s">
        <v>218</v>
      </c>
      <c r="P48" s="1" t="s">
        <v>219</v>
      </c>
      <c r="Q48" s="1" t="s">
        <v>170</v>
      </c>
      <c r="R48" s="1" t="s">
        <v>170</v>
      </c>
    </row>
    <row r="49" spans="1:18" ht="17" x14ac:dyDescent="0.2">
      <c r="A49" s="2" t="s">
        <v>145</v>
      </c>
      <c r="B49" s="2" t="s">
        <v>4</v>
      </c>
      <c r="C49" s="1">
        <v>30</v>
      </c>
      <c r="D49" s="1">
        <v>3</v>
      </c>
      <c r="E49" s="1">
        <v>70</v>
      </c>
      <c r="F49" s="1">
        <v>0.92</v>
      </c>
      <c r="G49" s="1">
        <v>0.67</v>
      </c>
      <c r="H49" s="12" t="s">
        <v>264</v>
      </c>
      <c r="I49" s="1" t="s">
        <v>132</v>
      </c>
      <c r="J49" s="1" t="s">
        <v>236</v>
      </c>
      <c r="K49" s="1" t="s">
        <v>225</v>
      </c>
      <c r="L49" s="1" t="s">
        <v>77</v>
      </c>
      <c r="M49" s="1" t="s">
        <v>237</v>
      </c>
      <c r="N49" s="1" t="s">
        <v>238</v>
      </c>
      <c r="O49" s="1" t="s">
        <v>239</v>
      </c>
      <c r="P49" s="1" t="s">
        <v>201</v>
      </c>
      <c r="Q49" s="1" t="s">
        <v>24</v>
      </c>
      <c r="R49" s="1" t="s">
        <v>235</v>
      </c>
    </row>
    <row r="50" spans="1:18" ht="17" x14ac:dyDescent="0.2">
      <c r="A50" s="1" t="s">
        <v>155</v>
      </c>
      <c r="B50" s="2" t="s">
        <v>4</v>
      </c>
      <c r="C50" s="1">
        <v>25</v>
      </c>
      <c r="D50" s="1">
        <v>4</v>
      </c>
      <c r="E50" s="1">
        <v>69</v>
      </c>
      <c r="F50" s="1">
        <v>0.87</v>
      </c>
      <c r="G50" s="1">
        <v>0.67</v>
      </c>
      <c r="H50" s="12" t="s">
        <v>264</v>
      </c>
      <c r="I50" s="1" t="s">
        <v>132</v>
      </c>
      <c r="J50" s="1" t="s">
        <v>189</v>
      </c>
      <c r="K50" s="1" t="s">
        <v>232</v>
      </c>
      <c r="L50" s="1" t="s">
        <v>77</v>
      </c>
      <c r="M50" s="1" t="s">
        <v>233</v>
      </c>
      <c r="N50" s="1" t="s">
        <v>193</v>
      </c>
      <c r="O50" s="1" t="s">
        <v>192</v>
      </c>
      <c r="P50" s="1" t="s">
        <v>195</v>
      </c>
      <c r="Q50" s="1" t="s">
        <v>234</v>
      </c>
      <c r="R50" s="1" t="s">
        <v>235</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2020-09-20T01:12:07Z</dcterms:created>
  <dcterms:modified xsi:type="dcterms:W3CDTF">2020-09-29T21:55:43Z</dcterms:modified>
</cp:coreProperties>
</file>